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YDocuments\BUDGET\2018 Budget\2018 Budget for Parliament\2018 Budget Proclamation Gazet\2018 Budget Proclamation Updated 9.10.18\"/>
    </mc:Choice>
  </mc:AlternateContent>
  <xr:revisionPtr revIDLastSave="0" documentId="13_ncr:1_{68FC5A8A-C7EB-4C33-9077-DE8B11D9CA6B}" xr6:coauthVersionLast="47" xr6:coauthVersionMax="47" xr10:uidLastSave="{00000000-0000-0000-0000-000000000000}"/>
  <bookViews>
    <workbookView xWindow="-120" yWindow="-120" windowWidth="29040" windowHeight="15720" firstSheet="2" activeTab="2" xr2:uid="{00000000-000D-0000-FFFF-FFFF00000000}"/>
  </bookViews>
  <sheets>
    <sheet name="Sum. of Revenue" sheetId="1" r:id="rId1"/>
    <sheet name="Gov't Expend. &amp; Its Financing" sheetId="2" r:id="rId2"/>
    <sheet name="Fed. Gov't sum of Exp." sheetId="3" r:id="rId3"/>
    <sheet name="Revenue " sheetId="9" r:id="rId4"/>
    <sheet name="RECURRENTin AMha" sheetId="5" r:id="rId5"/>
    <sheet name="CAPITAL in AMHAric" sheetId="6" r:id="rId6"/>
    <sheet name="Kelel Degoma Summary" sheetId="7" r:id="rId7"/>
    <sheet name="Kelel SDG fund" sheetId="8" r:id="rId8"/>
  </sheets>
  <definedNames>
    <definedName name="LINE" localSheetId="7">#REF!</definedName>
    <definedName name="LINE">#REF!</definedName>
    <definedName name="OLE_LINK3" localSheetId="3">'Revenue '!$C$9</definedName>
    <definedName name="_xlnm.Print_Area" localSheetId="5">'CAPITAL in AMHAric'!$A$1:$V$2360</definedName>
    <definedName name="_xlnm.Print_Area" localSheetId="2">'Fed. Gov''t sum of Exp.'!$A$1:$K$35</definedName>
    <definedName name="_xlnm.Print_Area" localSheetId="1">'Gov''t Expend. &amp; Its Financing'!$A$2:$J$47</definedName>
    <definedName name="_xlnm.Print_Area" localSheetId="6">'Kelel Degoma Summary'!$A$1:$F$18</definedName>
    <definedName name="_xlnm.Print_Area" localSheetId="7">'Kelel SDG fund'!$A$1:$G$18</definedName>
    <definedName name="_xlnm.Print_Area" localSheetId="4">'RECURRENTin AMha'!$A$1:$N$2037</definedName>
    <definedName name="_xlnm.Print_Area" localSheetId="3">'Revenue '!$A$1:$F$268</definedName>
    <definedName name="_xlnm.Print_Area" localSheetId="0">'Sum. of Revenue'!$A$1:$H$26</definedName>
    <definedName name="Print_Area_MI" localSheetId="7">#REF!</definedName>
    <definedName name="Print_Area_MI">#REF!</definedName>
    <definedName name="_xlnm.Print_Titles" localSheetId="5">'CAPITAL in AMHAric'!$1:$5</definedName>
    <definedName name="_xlnm.Print_Titles" localSheetId="4">'RECURRENTin AMha'!$1:$5</definedName>
    <definedName name="_xlnm.Print_Titles" localSheetId="3">'Revenue '!$1:$4</definedName>
    <definedName name="Print_Titles_MI" localSheetId="7">#REF!</definedName>
    <definedName name="Print_Titles_MI">#REF!</definedName>
  </definedName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74" i="9" l="1"/>
  <c r="C161" i="9"/>
  <c r="C141" i="9"/>
  <c r="C123" i="9"/>
  <c r="C115" i="9"/>
  <c r="C98" i="9"/>
  <c r="C92" i="9"/>
  <c r="C81" i="9"/>
  <c r="C70" i="9"/>
  <c r="C56" i="9"/>
  <c r="C45" i="9"/>
  <c r="C8" i="9"/>
  <c r="E1990" i="5" l="1"/>
  <c r="G18" i="8" l="1"/>
  <c r="G17" i="8"/>
  <c r="G16" i="8"/>
  <c r="G15" i="8"/>
  <c r="G14" i="8"/>
  <c r="G13" i="8"/>
  <c r="G12" i="8"/>
  <c r="G11" i="8"/>
  <c r="G10" i="8"/>
  <c r="G9" i="8"/>
  <c r="G8" i="8"/>
  <c r="G7" i="8"/>
  <c r="G6" i="8"/>
  <c r="F7" i="7"/>
  <c r="F8" i="7"/>
  <c r="F9" i="7"/>
  <c r="F10" i="7"/>
  <c r="F11" i="7"/>
  <c r="F12" i="7"/>
  <c r="F13" i="7"/>
  <c r="F14" i="7"/>
  <c r="F15" i="7"/>
  <c r="F16" i="7"/>
  <c r="F17" i="7"/>
  <c r="F18" i="7"/>
  <c r="F6" i="7"/>
  <c r="F267" i="9" l="1"/>
  <c r="F268" i="9"/>
  <c r="F266" i="9"/>
  <c r="F265" i="9"/>
  <c r="F257" i="9"/>
  <c r="F258" i="9"/>
  <c r="F259" i="9"/>
  <c r="F260" i="9"/>
  <c r="F261" i="9"/>
  <c r="F262" i="9"/>
  <c r="F263" i="9"/>
  <c r="F255" i="9"/>
  <c r="F248" i="9"/>
  <c r="F249" i="9"/>
  <c r="F250" i="9"/>
  <c r="F251" i="9"/>
  <c r="F252" i="9"/>
  <c r="F253" i="9"/>
  <c r="F247" i="9"/>
  <c r="F246" i="9"/>
  <c r="F245" i="9"/>
  <c r="F242" i="9"/>
  <c r="F241" i="9"/>
  <c r="F240" i="9"/>
  <c r="F233" i="9"/>
  <c r="F234" i="9"/>
  <c r="F235" i="9"/>
  <c r="F236" i="9"/>
  <c r="F237" i="9"/>
  <c r="F238" i="9"/>
  <c r="F232" i="9"/>
  <c r="F231" i="9"/>
  <c r="F215" i="9"/>
  <c r="F216" i="9"/>
  <c r="F217" i="9"/>
  <c r="F218" i="9"/>
  <c r="F219" i="9"/>
  <c r="F220" i="9"/>
  <c r="F221" i="9"/>
  <c r="F222" i="9"/>
  <c r="F223" i="9"/>
  <c r="F224" i="9"/>
  <c r="F225" i="9"/>
  <c r="F226" i="9"/>
  <c r="F227" i="9"/>
  <c r="F228" i="9"/>
  <c r="F229" i="9"/>
  <c r="F214" i="9"/>
  <c r="F10" i="9"/>
  <c r="F11" i="9"/>
  <c r="F12" i="9"/>
  <c r="F13" i="9"/>
  <c r="F14" i="9"/>
  <c r="F15" i="9"/>
  <c r="F16" i="9"/>
  <c r="C240" i="9"/>
  <c r="D221" i="9"/>
  <c r="D217" i="9"/>
  <c r="D218" i="9"/>
  <c r="D219" i="9"/>
  <c r="D220" i="9"/>
  <c r="D215" i="9"/>
  <c r="D216" i="9"/>
  <c r="D214" i="9"/>
  <c r="D268" i="9"/>
  <c r="D267" i="9"/>
  <c r="D266" i="9"/>
  <c r="F256" i="9"/>
  <c r="D213" i="9"/>
  <c r="D212" i="9"/>
  <c r="F210" i="9"/>
  <c r="F209" i="9"/>
  <c r="F206" i="9"/>
  <c r="F205" i="9"/>
  <c r="F202" i="9"/>
  <c r="F201" i="9"/>
  <c r="F200" i="9"/>
  <c r="F198" i="9"/>
  <c r="F197" i="9"/>
  <c r="F196" i="9"/>
  <c r="F195" i="9"/>
  <c r="F194" i="9"/>
  <c r="F193" i="9"/>
  <c r="F192" i="9"/>
  <c r="F191" i="9"/>
  <c r="F190" i="9"/>
  <c r="F189" i="9"/>
  <c r="F188" i="9"/>
  <c r="F187" i="9"/>
  <c r="F186" i="9"/>
  <c r="F185" i="9"/>
  <c r="F184" i="9"/>
  <c r="F183" i="9"/>
  <c r="F182" i="9"/>
  <c r="F181" i="9"/>
  <c r="F180" i="9"/>
  <c r="F179" i="9"/>
  <c r="F178" i="9"/>
  <c r="F177" i="9"/>
  <c r="F176" i="9"/>
  <c r="F175" i="9"/>
  <c r="F172" i="9"/>
  <c r="F171" i="9"/>
  <c r="F170" i="9"/>
  <c r="F169" i="9"/>
  <c r="F168" i="9"/>
  <c r="F167" i="9"/>
  <c r="F166" i="9"/>
  <c r="F165" i="9"/>
  <c r="F164" i="9"/>
  <c r="F163" i="9"/>
  <c r="F162" i="9"/>
  <c r="F158" i="9"/>
  <c r="F155" i="9"/>
  <c r="F154" i="9"/>
  <c r="F153" i="9"/>
  <c r="F152" i="9"/>
  <c r="F151" i="9"/>
  <c r="F150" i="9"/>
  <c r="F149" i="9"/>
  <c r="F148" i="9"/>
  <c r="F147" i="9"/>
  <c r="F146" i="9"/>
  <c r="F145" i="9"/>
  <c r="F144" i="9"/>
  <c r="F143" i="9"/>
  <c r="F142" i="9"/>
  <c r="F139" i="9"/>
  <c r="F138" i="9"/>
  <c r="F137" i="9"/>
  <c r="F136" i="9"/>
  <c r="F135" i="9"/>
  <c r="F134" i="9"/>
  <c r="F133" i="9"/>
  <c r="F132" i="9"/>
  <c r="F131" i="9"/>
  <c r="F130" i="9"/>
  <c r="F129" i="9"/>
  <c r="F128" i="9"/>
  <c r="F127" i="9"/>
  <c r="F126" i="9"/>
  <c r="F125" i="9"/>
  <c r="F124" i="9"/>
  <c r="F121" i="9"/>
  <c r="F120" i="9"/>
  <c r="F119" i="9"/>
  <c r="F118" i="9"/>
  <c r="F117" i="9"/>
  <c r="F116" i="9"/>
  <c r="F113" i="9"/>
  <c r="F112" i="9"/>
  <c r="F111" i="9"/>
  <c r="F110" i="9"/>
  <c r="F109" i="9"/>
  <c r="F108" i="9"/>
  <c r="F107" i="9"/>
  <c r="F106" i="9"/>
  <c r="F105" i="9"/>
  <c r="F104" i="9"/>
  <c r="F103" i="9"/>
  <c r="F102" i="9"/>
  <c r="F101" i="9"/>
  <c r="F100" i="9"/>
  <c r="F99" i="9"/>
  <c r="F95" i="9"/>
  <c r="F94" i="9"/>
  <c r="F93" i="9"/>
  <c r="F90" i="9"/>
  <c r="F89" i="9"/>
  <c r="F88" i="9"/>
  <c r="F87" i="9"/>
  <c r="F86" i="9"/>
  <c r="F85" i="9"/>
  <c r="F84" i="9"/>
  <c r="F83" i="9"/>
  <c r="F82" i="9"/>
  <c r="F79" i="9"/>
  <c r="F78" i="9"/>
  <c r="F77" i="9"/>
  <c r="F76" i="9"/>
  <c r="F75" i="9"/>
  <c r="F74" i="9"/>
  <c r="F73" i="9"/>
  <c r="F72" i="9"/>
  <c r="F71" i="9"/>
  <c r="F67" i="9"/>
  <c r="F66" i="9"/>
  <c r="F65" i="9"/>
  <c r="F64" i="9"/>
  <c r="F63" i="9"/>
  <c r="F62" i="9"/>
  <c r="F61" i="9"/>
  <c r="F60" i="9"/>
  <c r="F59" i="9"/>
  <c r="F58" i="9"/>
  <c r="F57" i="9"/>
  <c r="F54" i="9"/>
  <c r="F53" i="9"/>
  <c r="F52" i="9"/>
  <c r="F51" i="9"/>
  <c r="F50" i="9"/>
  <c r="F49" i="9"/>
  <c r="F48" i="9"/>
  <c r="F47" i="9"/>
  <c r="F46" i="9"/>
  <c r="F43" i="9"/>
  <c r="F42" i="9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9" i="9"/>
  <c r="K35" i="3" l="1"/>
  <c r="J35" i="3"/>
  <c r="H34" i="3"/>
  <c r="H33" i="3"/>
  <c r="K32" i="3"/>
  <c r="J32" i="3"/>
  <c r="I31" i="3"/>
  <c r="H31" i="3"/>
  <c r="J30" i="3"/>
  <c r="I30" i="3"/>
  <c r="K28" i="3"/>
  <c r="I28" i="3"/>
  <c r="H28" i="3"/>
  <c r="K27" i="3"/>
  <c r="I27" i="3"/>
  <c r="H27" i="3"/>
  <c r="I26" i="3"/>
  <c r="H26" i="3"/>
  <c r="I25" i="3"/>
  <c r="H25" i="3"/>
  <c r="I24" i="3"/>
  <c r="H24" i="3"/>
  <c r="J23" i="3"/>
  <c r="I21" i="3"/>
  <c r="H21" i="3"/>
  <c r="I20" i="3"/>
  <c r="H20" i="3"/>
  <c r="I19" i="3"/>
  <c r="H19" i="3"/>
  <c r="I18" i="3"/>
  <c r="H18" i="3"/>
  <c r="I17" i="3"/>
  <c r="H17" i="3"/>
  <c r="I16" i="3"/>
  <c r="H16" i="3"/>
  <c r="J15" i="3"/>
  <c r="I13" i="3"/>
  <c r="H13" i="3"/>
  <c r="I12" i="3"/>
  <c r="H12" i="3"/>
  <c r="I11" i="3"/>
  <c r="H11" i="3"/>
  <c r="I10" i="3"/>
  <c r="H10" i="3"/>
  <c r="J9" i="3"/>
  <c r="J8" i="3"/>
  <c r="J43" i="2"/>
  <c r="I42" i="2"/>
  <c r="I41" i="2"/>
  <c r="I40" i="2"/>
  <c r="I36" i="2"/>
  <c r="I35" i="2"/>
  <c r="I34" i="2"/>
  <c r="I30" i="2"/>
  <c r="I29" i="2"/>
  <c r="I28" i="2"/>
  <c r="J21" i="2"/>
  <c r="J20" i="2"/>
  <c r="I8" i="2"/>
  <c r="I9" i="2"/>
  <c r="I10" i="2"/>
  <c r="I7" i="2"/>
  <c r="I17" i="2"/>
  <c r="I16" i="2"/>
  <c r="I15" i="2"/>
  <c r="I14" i="2"/>
  <c r="H24" i="1"/>
  <c r="G21" i="1"/>
  <c r="G20" i="1"/>
  <c r="G19" i="1"/>
  <c r="G15" i="1"/>
  <c r="G14" i="1"/>
  <c r="G13" i="1"/>
  <c r="G9" i="1"/>
  <c r="G8" i="1"/>
  <c r="G7" i="1"/>
  <c r="I23" i="3" l="1"/>
  <c r="I15" i="3"/>
  <c r="I9" i="3"/>
  <c r="H23" i="3"/>
  <c r="H15" i="3"/>
  <c r="H9" i="3"/>
  <c r="H30" i="3"/>
  <c r="K30" i="3" s="1"/>
  <c r="H8" i="3"/>
  <c r="I8" i="3" l="1"/>
  <c r="C9" i="3"/>
  <c r="B9" i="3"/>
  <c r="B15" i="3"/>
  <c r="B23" i="3"/>
  <c r="B30" i="3"/>
  <c r="C30" i="3"/>
  <c r="C5" i="8" l="1"/>
  <c r="G5" i="8" s="1"/>
  <c r="B8" i="3"/>
  <c r="E16" i="3" l="1"/>
  <c r="K16" i="3" s="1"/>
  <c r="E13" i="3"/>
  <c r="K13" i="3" s="1"/>
  <c r="E12" i="3"/>
  <c r="K12" i="3" s="1"/>
  <c r="E11" i="3"/>
  <c r="K11" i="3" s="1"/>
  <c r="E10" i="3"/>
  <c r="K10" i="3" s="1"/>
  <c r="K9" i="3" l="1"/>
  <c r="C213" i="9"/>
  <c r="F213" i="9" s="1"/>
  <c r="C208" i="9"/>
  <c r="F208" i="9" s="1"/>
  <c r="C199" i="9"/>
  <c r="F199" i="9" s="1"/>
  <c r="F174" i="9"/>
  <c r="F141" i="9"/>
  <c r="F123" i="9"/>
  <c r="F98" i="9"/>
  <c r="F92" i="9"/>
  <c r="F81" i="9"/>
  <c r="F70" i="9"/>
  <c r="F56" i="9"/>
  <c r="F45" i="9"/>
  <c r="C20" i="9"/>
  <c r="F20" i="9" s="1"/>
  <c r="F8" i="9"/>
  <c r="C265" i="9"/>
  <c r="C231" i="9"/>
  <c r="C255" i="9"/>
  <c r="C246" i="9"/>
  <c r="C5" i="7"/>
  <c r="F5" i="7" s="1"/>
  <c r="F161" i="9" l="1"/>
  <c r="C69" i="9"/>
  <c r="F69" i="9" s="1"/>
  <c r="C204" i="9"/>
  <c r="F204" i="9" s="1"/>
  <c r="C160" i="9" l="1"/>
  <c r="F160" i="9" s="1"/>
  <c r="C157" i="9"/>
  <c r="F157" i="9" s="1"/>
  <c r="F115" i="9" l="1"/>
  <c r="C19" i="9"/>
  <c r="F19" i="9" s="1"/>
  <c r="C97" i="9" l="1"/>
  <c r="F97" i="9" s="1"/>
  <c r="C245" i="9"/>
  <c r="C212" i="9"/>
  <c r="F212" i="9" s="1"/>
  <c r="C18" i="9" l="1"/>
  <c r="F18" i="9" l="1"/>
  <c r="C7" i="9"/>
  <c r="E9" i="3"/>
  <c r="F7" i="9" l="1"/>
  <c r="C6" i="9"/>
  <c r="F6" i="9" s="1"/>
  <c r="E35" i="3"/>
  <c r="E33" i="3"/>
  <c r="K33" i="3" s="1"/>
  <c r="E32" i="3"/>
  <c r="E31" i="3"/>
  <c r="K31" i="3" s="1"/>
  <c r="D30" i="3"/>
  <c r="E28" i="3"/>
  <c r="E27" i="3"/>
  <c r="E26" i="3"/>
  <c r="K26" i="3" s="1"/>
  <c r="E25" i="3"/>
  <c r="K25" i="3" s="1"/>
  <c r="E24" i="3"/>
  <c r="K24" i="3" s="1"/>
  <c r="D23" i="3"/>
  <c r="C23" i="3"/>
  <c r="E21" i="3"/>
  <c r="K21" i="3" s="1"/>
  <c r="E20" i="3"/>
  <c r="K20" i="3" s="1"/>
  <c r="E19" i="3"/>
  <c r="K19" i="3" s="1"/>
  <c r="E18" i="3"/>
  <c r="K18" i="3" s="1"/>
  <c r="E17" i="3"/>
  <c r="K17" i="3" s="1"/>
  <c r="D15" i="3"/>
  <c r="C15" i="3"/>
  <c r="D9" i="3"/>
  <c r="E37" i="2"/>
  <c r="J37" i="2" s="1"/>
  <c r="E31" i="2"/>
  <c r="J31" i="2" s="1"/>
  <c r="E18" i="2"/>
  <c r="J18" i="2" s="1"/>
  <c r="E11" i="2"/>
  <c r="J11" i="2" s="1"/>
  <c r="D16" i="1"/>
  <c r="H16" i="1" s="1"/>
  <c r="D10" i="1"/>
  <c r="H10" i="1" s="1"/>
  <c r="K23" i="3" l="1"/>
  <c r="K15" i="3"/>
  <c r="C5" i="9"/>
  <c r="F5" i="9" s="1"/>
  <c r="E23" i="2"/>
  <c r="J23" i="2" s="1"/>
  <c r="E23" i="3"/>
  <c r="E15" i="3"/>
  <c r="D8" i="3"/>
  <c r="K8" i="3" l="1"/>
  <c r="E43" i="2"/>
  <c r="D22" i="1"/>
  <c r="H22" i="1" s="1"/>
  <c r="E45" i="2" l="1"/>
  <c r="J45" i="2" s="1"/>
  <c r="D25" i="1"/>
  <c r="H25" i="1" s="1"/>
  <c r="E47" i="2" l="1"/>
  <c r="J47" i="2" s="1"/>
  <c r="E34" i="3"/>
  <c r="K34" i="3" s="1"/>
  <c r="E30" i="3"/>
  <c r="C8" i="3" l="1"/>
  <c r="E8" i="3" l="1"/>
</calcChain>
</file>

<file path=xl/sharedStrings.xml><?xml version="1.0" encoding="utf-8"?>
<sst xmlns="http://schemas.openxmlformats.org/spreadsheetml/2006/main" count="18639" uniqueCount="7128">
  <si>
    <t>2008</t>
  </si>
  <si>
    <t>2014</t>
  </si>
  <si>
    <t>2029</t>
  </si>
  <si>
    <t>2034</t>
  </si>
  <si>
    <t>2043</t>
  </si>
  <si>
    <t>2045</t>
  </si>
  <si>
    <t>1411</t>
  </si>
  <si>
    <t>1412</t>
  </si>
  <si>
    <t>1413</t>
  </si>
  <si>
    <t>1414</t>
  </si>
  <si>
    <t>1415</t>
  </si>
  <si>
    <t>1416</t>
  </si>
  <si>
    <t>1418</t>
  </si>
  <si>
    <t>1429</t>
  </si>
  <si>
    <t>5=2+3+4</t>
  </si>
  <si>
    <t>1446</t>
  </si>
  <si>
    <t>1448</t>
  </si>
  <si>
    <t>1449</t>
  </si>
  <si>
    <t>1452</t>
  </si>
  <si>
    <t>1455</t>
  </si>
  <si>
    <t>1456</t>
  </si>
  <si>
    <t>2000-2999</t>
  </si>
  <si>
    <t>2000-2199</t>
  </si>
  <si>
    <t>2200-2399</t>
  </si>
  <si>
    <t>3000-3999</t>
  </si>
  <si>
    <t>3000-3199</t>
  </si>
  <si>
    <t>3200-3399</t>
  </si>
  <si>
    <t>የኢትዮጵያ ፌዴራላዊ መንግስት</t>
  </si>
  <si>
    <t>BR</t>
  </si>
  <si>
    <t>3003</t>
  </si>
  <si>
    <t>3014</t>
  </si>
  <si>
    <t>y£œB 
mdB</t>
  </si>
  <si>
    <r>
      <t>(</t>
    </r>
    <r>
      <rPr>
        <b/>
        <sz val="15"/>
        <rFont val="VG2000 Main"/>
        <family val="2"/>
      </rPr>
      <t>m</t>
    </r>
    <r>
      <rPr>
        <b/>
        <sz val="15"/>
        <rFont val="Times New Roman"/>
        <family val="1"/>
      </rPr>
      <t>)</t>
    </r>
  </si>
  <si>
    <r>
      <t>(</t>
    </r>
    <r>
      <rPr>
        <b/>
        <sz val="15"/>
        <rFont val="VG2 Main"/>
        <family val="2"/>
      </rPr>
      <t>/</t>
    </r>
    <r>
      <rPr>
        <b/>
        <sz val="15"/>
        <rFont val="Times New Roman"/>
        <family val="1"/>
      </rPr>
      <t>)</t>
    </r>
  </si>
  <si>
    <r>
      <t>(</t>
    </r>
    <r>
      <rPr>
        <b/>
        <sz val="15"/>
        <rFont val="VG2 Main"/>
        <family val="2"/>
      </rPr>
      <t>l</t>
    </r>
    <r>
      <rPr>
        <b/>
        <sz val="15"/>
        <rFont val="Times New Roman"/>
        <family val="1"/>
      </rPr>
      <t>)</t>
    </r>
  </si>
  <si>
    <r>
      <t>(</t>
    </r>
    <r>
      <rPr>
        <b/>
        <sz val="15"/>
        <rFont val="VG2 Main"/>
        <family val="2"/>
      </rPr>
      <t>h</t>
    </r>
    <r>
      <rPr>
        <b/>
        <sz val="15"/>
        <rFont val="Times New Roman"/>
        <family val="1"/>
      </rPr>
      <t>)</t>
    </r>
  </si>
  <si>
    <t xml:space="preserve"> </t>
  </si>
  <si>
    <t>ygb! ›YnT</t>
  </si>
  <si>
    <t>1351</t>
  </si>
  <si>
    <t>1352</t>
  </si>
  <si>
    <t>1353</t>
  </si>
  <si>
    <t>1354</t>
  </si>
  <si>
    <t>1355</t>
  </si>
  <si>
    <t>1356</t>
  </si>
  <si>
    <t>1357</t>
  </si>
  <si>
    <t>1358</t>
  </si>
  <si>
    <t>1359</t>
  </si>
  <si>
    <t>1361</t>
  </si>
  <si>
    <t>1362</t>
  </si>
  <si>
    <t>1363</t>
  </si>
  <si>
    <t>1417</t>
  </si>
  <si>
    <t xml:space="preserve">      BR</t>
  </si>
  <si>
    <r>
      <t>(</t>
    </r>
    <r>
      <rPr>
        <b/>
        <sz val="15"/>
        <rFont val="VG2 Main"/>
        <family val="2"/>
      </rPr>
      <t>m</t>
    </r>
    <r>
      <rPr>
        <b/>
        <sz val="15"/>
        <rFont val="Times New Roman"/>
        <family val="1"/>
      </rPr>
      <t>)</t>
    </r>
  </si>
  <si>
    <t>432</t>
  </si>
  <si>
    <t>433</t>
  </si>
  <si>
    <t>434</t>
  </si>
  <si>
    <t>435</t>
  </si>
  <si>
    <t>436</t>
  </si>
  <si>
    <t>438</t>
  </si>
  <si>
    <t>439</t>
  </si>
  <si>
    <t>442</t>
  </si>
  <si>
    <t>430-440</t>
  </si>
  <si>
    <t>1370-1380</t>
  </si>
  <si>
    <t>1120-1190</t>
  </si>
  <si>
    <t>1170-1190</t>
  </si>
  <si>
    <t>1200-1210</t>
  </si>
  <si>
    <t>1300-1320</t>
  </si>
  <si>
    <t>1330-1340</t>
  </si>
  <si>
    <t>1350-1360</t>
  </si>
  <si>
    <t>1369</t>
  </si>
  <si>
    <t>1410-1420</t>
  </si>
  <si>
    <t>1430-1450</t>
  </si>
  <si>
    <t>qT</t>
  </si>
  <si>
    <t>1100-1300</t>
  </si>
  <si>
    <t>1101</t>
  </si>
  <si>
    <t>1104</t>
  </si>
  <si>
    <t>1105</t>
  </si>
  <si>
    <t>1466</t>
  </si>
  <si>
    <t>431</t>
  </si>
  <si>
    <t xml:space="preserve"> xStÄdRÂ -Q§§ xgLGlÖT</t>
  </si>
  <si>
    <t>1501</t>
  </si>
  <si>
    <t>1464</t>
  </si>
  <si>
    <t>1442</t>
  </si>
  <si>
    <t>1443</t>
  </si>
  <si>
    <t>1331</t>
  </si>
  <si>
    <t>1332</t>
  </si>
  <si>
    <t>1333</t>
  </si>
  <si>
    <t>1334</t>
  </si>
  <si>
    <t>1335</t>
  </si>
  <si>
    <t>1301</t>
  </si>
  <si>
    <t>1302</t>
  </si>
  <si>
    <t>1303</t>
  </si>
  <si>
    <t>1304</t>
  </si>
  <si>
    <t>1305</t>
  </si>
  <si>
    <t>1306</t>
  </si>
  <si>
    <t>1307</t>
  </si>
  <si>
    <t>1309</t>
  </si>
  <si>
    <t>1311</t>
  </si>
  <si>
    <t>1312</t>
  </si>
  <si>
    <t>1313</t>
  </si>
  <si>
    <t>1314</t>
  </si>
  <si>
    <t>1329</t>
  </si>
  <si>
    <t>1315</t>
  </si>
  <si>
    <t>1120-1160</t>
  </si>
  <si>
    <t>1505</t>
  </si>
  <si>
    <t>1364</t>
  </si>
  <si>
    <t>1365</t>
  </si>
  <si>
    <t>1366</t>
  </si>
  <si>
    <t>1431</t>
  </si>
  <si>
    <t>1432</t>
  </si>
  <si>
    <t>1433</t>
  </si>
  <si>
    <t>1435</t>
  </si>
  <si>
    <t>1436</t>
  </si>
  <si>
    <t>1437</t>
  </si>
  <si>
    <t>1438</t>
  </si>
  <si>
    <t>1439</t>
  </si>
  <si>
    <t>1441</t>
  </si>
  <si>
    <t>2049</t>
  </si>
  <si>
    <t>መግለጫ</t>
  </si>
  <si>
    <t>የገንዘብ ምንጭ</t>
  </si>
  <si>
    <t>ድምር</t>
  </si>
  <si>
    <t>የመንግስት ግምጃ ቤት</t>
  </si>
  <si>
    <t xml:space="preserve"> ፕሮግራም</t>
  </si>
  <si>
    <t>እርዳታ</t>
  </si>
  <si>
    <t>ብድር</t>
  </si>
  <si>
    <t>ፕሮግራም</t>
  </si>
  <si>
    <t>ፕሮጀክት</t>
  </si>
  <si>
    <t xml:space="preserve">  ንዑስ ፕሮግራም</t>
  </si>
  <si>
    <t>የመንግስት መ/ቤት ኮድ</t>
  </si>
  <si>
    <t xml:space="preserve">15/00/000  </t>
  </si>
  <si>
    <t>15/00/000</t>
  </si>
  <si>
    <t>በብር</t>
  </si>
  <si>
    <t>1220-1270</t>
  </si>
  <si>
    <t>1220-1240</t>
  </si>
  <si>
    <t>1250-1270</t>
  </si>
  <si>
    <t>ሌሎች</t>
  </si>
  <si>
    <t>የፕላስቲክ ምርቶች</t>
  </si>
  <si>
    <t>ነዳጅና የነዳጅ ውጤቶች</t>
  </si>
  <si>
    <t>ጨው</t>
  </si>
  <si>
    <t>እንጨትና የእንጨት ውጤቶች</t>
  </si>
  <si>
    <t>የእርሻና የደን ውጤቶች</t>
  </si>
  <si>
    <t>ቴሌኮሙኒኬሽን</t>
  </si>
  <si>
    <t>ኮሚሽን ኤጀንት</t>
  </si>
  <si>
    <t>ዕቃ ማከራየት</t>
  </si>
  <si>
    <t>የሕክምና መገልገያ፣ መድሃኒትና ኬሚካል</t>
  </si>
  <si>
    <t>ምግብ</t>
  </si>
  <si>
    <t>የኮርፖሬት ድርጅቶች የንግድ ሥራ ገቢ ግብር</t>
  </si>
  <si>
    <t>የደቪደንድና የሎተሪ ገቢ ግብር</t>
  </si>
  <si>
    <t>የካፒታል ዋጋ ዕድገት ጥቅም</t>
  </si>
  <si>
    <t>ከገቢ ዕቃዎች የቅድሚያ ገቢ ግብር</t>
  </si>
  <si>
    <t>የወለድ ገቢ ግብር</t>
  </si>
  <si>
    <t>ስኳር</t>
  </si>
  <si>
    <t>ለስላሳ መጠጥ</t>
  </si>
  <si>
    <t>ሚኒራል ውሃ</t>
  </si>
  <si>
    <t>አልኮልና የአልኮል መጠጦች</t>
  </si>
  <si>
    <t>ቢራ</t>
  </si>
  <si>
    <t>ትምባሆና የትምባሆ ውጤቶች</t>
  </si>
  <si>
    <t>ቆዳና የቆዳ ውጤቶች</t>
  </si>
  <si>
    <t>የፕላስቲክ ውጤቶች</t>
  </si>
  <si>
    <t>ጥጥ፣ ድርና ማግ</t>
  </si>
  <si>
    <t>ጨርቃ ጨርቅና ልብሶች</t>
  </si>
  <si>
    <t>ኬሚካልና የኬሚካል ውጤቶች</t>
  </si>
  <si>
    <t>ብረት ያልሆኑ የማዕድን ውጤቶች</t>
  </si>
  <si>
    <t>ብረታ ብረትና ቆርቆሮ</t>
  </si>
  <si>
    <t>ተሽከርካሪዎችና መለዋወጫዎች</t>
  </si>
  <si>
    <t>ማሽኖች፣ ቋሚ ዕቃዎችና መለዋወጫዎች</t>
  </si>
  <si>
    <t>የኤሌክትሪክ ዕቃዎችና መለዋወጫዎች</t>
  </si>
  <si>
    <t>የጽሕፈትና የሕትመት መሣሪያዎች</t>
  </si>
  <si>
    <t>ሌሎች ዕቃዎች</t>
  </si>
  <si>
    <t>ቱሪዝም</t>
  </si>
  <si>
    <t>መኝታ ቤት</t>
  </si>
  <si>
    <t>የሙያ አገልግሎት</t>
  </si>
  <si>
    <t>ሥራ ተቋራጭ</t>
  </si>
  <si>
    <t>የጋራዥ አገልግሎት</t>
  </si>
  <si>
    <t>ሌሎች አገልግሎቶች</t>
  </si>
  <si>
    <t>የማዕድን ውሃ</t>
  </si>
  <si>
    <t>ሂሣብ ምርመራ</t>
  </si>
  <si>
    <t>አማካሪነት</t>
  </si>
  <si>
    <t>ቱሪስት ማስተናገድ</t>
  </si>
  <si>
    <t>ማስታወቂያ</t>
  </si>
  <si>
    <t>የፋይናንስ አገልግሎቶች</t>
  </si>
  <si>
    <t>ማሽኖች፣ የልማት ዕቃዎችና መለዋወጫዎች</t>
  </si>
  <si>
    <t>የሕንፃ ኮንስትራክሽን መሣሪያዎችና ብረታ ብረቶች</t>
  </si>
  <si>
    <t>የኤሌክትሪክ መሣሪያዎችና ዕቃዎች</t>
  </si>
  <si>
    <t>የቤት፣ የቢሮ ዕቃዎችና መሣሪያዎች</t>
  </si>
  <si>
    <t>ፊልሞች፣ የፊልም መቅረጫና የሙዚቃ መሣሪያዎች</t>
  </si>
  <si>
    <t>የጽሕፈት፣ የሂሣብ መሣሪያዎችና መገልገያዎች</t>
  </si>
  <si>
    <t>የግል መገልገያ ዕቃዎች</t>
  </si>
  <si>
    <t>ጥጥ፣ ድርና ማግ፣ ጨርቃ ጨርቅና ልብሶች</t>
  </si>
  <si>
    <t>የጉምሩክ ቀረጥ</t>
  </si>
  <si>
    <t>ተሽከርካሪ መኪናዎችና መለዋወጫዎች</t>
  </si>
  <si>
    <t>ነዳጅ</t>
  </si>
  <si>
    <t>አውቶሞቢሎች</t>
  </si>
  <si>
    <t>ጨርቃ ጨርቅ</t>
  </si>
  <si>
    <t>ማሽኖችና መለዋወጫዎች</t>
  </si>
  <si>
    <t>ፓስፖርትና ቪዛ</t>
  </si>
  <si>
    <t>የውጭ አገር ዜጎች ምዝገባ</t>
  </si>
  <si>
    <t xml:space="preserve">የሥራ ፈቃድ </t>
  </si>
  <si>
    <t>የፍርድ ቤት መቀጫ</t>
  </si>
  <si>
    <t>ዳኝነት</t>
  </si>
  <si>
    <t>ከተወረሱ ዕቃዎች ሽያጭ ገቢ</t>
  </si>
  <si>
    <t>የንግድ ድርጅቶችና የባለሙያዎች ምዝገባና የንግድ ፍቃድ ክፍያ</t>
  </si>
  <si>
    <t>የመጋዘን ኪራይ</t>
  </si>
  <si>
    <t>የካርጎ መፈተሻ ማሽን አገልግሎት ክፍያ</t>
  </si>
  <si>
    <t>የመንግሥት ጋዜጦች፣ መጽሔቶችና ህትመቶች ሽያጭ</t>
  </si>
  <si>
    <t>የሕዝብ መገናኛ ዘዴዎች</t>
  </si>
  <si>
    <t>የማስታወቂያ</t>
  </si>
  <si>
    <t>የእንስሳት ህክምና አገልግሎት</t>
  </si>
  <si>
    <t>የጤና አገልግሎት</t>
  </si>
  <si>
    <t>የመድኃኒትና የሕክምና ዕቃዎች ሽያጭ</t>
  </si>
  <si>
    <t>የጤና ምርመራና ሕክምና</t>
  </si>
  <si>
    <t>የዕደ ጥበብ ውጤቶች ሽያጭ</t>
  </si>
  <si>
    <t>የታተሙ ቅጾች</t>
  </si>
  <si>
    <t>የወህኒ ቤቶች አስተዳደር</t>
  </si>
  <si>
    <t>የምርምር እና ልማት</t>
  </si>
  <si>
    <t>የሙያና የትምህርት ተቋሞች</t>
  </si>
  <si>
    <t>የባህል አገልግሎት</t>
  </si>
  <si>
    <t xml:space="preserve">የካርታ ሥራ አገልግሎት </t>
  </si>
  <si>
    <t>የሲቪል አቪዬሽን አገልግሎት</t>
  </si>
  <si>
    <t>የሳይንስና ቴክኖሎጂ አገልግሎት</t>
  </si>
  <si>
    <t>የግብርና ውጤቶች ሽያጭ</t>
  </si>
  <si>
    <t>የደን ውጤቶች ሽያጭ</t>
  </si>
  <si>
    <t>የከፍተኛ ትምህርት ተማሪዎች የወጪ መጋራት ገቢ</t>
  </si>
  <si>
    <t>ለሌሎች ዕቃዎችና አገልግሎቶች</t>
  </si>
  <si>
    <t>ከመልሶ ማበደር የወለድ ክፍያ ገቢ</t>
  </si>
  <si>
    <t>ከመንግሥት የባንክ ሂሳቦች የሚገኝ ወለድ</t>
  </si>
  <si>
    <t>ልዩ ልዩ ገቢዎች</t>
  </si>
  <si>
    <t>የተንቀሳቃሽና የማይንቀሳቀስ ንብረት ሽያጭ</t>
  </si>
  <si>
    <t>ከመልሶ ማበደር የዋና ገንዘብ ተመላሽ</t>
  </si>
  <si>
    <t>ዓለም አቀፍ የልማት ማህበር</t>
  </si>
  <si>
    <t>ዓለም አቀፍ ፈንድ</t>
  </si>
  <si>
    <t>ሮያሊቲ</t>
  </si>
  <si>
    <r>
      <rPr>
        <b/>
        <sz val="14.5"/>
        <rFont val="Visual Geez Unicode"/>
        <family val="2"/>
      </rPr>
      <t>የዘላቂ</t>
    </r>
    <r>
      <rPr>
        <b/>
        <sz val="14.5"/>
        <rFont val="VG2 Main"/>
        <family val="2"/>
      </rPr>
      <t xml:space="preserve"> L¥T GïC ¥Sf[¸Ã DUF </t>
    </r>
  </si>
  <si>
    <t xml:space="preserve"> ለዘላቂ ልማት ግቦች ማስፈጸሚያ  
 ድጋፍ</t>
  </si>
  <si>
    <t>ፌዴራል</t>
  </si>
  <si>
    <t>የደረጃዎች ምደባ ክፍያ</t>
  </si>
  <si>
    <t>ተግባር</t>
  </si>
  <si>
    <t>የመስሪያ ቤት ገቢ</t>
  </si>
  <si>
    <t>የአገር ውስጥ ቀጥታ ያልሆኑ ታክሶች</t>
  </si>
  <si>
    <t>በአገር ውስጥ ከሚመረቱ ዕቃዎችና አገልግሎቶች የተጨማሪ እሴት ታክስ</t>
  </si>
  <si>
    <t>በአገር ውስጥ ከሚመረቱ ዕቃዎች የተጨማሪ እሴት ታክስ</t>
  </si>
  <si>
    <t>በአገር ውስጥ ከሚመረቱ ዕቃዎች ኤክሳይዝ ታክስ</t>
  </si>
  <si>
    <t>የዕቃዎችና የአገልግሎት ተርን ኦቨር ታክስ</t>
  </si>
  <si>
    <t>የአገልግሎት ተርን ኦቨር ታክስ</t>
  </si>
  <si>
    <t>የቴምብር ሽያጭ ቀረጥ</t>
  </si>
  <si>
    <t>ከገቢ ዕቃዎች ኤክሳይዝ ታክስ</t>
  </si>
  <si>
    <t>የገቢ ዕቃዎች ተጨማሪ እሴት ታክስ</t>
  </si>
  <si>
    <t>አገር ውስጥ ከሚገቡ ዕቃዎች ሱር ታክስ</t>
  </si>
  <si>
    <t>ታክስ ያልሆኑ ገቢዎች</t>
  </si>
  <si>
    <t>ከፈቃድና ከሌሎች ክፍያዎች</t>
  </si>
  <si>
    <t>የመንግስት ዕቃና የአገልግሎት ሽያጭ</t>
  </si>
  <si>
    <t>የመንግስት ኢንቨስትመንት ገቢ</t>
  </si>
  <si>
    <t>የካፒታል ገቢ</t>
  </si>
  <si>
    <t>የውጭ አገር ዕርዳታ</t>
  </si>
  <si>
    <t>ከዓለም ዓቀፍ ድርጅቶች ዕርዳታ</t>
  </si>
  <si>
    <t>የመንግሥታት ዕርዳታ</t>
  </si>
  <si>
    <t>የውጭ አገር ብድር</t>
  </si>
  <si>
    <t>ከዓለም ዓቀፍ ድርጅቶች ብድር</t>
  </si>
  <si>
    <t xml:space="preserve">ምንዳና ደመወዝ </t>
  </si>
  <si>
    <t>የፌዴራል መደበኛ ወጪ</t>
  </si>
  <si>
    <t>የአስተዳደርና ጠቅላላ አገልግሎት</t>
  </si>
  <si>
    <t>የኢኮኖሚ አገልግሎት</t>
  </si>
  <si>
    <t>የማህበራዊ አገልግሎት</t>
  </si>
  <si>
    <t>የመደበኛ ወጪ ድምር</t>
  </si>
  <si>
    <t>የካፒታል ወጪ ድምር</t>
  </si>
  <si>
    <t>የፌዴራል ካፒታል ወጪ</t>
  </si>
  <si>
    <t>ለክልሎች ድጋፍ</t>
  </si>
  <si>
    <t>የፌዴራል መንግስት ወጪ ድምር</t>
  </si>
  <si>
    <t>የአገር ውስጥ ገቢ</t>
  </si>
  <si>
    <t>የታክስ ገቢ</t>
  </si>
  <si>
    <r>
      <t xml:space="preserve">       </t>
    </r>
    <r>
      <rPr>
        <sz val="13.5"/>
        <rFont val="Visual Geez Unicode"/>
        <family val="2"/>
      </rPr>
      <t>የአገር ውስጥ ገቢ ድምር</t>
    </r>
  </si>
  <si>
    <t>የውጭ ዕርዳታ</t>
  </si>
  <si>
    <t>የዓለም ዓቀፍ ድርጅቶች ዕርዳታ</t>
  </si>
  <si>
    <t xml:space="preserve">     የውጭ አገር ዕርዳታ ድምር</t>
  </si>
  <si>
    <t>የዓለም ዓቀፍ ድርጅቶች ብድር</t>
  </si>
  <si>
    <t>የመንግሥታት ብድር</t>
  </si>
  <si>
    <t xml:space="preserve">     የውጭ አገር ብድር ድምር</t>
  </si>
  <si>
    <t>የአገር ውስጥ ብድር</t>
  </si>
  <si>
    <t>የገቢ፣ የዕርዳታና የብድር ድምር</t>
  </si>
  <si>
    <t>ጠቅላላ ድምር</t>
  </si>
  <si>
    <t>የገቢ፣ የውጭ ዕርዳታና ብድር ማጠቃለያ</t>
  </si>
  <si>
    <r>
      <rPr>
        <b/>
        <sz val="16"/>
        <rFont val="Visual Geez Unicode"/>
        <family val="2"/>
      </rPr>
      <t>1.</t>
    </r>
    <r>
      <rPr>
        <b/>
        <sz val="18"/>
        <rFont val="Visual Geez Unicode"/>
        <family val="2"/>
      </rPr>
      <t xml:space="preserve"> </t>
    </r>
    <r>
      <rPr>
        <b/>
        <u/>
        <sz val="16"/>
        <rFont val="Visual Geez Unicode"/>
        <family val="2"/>
      </rPr>
      <t>ወጪ</t>
    </r>
  </si>
  <si>
    <r>
      <rPr>
        <b/>
        <sz val="16"/>
        <rFont val="Visual Geez Unicode"/>
        <family val="2"/>
      </rPr>
      <t>2.</t>
    </r>
    <r>
      <rPr>
        <b/>
        <sz val="15"/>
        <rFont val="VG Geez Numbers"/>
        <family val="2"/>
      </rPr>
      <t xml:space="preserve">  </t>
    </r>
    <r>
      <rPr>
        <b/>
        <u/>
        <sz val="15"/>
        <rFont val="Visual Geez Unicode"/>
        <family val="2"/>
      </rPr>
      <t>የወጪ አሸፋፈን</t>
    </r>
  </si>
  <si>
    <t>የወጪ ማጠቃለያ</t>
  </si>
  <si>
    <t>ዝርዝር</t>
  </si>
  <si>
    <t>መደበኛ</t>
  </si>
  <si>
    <t>ካፒታል</t>
  </si>
  <si>
    <t>ድጋፍ</t>
  </si>
  <si>
    <r>
      <t xml:space="preserve"> </t>
    </r>
    <r>
      <rPr>
        <b/>
        <sz val="13.5"/>
        <rFont val="Visual Geez Unicode"/>
        <family val="2"/>
      </rPr>
      <t>ጠቅላላ ድምር</t>
    </r>
  </si>
  <si>
    <t>ከመንግሥታት ዕርዳታ</t>
  </si>
  <si>
    <t>ከመንግሥታት ብድር</t>
  </si>
  <si>
    <r>
      <t xml:space="preserve"> </t>
    </r>
    <r>
      <rPr>
        <sz val="13"/>
        <rFont val="Visual Geez Unicode"/>
        <family val="2"/>
      </rPr>
      <t>የህግ አውጪና አስፈጻሚ አካል</t>
    </r>
  </si>
  <si>
    <r>
      <t xml:space="preserve"> </t>
    </r>
    <r>
      <rPr>
        <sz val="13"/>
        <rFont val="Visual Geez Unicode"/>
        <family val="2"/>
      </rPr>
      <t>ፍትህ እና ደህንነት</t>
    </r>
  </si>
  <si>
    <r>
      <t xml:space="preserve"> </t>
    </r>
    <r>
      <rPr>
        <sz val="13"/>
        <rFont val="Visual Geez Unicode"/>
        <family val="2"/>
      </rPr>
      <t>መከላከያ</t>
    </r>
  </si>
  <si>
    <r>
      <t xml:space="preserve"> </t>
    </r>
    <r>
      <rPr>
        <sz val="13"/>
        <rFont val="Visual Geez Unicode"/>
        <family val="2"/>
      </rPr>
      <t>ጠቅላላ አገልግሎት</t>
    </r>
  </si>
  <si>
    <r>
      <t xml:space="preserve"> </t>
    </r>
    <r>
      <rPr>
        <b/>
        <sz val="13.5"/>
        <rFont val="Visual Geez Unicode"/>
        <family val="2"/>
      </rPr>
      <t>ኢኮኖሚ አገልግሎት</t>
    </r>
  </si>
  <si>
    <r>
      <t xml:space="preserve"> </t>
    </r>
    <r>
      <rPr>
        <sz val="13"/>
        <rFont val="Visual Geez Unicode"/>
        <family val="2"/>
      </rPr>
      <t>ግብርና እና ገጠር ልማት</t>
    </r>
  </si>
  <si>
    <r>
      <t xml:space="preserve"> </t>
    </r>
    <r>
      <rPr>
        <sz val="13"/>
        <rFont val="Visual Geez Unicode"/>
        <family val="2"/>
      </rPr>
      <t>ውሃ ሀብትና ኤነርጂ</t>
    </r>
  </si>
  <si>
    <r>
      <t xml:space="preserve"> </t>
    </r>
    <r>
      <rPr>
        <sz val="13"/>
        <rFont val="Visual Geez Unicode"/>
        <family val="2"/>
      </rPr>
      <t>ማዕድን</t>
    </r>
  </si>
  <si>
    <r>
      <t xml:space="preserve"> </t>
    </r>
    <r>
      <rPr>
        <sz val="13"/>
        <rFont val="Visual Geez Unicode"/>
        <family val="2"/>
      </rPr>
      <t>ትራንስፖርት እና መገናኛ</t>
    </r>
  </si>
  <si>
    <r>
      <t xml:space="preserve"> </t>
    </r>
    <r>
      <rPr>
        <sz val="13"/>
        <rFont val="Visual Geez Unicode"/>
        <family val="2"/>
      </rPr>
      <t>ከተማ ልማትና ኮንስትራክሽን</t>
    </r>
  </si>
  <si>
    <r>
      <t xml:space="preserve"> </t>
    </r>
    <r>
      <rPr>
        <b/>
        <sz val="13.5"/>
        <rFont val="Visual Geez Unicode"/>
        <family val="2"/>
      </rPr>
      <t>ማህበራዊ አገልግሎት</t>
    </r>
  </si>
  <si>
    <r>
      <t xml:space="preserve"> </t>
    </r>
    <r>
      <rPr>
        <sz val="13"/>
        <rFont val="Visual Geez Unicode"/>
        <family val="2"/>
      </rPr>
      <t>ትምህርት</t>
    </r>
  </si>
  <si>
    <r>
      <t xml:space="preserve"> </t>
    </r>
    <r>
      <rPr>
        <sz val="13"/>
        <rFont val="Visual Geez Unicode"/>
        <family val="2"/>
      </rPr>
      <t>ባህልና ስፖርት</t>
    </r>
  </si>
  <si>
    <r>
      <t xml:space="preserve"> </t>
    </r>
    <r>
      <rPr>
        <sz val="13"/>
        <rFont val="Visual Geez Unicode"/>
        <family val="2"/>
      </rPr>
      <t>ጤና</t>
    </r>
  </si>
  <si>
    <r>
      <t xml:space="preserve"> </t>
    </r>
    <r>
      <rPr>
        <sz val="13"/>
        <rFont val="Visual Geez Unicode"/>
        <family val="2"/>
      </rPr>
      <t>አደጋ መከላከል</t>
    </r>
  </si>
  <si>
    <r>
      <t xml:space="preserve"> </t>
    </r>
    <r>
      <rPr>
        <b/>
        <sz val="13.5"/>
        <rFont val="Visual Geez Unicode"/>
        <family val="2"/>
      </rPr>
      <t>ሌሎች</t>
    </r>
  </si>
  <si>
    <r>
      <t xml:space="preserve"> </t>
    </r>
    <r>
      <rPr>
        <sz val="13"/>
        <rFont val="Visual Geez Unicode"/>
        <family val="2"/>
      </rPr>
      <t>የበጀት ድጋፍ</t>
    </r>
  </si>
  <si>
    <r>
      <t xml:space="preserve"> </t>
    </r>
    <r>
      <rPr>
        <sz val="13"/>
        <rFont val="Visual Geez Unicode"/>
        <family val="2"/>
      </rPr>
      <t>ለክልሎች ድጋፍ</t>
    </r>
  </si>
  <si>
    <r>
      <t xml:space="preserve"> </t>
    </r>
    <r>
      <rPr>
        <sz val="13"/>
        <rFont val="Visual Geez Unicode"/>
        <family val="2"/>
      </rPr>
      <t>መጠባበቂያ</t>
    </r>
  </si>
  <si>
    <r>
      <t xml:space="preserve"> </t>
    </r>
    <r>
      <rPr>
        <b/>
        <sz val="14.5"/>
        <rFont val="Visual Geez Unicode"/>
        <family val="2"/>
      </rPr>
      <t>ለክልሎች ድጋፍ</t>
    </r>
  </si>
  <si>
    <t xml:space="preserve"> ለትግራይ ክልል</t>
  </si>
  <si>
    <t xml:space="preserve"> ለአፋር ክልል</t>
  </si>
  <si>
    <t xml:space="preserve"> ለአማራ ክልል</t>
  </si>
  <si>
    <t xml:space="preserve"> ለኦሮሚያ ክልል</t>
  </si>
  <si>
    <t xml:space="preserve"> ለጋምቤላ ሕዝቦች ክልል</t>
  </si>
  <si>
    <t xml:space="preserve"> ለሐረሪ ሕዝብ ክልል</t>
  </si>
  <si>
    <t xml:space="preserve"> ለሱማሌ ክልል</t>
  </si>
  <si>
    <t xml:space="preserve"> ለቤንሻንጉል/ጉሙዝ ክልል</t>
  </si>
  <si>
    <t>3001</t>
  </si>
  <si>
    <t>3032</t>
  </si>
  <si>
    <t>3269</t>
  </si>
  <si>
    <t>3276</t>
  </si>
  <si>
    <t>3399</t>
  </si>
  <si>
    <t>2001</t>
  </si>
  <si>
    <t>2006</t>
  </si>
  <si>
    <t>2016</t>
  </si>
  <si>
    <t>2032</t>
  </si>
  <si>
    <t>2042</t>
  </si>
  <si>
    <t>2199</t>
  </si>
  <si>
    <t>2261</t>
  </si>
  <si>
    <t>2264</t>
  </si>
  <si>
    <t>2283</t>
  </si>
  <si>
    <t>2284</t>
  </si>
  <si>
    <t>የፈንላንድ ዓለም አቀፍ የልማት ዲፓርትመንት</t>
  </si>
  <si>
    <t xml:space="preserve">የጀርመን የፋይናንስ ትብብር </t>
  </si>
  <si>
    <t xml:space="preserve">ጣሊያን </t>
  </si>
  <si>
    <t xml:space="preserve">የእንግሊዝ የውጭ ኢኮኖሚ ትብብር መምሪያ </t>
  </si>
  <si>
    <t xml:space="preserve">የአፍሪካ ልማት ባንክ </t>
  </si>
  <si>
    <t xml:space="preserve">የአረብ ባንክ ለአፍሪካ ልማት </t>
  </si>
  <si>
    <t xml:space="preserve">ዓለም አቀፍ የእርሻ ልማት ፈንድ </t>
  </si>
  <si>
    <t xml:space="preserve">የአሜሪካ መንግስት አለም አቀፍ የልማት ትብብር ወኪል </t>
  </si>
  <si>
    <t xml:space="preserve">የዓለም ባንክ </t>
  </si>
  <si>
    <t xml:space="preserve">የአውሮፖ ልማት ፈንድ </t>
  </si>
  <si>
    <t xml:space="preserve">የአውሮፖ ሕብረት </t>
  </si>
  <si>
    <t xml:space="preserve">የተባበሩት መንግስታት የህዝብ ጉዳይ ፈንድ </t>
  </si>
  <si>
    <t xml:space="preserve">የዓለም ጤና ድርጅት </t>
  </si>
  <si>
    <t>የበሽታ ቁጥጥር ማዕከል</t>
  </si>
  <si>
    <t xml:space="preserve">ለክትባት ዓለም አቀፍ ትብብር </t>
  </si>
  <si>
    <t>የሳውዲ ፈንድ</t>
  </si>
  <si>
    <r>
      <t xml:space="preserve"> </t>
    </r>
    <r>
      <rPr>
        <sz val="13"/>
        <rFont val="Visual Geez Unicode"/>
        <family val="2"/>
      </rPr>
      <t>የዕዳ ክፍያ</t>
    </r>
  </si>
  <si>
    <t>የአገር ውስጥ ቀጥታ ታክሶች</t>
  </si>
  <si>
    <t>የአገልግሎቶች የተጨማሪ ዕሴት ታክስ</t>
  </si>
  <si>
    <t>በአገር ውስጥ ከሚመረቱ ዕቃዎች ተ.ኦ.ታ</t>
  </si>
  <si>
    <t xml:space="preserve">የውጭ ንግድ ቀረጥና ታክስ </t>
  </si>
  <si>
    <t>ካፒታል ገቢ</t>
  </si>
  <si>
    <t>`</t>
  </si>
  <si>
    <t>1460</t>
  </si>
  <si>
    <t>ጠቅላላ ገቢና ዕርዳታ</t>
  </si>
  <si>
    <t>ጠቅላላ ገቢ /የውጭ ብድርን ጨምሮ/</t>
  </si>
  <si>
    <t>የቴምብር ቀረጥ በተሽከርካሪ ሽያጭ ላይ</t>
  </si>
  <si>
    <t>ብሔራዊ ፈተናዎች አገልግሎት</t>
  </si>
  <si>
    <t>የአሜሪካ አለም አቀፍ የልማት ትብብር ወኪል</t>
  </si>
  <si>
    <t>የልብስ ስፌት</t>
  </si>
  <si>
    <t xml:space="preserve"> ለሲዳማ ክልል</t>
  </si>
  <si>
    <t>ለዘላቂ ልማት ግቦች ማስፈጸሚያ ድጋፍ</t>
  </si>
  <si>
    <t>480-490</t>
  </si>
  <si>
    <t xml:space="preserve"> yKLlÖC SM </t>
  </si>
  <si>
    <t>481</t>
  </si>
  <si>
    <t>482</t>
  </si>
  <si>
    <t>483</t>
  </si>
  <si>
    <t>484</t>
  </si>
  <si>
    <t>485</t>
  </si>
  <si>
    <t>486</t>
  </si>
  <si>
    <t>488</t>
  </si>
  <si>
    <t>489</t>
  </si>
  <si>
    <t>491</t>
  </si>
  <si>
    <t xml:space="preserve"> ለድሬዳዋ አስተዳደር</t>
  </si>
  <si>
    <t>492</t>
  </si>
  <si>
    <t>የፊንላንድ ዓለም አቀፍ የልማት ዲፓርትመንት</t>
  </si>
  <si>
    <t>መደበኛ ያልሆኑና ልዩ ልዩ ገቢዎች</t>
  </si>
  <si>
    <t>ለደቡብ ምዕራብ ኢትዮጵያ ሕዝቦች ክልል</t>
  </si>
  <si>
    <t>493</t>
  </si>
  <si>
    <t>የዘላቂ ልማት ግቦች ማስፈጸሚያ</t>
  </si>
  <si>
    <t xml:space="preserve">የጃፓን ዓለም አቀፍ የትብብር ድርጅት </t>
  </si>
  <si>
    <t>የኪራይ ገቢ ግብር</t>
  </si>
  <si>
    <t xml:space="preserve">ከነዳጅና የነዳጅ ዉጤቶች </t>
  </si>
  <si>
    <t>የቴምብር ሽያጭ</t>
  </si>
  <si>
    <t xml:space="preserve">ሌሎች የቴምብር ቀረጥ </t>
  </si>
  <si>
    <t>ኤክስፖርት ታክስ</t>
  </si>
  <si>
    <t>የቆዳና የቆዳ ውጤቶች</t>
  </si>
  <si>
    <t>1462</t>
  </si>
  <si>
    <t>ከመንግስት ንብረት የሚገኝ የአክሲዮን ትርፍ ድርሻ</t>
  </si>
  <si>
    <t>የአፍሪካ ልማት ፈንድ</t>
  </si>
  <si>
    <t>የመንገድ ትራንስፖርት አገልግሎት</t>
  </si>
  <si>
    <r>
      <t xml:space="preserve"> </t>
    </r>
    <r>
      <rPr>
        <sz val="13"/>
        <rFont val="Visual Geez Unicode"/>
        <family val="2"/>
      </rPr>
      <t>የሠራተኛና ማህበራዊ ጉዳይ</t>
    </r>
  </si>
  <si>
    <t>ንግድ፣ ኢንዱስትሪና ቱሪዝም</t>
  </si>
  <si>
    <t>የማህበራዊ ዋስትና ልማት ቀረጥ</t>
  </si>
  <si>
    <t xml:space="preserve">ለማዕከላዊ ኢትዮጵያ ክልል   </t>
  </si>
  <si>
    <t>ለደቡብ ኢትዮጵያ ክልል</t>
  </si>
  <si>
    <t>494</t>
  </si>
  <si>
    <t>የመንግስት ቤቶች ኪራይ</t>
  </si>
  <si>
    <t>ከውጪ ምንዛሪ መዋዠቅ የሚገኝ ገቢ</t>
  </si>
  <si>
    <t>2027</t>
  </si>
  <si>
    <t xml:space="preserve">የነዳጅ ላኪ አገሮች ድርጅት </t>
  </si>
  <si>
    <t xml:space="preserve">የኮሪያ ዓለም አቀፍ የትብብር ድርጅት </t>
  </si>
  <si>
    <r>
      <rPr>
        <b/>
        <sz val="20"/>
        <rFont val="Visual Geez Unicode"/>
        <family val="2"/>
      </rPr>
      <t>የ2018 በጀት ዓመት የፌዴራል መንግሥት</t>
    </r>
    <r>
      <rPr>
        <b/>
        <sz val="20"/>
        <rFont val="VG2 Main"/>
        <family val="2"/>
      </rPr>
      <t xml:space="preserve"> </t>
    </r>
  </si>
  <si>
    <t>የ2018 በጀት ዓመት የፌዴራል መንግሥት ወጪና የወጪ አሸፋፈን</t>
  </si>
  <si>
    <r>
      <t xml:space="preserve"> </t>
    </r>
    <r>
      <rPr>
        <b/>
        <sz val="20"/>
        <rFont val="Visual Geez Unicode"/>
        <family val="2"/>
      </rPr>
      <t xml:space="preserve">የ2018 በጀት ዓመት የፌዴራል መንግሥት </t>
    </r>
  </si>
  <si>
    <t>yØÁ‰L mNG|T y2018 gb! bjT</t>
  </si>
  <si>
    <t xml:space="preserve">የ2018 በጀት ዓመት የመደበኛ ወጪ </t>
  </si>
  <si>
    <t xml:space="preserve"> የ2018 በጀት ዓመት የካፒታል ወጪ</t>
  </si>
  <si>
    <r>
      <t xml:space="preserve">  </t>
    </r>
    <r>
      <rPr>
        <b/>
        <sz val="16"/>
        <rFont val="Visual Geez Unicode"/>
        <family val="2"/>
      </rPr>
      <t>ለ2018 በጀት ዓመት የክልሎች ድጋፍ</t>
    </r>
  </si>
  <si>
    <r>
      <t xml:space="preserve">  </t>
    </r>
    <r>
      <rPr>
        <b/>
        <sz val="16"/>
        <rFont val="Visual Geez Unicode"/>
        <family val="2"/>
      </rPr>
      <t>ለ2018 በጀት ዓመት</t>
    </r>
  </si>
  <si>
    <t>495</t>
  </si>
  <si>
    <t>2024</t>
  </si>
  <si>
    <t xml:space="preserve">የተባበሩት መንግስታት ካፒታል ልማት ፈንድ  </t>
  </si>
  <si>
    <t>የኔዘርላንድስ የልማት ድርጅት</t>
  </si>
  <si>
    <t>የአለም ባንክ</t>
  </si>
  <si>
    <t>የዓለም ባንክ</t>
  </si>
  <si>
    <t>የአለም አቀፍ ገንዘብ ድርጅት</t>
  </si>
  <si>
    <t>ፈረንሳይ</t>
  </si>
  <si>
    <t>ቀጥታ የበጀት ድጋፍ</t>
  </si>
  <si>
    <t>ከቀጥታ የበጀት ድጋፍ</t>
  </si>
  <si>
    <t>ከታክስ ገቢ</t>
  </si>
  <si>
    <t>ከካፒታል ገቢ</t>
  </si>
  <si>
    <t>ከታክስ ያልሆኑ ገቢዎች</t>
  </si>
  <si>
    <t>100</t>
  </si>
  <si>
    <t>አስተዳደርና ጠቅላላ አገልግሎት</t>
  </si>
  <si>
    <t>110</t>
  </si>
  <si>
    <t>የህግ አውጪና አስፈፃሚ አካላት</t>
  </si>
  <si>
    <t>111</t>
  </si>
  <si>
    <t>የህዝብ ተወካዮች ምክር ቤት</t>
  </si>
  <si>
    <t>01</t>
  </si>
  <si>
    <t>ሥራ አመራርና አስተዳደር</t>
  </si>
  <si>
    <t>ድጋፍና አገልግሎት መስጠት</t>
  </si>
  <si>
    <t>02</t>
  </si>
  <si>
    <t>የክትትል፣ ቁጥጥርና የህዝብ ውክልና</t>
  </si>
  <si>
    <t>ክትትልና ቁጥጥር ማድረግ</t>
  </si>
  <si>
    <t>የሕዝብ መድረክ ማዘጋጀት</t>
  </si>
  <si>
    <t>03</t>
  </si>
  <si>
    <t>ተደራሽነትና የገፅታ ግንባታ</t>
  </si>
  <si>
    <t>በተለያዩ መድረኮች እና መገናኛ ዘዴዎች ህዝብን ማሳተፍ</t>
  </si>
  <si>
    <t>ፓርላሜንታዊ ዲፕሎማሲን ማሳደግ</t>
  </si>
  <si>
    <t>04</t>
  </si>
  <si>
    <t xml:space="preserve">የሕግ አወጣጥ </t>
  </si>
  <si>
    <t>ሕጎች እንዲወጡ ማድረግ</t>
  </si>
  <si>
    <t>05</t>
  </si>
  <si>
    <t>የባለ ብዙ ዘርፍ ጉዳዮች</t>
  </si>
  <si>
    <t>በባለ ብዙ ዘርፍ ጉዳዮች ላይ ግንዛቤ መፍጠር</t>
  </si>
  <si>
    <t>112</t>
  </si>
  <si>
    <t>የጠቅላይ ሚኒስትር ጽ/ቤት</t>
  </si>
  <si>
    <t>አንድነት ፓርክ ፕሮጀክት ጽ/ቤት</t>
  </si>
  <si>
    <t xml:space="preserve">የእቅድ ውጤታማነት </t>
  </si>
  <si>
    <t>የዕቅድ ውጤታማነት ላይ ድጋፍና ክትትል ማካሄድ</t>
  </si>
  <si>
    <t>የካቢኔ ሴክሬታሪያትና የህግ ጉዳዮች</t>
  </si>
  <si>
    <t>የካቢኔ ሴክሬታሪያትና የህግ ጉዳዮች አገልግሎት መስጠት</t>
  </si>
  <si>
    <t>113</t>
  </si>
  <si>
    <t>የፌዴራል ዋናው ኦዲተር</t>
  </si>
  <si>
    <t xml:space="preserve">ሥራ አመራርና አስተዳደር </t>
  </si>
  <si>
    <t xml:space="preserve">የኦዲት ምርምርና ስርፀት </t>
  </si>
  <si>
    <t>ፋይናንሻል ኦዲት ማካሄድ</t>
  </si>
  <si>
    <t>ፐርፎርማንስ ኦዲት ማካሄድ</t>
  </si>
  <si>
    <t>ኦዲት ላይ ጥናት ማካሄድ</t>
  </si>
  <si>
    <t>114</t>
  </si>
  <si>
    <t>የፌዴሬሽን ምክር ቤት</t>
  </si>
  <si>
    <t>የሕገ መንግሥት ትርጉምና የሕጎች ሕገመንግስታዊነት</t>
  </si>
  <si>
    <t>የሕገ መንግስት ትርጉምና የይግባኝ አቤቱታዎች ላይ ምክረ ሀሳብ ማቅረብ</t>
  </si>
  <si>
    <t>የሕጎች ህገመንግስታዊነት ለማረጋገጥ የተዘረጋውን የአሠራር ሥርዓት መተግበር</t>
  </si>
  <si>
    <t>የማንነት፣ የአስተዳደር ወሰንና የግጭት አፈታት</t>
  </si>
  <si>
    <t>የግጭትን መፍታትና የሰላም መገንባት</t>
  </si>
  <si>
    <t>የማንነት ጥያቄዎች ላይ ምክረ ሃሳብ ማቅረብ</t>
  </si>
  <si>
    <t>ፊሲካል ጉዳዮች እና የክልሎች የተመጣጠነ እድገት</t>
  </si>
  <si>
    <t xml:space="preserve">የጋራ ገቢዎች ማከፋፈያ ቀመርን መከለስ </t>
  </si>
  <si>
    <t>የፌዴራል ጥቅል ድጎማ በጀት ማከፋፈያ ቀመር ማዘጋጀት</t>
  </si>
  <si>
    <t>በፌዴራል የመሠረተ ልማት ክልላዊ ሥርጭት ፍትሃዊነት ላይ የዳሰሳ ጥናት ማካሄድ</t>
  </si>
  <si>
    <t>የልዩ ዓላማ ድጎማ በጀች ክልላዊ ስርጭት ላይ ክትትልና ድጋፍ ማድረግ</t>
  </si>
  <si>
    <t>ግንኙነትና አጋርነት</t>
  </si>
  <si>
    <t>በመገናኛ ዘዴዎች ተደራሽ መሆን</t>
  </si>
  <si>
    <t>ከአባል አገሮች ጋር ጠንካራ ግንኙነት መፍጠር</t>
  </si>
  <si>
    <t>የምክር ቤቱን ጉባኤዎች በስኬት መምራት</t>
  </si>
  <si>
    <t>06</t>
  </si>
  <si>
    <t>የመንግስታት ግንኙነትና የዲሞክራሲ ባህል</t>
  </si>
  <si>
    <t>የመንግስታት ግንኙነት ለማጠናከር ክትትልና ድጋፍ ማድረግ</t>
  </si>
  <si>
    <t>የኢትዮጵያ ብሔር ብሔረሰቦችና ህዝቦች በዓል ማክበር እና የፍትሐብሔር ጉዳዮች መለየት</t>
  </si>
  <si>
    <t>የህዝቦች ዲሞክራሲያዊ ባህል ማጠናከር</t>
  </si>
  <si>
    <t>115</t>
  </si>
  <si>
    <t>የፕሬዚዳንት ጽ/ቤት</t>
  </si>
  <si>
    <t>ፕሮቶኮልና ኮሙዩኒኬሽን አገልግሎት</t>
  </si>
  <si>
    <t>የፕሮቶኮልና ኮሙዩኒኬሽን ስራዎች ማከናወን</t>
  </si>
  <si>
    <t>116</t>
  </si>
  <si>
    <t>የቤተመንግስት አስተዳደር</t>
  </si>
  <si>
    <t>የመስተንግዶ አገልግሎት</t>
  </si>
  <si>
    <t>የመስተንግዶ አገልግሎቶችን መስጠት</t>
  </si>
  <si>
    <t xml:space="preserve">የቤተመንግስት ሙዚየሞችና ቅርሶች እንክብካቤ ጥበቃ </t>
  </si>
  <si>
    <t>የቤተ መንግስት ተቋማትና ሙዚየሞች ጥበቃ አገልግሎት መስጠት</t>
  </si>
  <si>
    <t>117</t>
  </si>
  <si>
    <t>የብሔራዊ ምርጫ ቦርድ ጽ/ቤት</t>
  </si>
  <si>
    <t>ፍትሀዊ ምርጫ</t>
  </si>
  <si>
    <t>ለሕብረተሰቡ የመራጮች እና የስነ-ዜጋ ትምህርት መስጠት</t>
  </si>
  <si>
    <t>የፖለቲካ ፓርቲዎችን መከታተል</t>
  </si>
  <si>
    <t>የምርጫ ኦፕሬሽን እና ሎጅስቲክስ ስራ ማከናወን</t>
  </si>
  <si>
    <t>118</t>
  </si>
  <si>
    <t>የሰላም ሚኒስቴር</t>
  </si>
  <si>
    <t>የተጠናከረ የፌደራሊዝም ስርዓት</t>
  </si>
  <si>
    <t>የመንግስታት ግንኙነት ማጠናከር</t>
  </si>
  <si>
    <t xml:space="preserve">የሰላም እሴት </t>
  </si>
  <si>
    <t xml:space="preserve">የሰላም እሴት መገንባት   </t>
  </si>
  <si>
    <t xml:space="preserve">የህግ የበላይነት </t>
  </si>
  <si>
    <t>የህግ የበላይነት በዘላቂነት ማረጋገጥ</t>
  </si>
  <si>
    <t>አሰራርን ማዘመን</t>
  </si>
  <si>
    <t>ዘመናዊ የመረጃና ቁጥጥር ስርዓት መዘርጋት</t>
  </si>
  <si>
    <t>119</t>
  </si>
  <si>
    <t>የሕገ መንግስት ጉዳዮች አጣሪ ጉባኤ ጽ/ቤት</t>
  </si>
  <si>
    <t>ሕገ መንግስታዊ ጉዳዮችን ማጣራት</t>
  </si>
  <si>
    <t>ሕገ መንግስታዊ ጉዳዮች ላይ የውሳኔ ሐሳብ መስጠት</t>
  </si>
  <si>
    <t>149</t>
  </si>
  <si>
    <t>የህገ መንግስት እና ፌዴራሊዝም አስተምሮ ማዕከል</t>
  </si>
  <si>
    <t>ጥናትና ምርምር</t>
  </si>
  <si>
    <t>ጥናትና ምርምር ማካሄድ</t>
  </si>
  <si>
    <t>ህገ-መንግስትና ፌደራሊዝም አስተምህሮ</t>
  </si>
  <si>
    <t>ህገ-መንግስትና ፌደራሊዝም አስተምህሮ ማካሄድ</t>
  </si>
  <si>
    <t>120</t>
  </si>
  <si>
    <t>ፍትህና ደሕንነት</t>
  </si>
  <si>
    <t>121</t>
  </si>
  <si>
    <t>የፍትህ ሚኒስቴር</t>
  </si>
  <si>
    <t>ክርክር</t>
  </si>
  <si>
    <t xml:space="preserve">የወንጀል ምርመራና ክርክር ማካሄድ </t>
  </si>
  <si>
    <t>የፍትሐብሔር ክርክር ማካሄድ</t>
  </si>
  <si>
    <t>ታራሚዎች ይቅርታ እንዲያገኙ ማድረግ</t>
  </si>
  <si>
    <t>በህገ ወጥ የሰዎች ዝውውር ዙሪያ ትምህርትና ሥልጠና መስጠት</t>
  </si>
  <si>
    <t>የሕግ ጉዳዮች</t>
  </si>
  <si>
    <t>ህግ ማርቀቅና ማስረጽ</t>
  </si>
  <si>
    <t>የጥብቅና ፍቃድ መስጠትና ማደስ</t>
  </si>
  <si>
    <t>የሰብዓዊ መብት ድርጊት መርሀ ግብርን መተግበር</t>
  </si>
  <si>
    <t>የህግ ኦዲትና ኢንስፔክሽን ማካሄድ</t>
  </si>
  <si>
    <t>122</t>
  </si>
  <si>
    <t xml:space="preserve">የፌዴራል ጠቅላይ ፍርድ ቤት </t>
  </si>
  <si>
    <t>ለክርክሮች ውሳኔ መስጠት</t>
  </si>
  <si>
    <t>የፍርድ አፈጻጸምን ማረጋገጥ</t>
  </si>
  <si>
    <t>የጥብቅና አገልግሎት መስጠት</t>
  </si>
  <si>
    <t>የፍርድ ቤቶችን የአሰራር ስርዓት ማሻሻል</t>
  </si>
  <si>
    <t>124</t>
  </si>
  <si>
    <t>የሲቪል ማህበረሰብ ድርጅቶች ባለስልጣን</t>
  </si>
  <si>
    <t xml:space="preserve">የሲቪል ማኅበረሰብ ድርጅቶች ጉዳዮች አስተዳደር </t>
  </si>
  <si>
    <t>የሲቪል ማኅበረሰብ ድርጅቶችን መመዝገብ፣ ሰነድ ማረጋገጥ</t>
  </si>
  <si>
    <t>የሲቪል ማኅበረሰብ ድርጅቶች መከታተል፣ መገምገምና መመርመር</t>
  </si>
  <si>
    <t>የሲቪል ማህበረሰብ ድርጅቶችን መደገፍ እና አገልግሎት መስጠት</t>
  </si>
  <si>
    <t>የሲቪል ማኅበረሰብ ድርጅቶች ንብረት ፈንድ ማስተዳደር</t>
  </si>
  <si>
    <t xml:space="preserve">በጎ ፈቃድ አገልግሎትን ማጎልበትና ዘላቂ ትስስርን ማሳደግ </t>
  </si>
  <si>
    <t>125</t>
  </si>
  <si>
    <t>የፌዴራል ፍትህና ሕግ ኢንስቲትዩት</t>
  </si>
  <si>
    <t>ጥናት እና ምርምር</t>
  </si>
  <si>
    <t>ጥናት እና ምርምር ማካሄድ</t>
  </si>
  <si>
    <t>መረጃ ማሰባሰብ</t>
  </si>
  <si>
    <t xml:space="preserve">መረጃ መሰብሰብና ማሰራጨት </t>
  </si>
  <si>
    <t>ስልጠና</t>
  </si>
  <si>
    <t xml:space="preserve">ስልጠና መሰጠት </t>
  </si>
  <si>
    <t>በኦንላይን ማሰልጠን ስልጠናዎችን ማዘጋጀትኢ-ለርኒንግ</t>
  </si>
  <si>
    <t>የማሻሻያ ፕሮግራም ድጋፍና ክትትል</t>
  </si>
  <si>
    <t>ለማሻሻያ ፕሮግራም ድጋፍና ክትትል ማከናወን</t>
  </si>
  <si>
    <t xml:space="preserve">የህግ ትምህርት ስልጠና ማሻሻያ </t>
  </si>
  <si>
    <t>126</t>
  </si>
  <si>
    <t>የብሔራዊ መረጃና ደህንነት አገልግሎት</t>
  </si>
  <si>
    <t>መረጃ</t>
  </si>
  <si>
    <t>የውጭ አገር መረጃ መሰብሰብና ማጠናከር</t>
  </si>
  <si>
    <t>የቴክኒክ ቁጥጥርና ምርመራ ማድረግ</t>
  </si>
  <si>
    <t>የአገር ውስጥ መረጃ መሰብሰብና ማጠናከር</t>
  </si>
  <si>
    <t>የተሰበሰበ መረጃ መተንተን</t>
  </si>
  <si>
    <t>የውስጥ መረጃና ኦፕሬሽን ማስተባበር</t>
  </si>
  <si>
    <t>07</t>
  </si>
  <si>
    <t>ደህንነት</t>
  </si>
  <si>
    <t xml:space="preserve">እጀባና ጥበቃ ማካሄድ </t>
  </si>
  <si>
    <t>127</t>
  </si>
  <si>
    <t>የፌዴራል ፖሊስ ኮሚሽን</t>
  </si>
  <si>
    <t>ወንጀል ምርመራ</t>
  </si>
  <si>
    <t>የወንጀል ምርመራ ማካሄድ</t>
  </si>
  <si>
    <t>ወንጀል መከላከል</t>
  </si>
  <si>
    <t>የኦፕሬሽን አገልግሎት መስጠት</t>
  </si>
  <si>
    <t>ፀጥታና ሕግ ማስከበርና ማከናወን</t>
  </si>
  <si>
    <t>ፀረ-ሽብርና የተደራጁ ወንጀለኞችን ቁጥጥር ማድረግ</t>
  </si>
  <si>
    <t>የሰዎችን እና የጦር መሳሪያዎችን ህገ ወጥ ዝውውር መቆጣጠርና መከላከል</t>
  </si>
  <si>
    <t>ጤና አገልግሎት</t>
  </si>
  <si>
    <t>የህክምና አገልግሎት ድጋፍ መስጠት</t>
  </si>
  <si>
    <t>128</t>
  </si>
  <si>
    <t>የፌዴራል የስነ ምግባር እና ፀረ ሙስና ኮሚሽን</t>
  </si>
  <si>
    <t>የትውልድ ሥነምግባር ግንባታ</t>
  </si>
  <si>
    <t>የተለያዩ ዘዴዎችን በመጠቀም የሥነምግባር ሥልጠና መሰጠት</t>
  </si>
  <si>
    <t>የሥነምግባርና የሙስና መከላከል ግንዛቤ ማሳደግ</t>
  </si>
  <si>
    <t>የሙስና መከላከል ጥናትና ክትትል</t>
  </si>
  <si>
    <t>የሙና ሥጋት ጥናት ማካሀድ</t>
  </si>
  <si>
    <t>129</t>
  </si>
  <si>
    <t>የፌዴራል ማረሚያ ቤቶች ኮሚሽን</t>
  </si>
  <si>
    <t xml:space="preserve">ጥበቃና ደህንነት </t>
  </si>
  <si>
    <t>የጥበቃና ደህንነት አገልግሎት መስጠት</t>
  </si>
  <si>
    <t>ተሀድሶና ልማት</t>
  </si>
  <si>
    <t>የተሀድሶና ልማት አገልግሎት መስጠት</t>
  </si>
  <si>
    <t>መሰረታዊ ፍላጎት</t>
  </si>
  <si>
    <t>የመሠረታዊ ፍላጐት አገልግሎት መስጠት</t>
  </si>
  <si>
    <t>131</t>
  </si>
  <si>
    <t>ታክስ ይግባኝ ኮሚሽን</t>
  </si>
  <si>
    <t>አከራክሮ ውሳኔ መስጠት</t>
  </si>
  <si>
    <t>የይግባኝ አቤቱታዎችን አከራክሮ ውሳኔ መስጠት</t>
  </si>
  <si>
    <t>ትምህርትና ስልጠና ማካሄድ</t>
  </si>
  <si>
    <t>132</t>
  </si>
  <si>
    <t>የኢትዮጵያ ሰብዓዊ መብቶች ኮሚሽን</t>
  </si>
  <si>
    <t>የሥራ አመራርና አስተዳደር</t>
  </si>
  <si>
    <t xml:space="preserve">የሰብአዊ መብቶች ትምህረት እና ስልጠና </t>
  </si>
  <si>
    <t>ሥርዓተ ትምህረቶችን ማዘጋጀት</t>
  </si>
  <si>
    <t xml:space="preserve">የሰብዓዊ መብቶች ክትትል እና ምርመራ ጉዳዮች </t>
  </si>
  <si>
    <t>ክትትል ማካሄድ</t>
  </si>
  <si>
    <t xml:space="preserve">የሰብዓዊ መብቶች ዘርፍ </t>
  </si>
  <si>
    <t>133</t>
  </si>
  <si>
    <t>የህዝብ እንባ ጠባቂ ተቋም</t>
  </si>
  <si>
    <t xml:space="preserve">ሥራ አመራርና አስተዳደር  </t>
  </si>
  <si>
    <t>ልዩ ድጋፍ የሚሹ ማህበረሰቦች</t>
  </si>
  <si>
    <t>ክትትልና ቁጥጥር ማካሄድ</t>
  </si>
  <si>
    <t>ግንዛቤ መፍጠር</t>
  </si>
  <si>
    <t xml:space="preserve">የአስተዳደር በደል መከላከል </t>
  </si>
  <si>
    <t>የመረጃ ነፃነት ህግ ትግበራ</t>
  </si>
  <si>
    <t>ክትትልና ድጋፍ ማካሄድ</t>
  </si>
  <si>
    <t xml:space="preserve">የአስተዳደር በደል ምርመራና ማረም </t>
  </si>
  <si>
    <t>መፍትሄ መስጠትና ምርመራ ማካሄድ</t>
  </si>
  <si>
    <t>134</t>
  </si>
  <si>
    <t>የሰነዶች ምዝገባና ማረጋገጫ አገልግሎት</t>
  </si>
  <si>
    <t>የድሬዳዋ ቅርንጫፍ ጽ/ቤት</t>
  </si>
  <si>
    <t xml:space="preserve">የሰነድ ማረጋገጥ፣ መመዝገብና የህግ ጉዳዮች </t>
  </si>
  <si>
    <t xml:space="preserve">ሰነዶችን የማረጋገጥ፣ የመመዝገብ እና የማደራጀት አገልግሎት መስጠት	</t>
  </si>
  <si>
    <t>ከፌዴራልና ከክልል ተቋማት ጋር ትብብርን ማጠናከር</t>
  </si>
  <si>
    <t xml:space="preserve">ከሚሰጡ አገልግሎቶች ገቢ በመሰብሰብ ፈሰስ ማድረግ </t>
  </si>
  <si>
    <t>135</t>
  </si>
  <si>
    <t>የኢንፎርሜሽን መረብ ደህንነት አስተዳደር</t>
  </si>
  <si>
    <t>ኢንፎርሜሽን አሹራንስ</t>
  </si>
  <si>
    <t>የሳይበር ደህንነት ቁጥጥርና ስርዓት ትግበራ</t>
  </si>
  <si>
    <t>የኢንፎርሜሽን አሹራንስ ቴክኖሎጂ ልማትና መሰረተ ልማት ዝርጋታ</t>
  </si>
  <si>
    <t>የሳይበር ደህንነት ልህቀት እና ባህል ግንባታ</t>
  </si>
  <si>
    <t>የኢንፎርሜሽን ጦርነት</t>
  </si>
  <si>
    <t>ኦፕሬሽን ማከናወን</t>
  </si>
  <si>
    <t>የማጥቂያና የመከላከል ቴክኖሎጂ ልማት</t>
  </si>
  <si>
    <t xml:space="preserve">መረጃ </t>
  </si>
  <si>
    <t>መረጃ ማምረት</t>
  </si>
  <si>
    <t>የመረጃ ቴክኖሎጂ ልህቀት</t>
  </si>
  <si>
    <t xml:space="preserve">ብሄራዊ የሳይበር አቅሞች </t>
  </si>
  <si>
    <t>የሳይበር አቅሞችን ማልማት</t>
  </si>
  <si>
    <t>138</t>
  </si>
  <si>
    <t>የፋይናንስ ደህንነት አገልግሎት</t>
  </si>
  <si>
    <t>የተረጋጋ የፋይናንስ ስርዓት</t>
  </si>
  <si>
    <t>የፋይናንስ ዝውውሮችን መከታተል</t>
  </si>
  <si>
    <t>139</t>
  </si>
  <si>
    <t>የኢሚግሬሽንና ዜግነት አገልግሎት</t>
  </si>
  <si>
    <t>የሲቪል፣ የቤተሰብ ምዝገባና የብሄራዊ መታወቂያ አገልግሎት</t>
  </si>
  <si>
    <t>የሲቪል ምዝገባ ስራዎችን ማከናወን</t>
  </si>
  <si>
    <t>የቤተሰብ ምዝገባ እና ብሔራዊ መታወቂያ ስርዓት መዘርጋት</t>
  </si>
  <si>
    <t>የኢሚግሬሽን አገልግሎት</t>
  </si>
  <si>
    <t>የድንበር አስተዳደርና የእግድና ዜግነት ቁጥጥር ስራዎችን ማከናወን</t>
  </si>
  <si>
    <t>የውጪ ዜጎችን ለመቆጣጠር የሚያስችሉ ተግባራትን ማከናወን</t>
  </si>
  <si>
    <t>የጉዞ ሰነድ እና ቆንስላ ደረጃ ድጋፍና ክትትል አገልግሎት መስጠት</t>
  </si>
  <si>
    <t>የማዘመንና የህትመት አገልግሎት</t>
  </si>
  <si>
    <t>የአመራርን የፈጻሚውን አቅም ለማጎልበት የሚያስችሉ ስልጠናዎችን መስጠት</t>
  </si>
  <si>
    <t>144</t>
  </si>
  <si>
    <t>የአርቲፊሻል ኢንተለጀንስ ኢንስቲትዩት</t>
  </si>
  <si>
    <t>ሥራ አመራር እና አስተዳደር</t>
  </si>
  <si>
    <t xml:space="preserve">ዳታዎችና አደጋ ላይ ሊወድቁ የሚችሉ የመሰረተ ልማቶች ደህንነታቸው እንዲጠበቅ ማድረግ </t>
  </si>
  <si>
    <t>ምርምርና ልማት</t>
  </si>
  <si>
    <t>ፕሮቶታይፕና የለማ የምርምር ውጤት ማዘጋጀት</t>
  </si>
  <si>
    <t xml:space="preserve">የመሰረተ-ልማትና ፕሮጀክት አስተዳደር </t>
  </si>
  <si>
    <t>145</t>
  </si>
  <si>
    <t>የፌዴራል ከፍተኛ ፍርድ ቤት</t>
  </si>
  <si>
    <t>146</t>
  </si>
  <si>
    <t>የፌዴራል የመጀመሪያ ደረጃ ፍርድ ቤት</t>
  </si>
  <si>
    <t>147</t>
  </si>
  <si>
    <t>የፌዴራል ጠቅላይ ሸሪዓ ፍርድ ቤት</t>
  </si>
  <si>
    <t>148</t>
  </si>
  <si>
    <t>የዳኞች አስተዳደር ጉባኤ ጽ/ቤት</t>
  </si>
  <si>
    <t xml:space="preserve">ዘመናዊ የዲጅታል ስርአት በመገንባት ወደ ተግባር እንዲገባ ማድረግ </t>
  </si>
  <si>
    <t>184</t>
  </si>
  <si>
    <t>የኢትዮጵያ ፖሊስ ዩኒቨርሲቲ</t>
  </si>
  <si>
    <t>አካዳሚክ ትምህርት</t>
  </si>
  <si>
    <t>አካል ብቃትና አጫጭር ስልጠና</t>
  </si>
  <si>
    <t>የመሠረታዊ ምልምል ጀማሪ ፖሊስ አባላትን ማሰልጠን እና ማስመረቅ</t>
  </si>
  <si>
    <t>ጥናትና ምርምሮችን ማከናወን</t>
  </si>
  <si>
    <t>የማማከርና የማህበረሰብ አገልግሎት</t>
  </si>
  <si>
    <t>185</t>
  </si>
  <si>
    <t>የኢትዮጵያ ሀገራዊ ምክክር ኮሚሽን</t>
  </si>
  <si>
    <t>ሀገራዊ ምክክር</t>
  </si>
  <si>
    <t>የምክክር አጀንዳዎችን ማሰባሰብ</t>
  </si>
  <si>
    <t>ጥናትና ምርምር እና ስልጠና ማካሄድ</t>
  </si>
  <si>
    <t xml:space="preserve">ሀገራዊ አጀንዳዎችን መቅረጽ </t>
  </si>
  <si>
    <t>ሀገራዊ ምክክሮችን ማካሄድ</t>
  </si>
  <si>
    <t>በሚዲያ አማካኝነት መረጃዎችን ተደራሽ ማድረግ</t>
  </si>
  <si>
    <t>ምክረ-ሃሳቦችን ማቅረብ እና ለተግባራዊነቱ የክትትል ስርዓት መዘርጋት</t>
  </si>
  <si>
    <t>186</t>
  </si>
  <si>
    <t>የኢትዮጵያ ካፒታል ገበያ አስተዳደር ፍርድ ቤት</t>
  </si>
  <si>
    <t>የሰነደ መዋዕለ ነዋይ ገበያ የፍትህ ስርዓት ስርጸት</t>
  </si>
  <si>
    <t>የሰነደ መዋዕለ ነዋይ ገበያ የፍትህ ስርዓት ስርጸት ማካሄድ</t>
  </si>
  <si>
    <t>140</t>
  </si>
  <si>
    <t>መከላከያ</t>
  </si>
  <si>
    <t>141</t>
  </si>
  <si>
    <t>ሀገር መከላከያ ሚኒስቴር</t>
  </si>
  <si>
    <t>የሰው ሀይል ግንባታ</t>
  </si>
  <si>
    <t>የሰው ሀይል ግንባታ ስልጠና መስጠት</t>
  </si>
  <si>
    <t>የምድርና የአየር ሀይል የትጥቅ አቅም ግንባታ</t>
  </si>
  <si>
    <t>የምድርና የአየር ሀይል የትጥቅ አቅም መገንባት</t>
  </si>
  <si>
    <t xml:space="preserve">የወታደራዊ ተቋማት መሰረተ ልማት </t>
  </si>
  <si>
    <t>ወታደራዊ መሰረተ ልማቶች መገንባትና መጠገን</t>
  </si>
  <si>
    <t>143</t>
  </si>
  <si>
    <t>የኢትዮጵያ መከላከያ ዩኒቨርሲቲ</t>
  </si>
  <si>
    <t>መማር ማስተማር</t>
  </si>
  <si>
    <t>የመማር ማስተማር አገልግሎት መስጠት</t>
  </si>
  <si>
    <t xml:space="preserve">የምርምርና የማህበረሰብ አገልግሎት </t>
  </si>
  <si>
    <t>ስልጠናና አቅም ግንባታ</t>
  </si>
  <si>
    <t>የአቅም ግንባታ ስልጠና መስጠት</t>
  </si>
  <si>
    <t>150</t>
  </si>
  <si>
    <t>ጠቅላላ አገልግሎት</t>
  </si>
  <si>
    <t>151</t>
  </si>
  <si>
    <t>ውጭ ጉዳይ ሚኒስቴር</t>
  </si>
  <si>
    <t>የኢኮኖሚና ቢዝነስ ዲፕሎማሲ</t>
  </si>
  <si>
    <t>የውጭ ቀጥተኛ ኢንቨስትመንት እና የውጭ ንግድን ማስፋፋት</t>
  </si>
  <si>
    <t xml:space="preserve">የውጭ ሀብት ፍሰትን ማጠናከር </t>
  </si>
  <si>
    <t>በውጭ ሀገራት የቱሪዝም ፕሮሞሽን ማጠናከር</t>
  </si>
  <si>
    <t>ስትራቴጂክ አጋርነትንና ወዳጅነትን ማጠናከር</t>
  </si>
  <si>
    <t>በአፍሪካ ቀንድ የሚከሰቱ ግጭቶችን መከታተል</t>
  </si>
  <si>
    <t>ከሀገራት እና ከአለም አቀፍ ተቋማት ጋር አጋርነትን ማጠናከር</t>
  </si>
  <si>
    <t>የአገር ገጽታ ግንባታ</t>
  </si>
  <si>
    <t>የአገራዊ ገጽታ ግንባታን ማጠናከር</t>
  </si>
  <si>
    <t>152</t>
  </si>
  <si>
    <t>የገንዘብ ሚኒስቴር</t>
  </si>
  <si>
    <t>የኢኮኖሚ ትብብር</t>
  </si>
  <si>
    <t>የኢኮኖሚ ትብብር ማጠናከር</t>
  </si>
  <si>
    <t xml:space="preserve">የመንግስት ፋይናንስና ፊስካል ፖሊሲ </t>
  </si>
  <si>
    <t>የፊሲካልና ታክስ ፖሊስ ማሻሻያዎችን ማካሄድና የመንግስት ፋይናንስ ማስተዳደር</t>
  </si>
  <si>
    <t>153</t>
  </si>
  <si>
    <t>የመንግሥት ኮሙኒኬሽን አገልግሎት</t>
  </si>
  <si>
    <t>የሚዲያ ግንኙነት፣ ክትትልና ይዘት ዝግጅት</t>
  </si>
  <si>
    <t>የሚዲያ ግንኙነት፣ ክትትልና ይዘት ዝግጅት ማካሄድ</t>
  </si>
  <si>
    <t>ህዝባዊ መድረክና አጀንዳ ቀረፃ</t>
  </si>
  <si>
    <t>ህዝባዊ መድረክና አጀንዳ ቀረፃ ማካሄድ</t>
  </si>
  <si>
    <t>የኮሙኒኬሽን ጥናትና አቅም ግንባታ</t>
  </si>
  <si>
    <t>የኮሙኒኬሽን ጥናትና አቅም ግንባታ ማካሄድ</t>
  </si>
  <si>
    <t>154</t>
  </si>
  <si>
    <t>የኢትዮጵያ ስታትስቲክስ አገልግሎት</t>
  </si>
  <si>
    <t xml:space="preserve">የግብርናና ቢዘነስ ስታቲስቲክስ ቆጠራ </t>
  </si>
  <si>
    <t>የተቀናጀ የግብርና ስታቲስቲከስ ጥናቶች ማካሄድ</t>
  </si>
  <si>
    <t>የተፈጥሮና አካባቢ ስታቲስቲክስ ጥናቶች ማካሄድ</t>
  </si>
  <si>
    <t>የቢዝነስ እና ኢንተርፕራይዞች ስታቲስቲክስ ጥናቶች ማካሄድ</t>
  </si>
  <si>
    <t xml:space="preserve">የቤተሰብ የኑሮ ደረጃና የዋጋዎች ስታቲስቲክስ ጥናቶች ማካሄድ </t>
  </si>
  <si>
    <t>የሌበር ስታቲስቲክስ ጥናቶች ማካሄድ</t>
  </si>
  <si>
    <t>የስነ-ህዝብና ማህበራዊ ስታቲስቲክስ ጥናቶች ማካሄድ</t>
  </si>
  <si>
    <t>የጥናት ስነ-ዘዴዎች ሲስተም ልማት ፕሮግራም</t>
  </si>
  <si>
    <t>የጥናት ስነ ዘዴዎች ሲስተም ልማት ማካሄድ</t>
  </si>
  <si>
    <t>የአስተዳደራዊ መረጃ ጥራት እና ስታንዳርድ ማካሄድ</t>
  </si>
  <si>
    <t>ስታቲስቲክስ ሞደርናይዜሽን እና አቅም ግንባታ</t>
  </si>
  <si>
    <t>የስታቲስቲክስ ዲጂታላይዜሽን ማካሄድ</t>
  </si>
  <si>
    <t>የስታቲስቲክስ አቅም ግንባታ ማካሄድ</t>
  </si>
  <si>
    <t>155</t>
  </si>
  <si>
    <t>የሲቪል ሰርቪስ ኮሚሽን</t>
  </si>
  <si>
    <t>ነፃና ገለልተኛ ሲቪል ሰርቪስ</t>
  </si>
  <si>
    <t>የመንግስት አስተዳደርና አደረጃጀት እና የክፍያ ስርዓት</t>
  </si>
  <si>
    <t>የአገልግሎት አሰጣጥን ማሻሻል</t>
  </si>
  <si>
    <t>የተሻሻለ የአገልግሎት አሰጣጥ</t>
  </si>
  <si>
    <t>የብቃት ምዘናና አቅም ግንባታ</t>
  </si>
  <si>
    <t>ክፍተትን መሰረት ያደረገ የሰራተኞች ስልጠና መስጠት</t>
  </si>
  <si>
    <t>የተቋምና የሰራተኞች ተናባቢ የምዘና ዉጤት ማካሄድ</t>
  </si>
  <si>
    <t>ወቅታዊ የሲቪል ሰርቪስ መረጃ</t>
  </si>
  <si>
    <t>የተደራጀ ወቅታዊ መረጃ</t>
  </si>
  <si>
    <t>ገቢር ነበብ አመራርና ተቋም</t>
  </si>
  <si>
    <t>156</t>
  </si>
  <si>
    <t>የገቢዎች ሚኒስቴር</t>
  </si>
  <si>
    <t>የገቢ አሰባሰብ</t>
  </si>
  <si>
    <t>ከአገር ውስጥ ታክስና ጉምሩክ ገቢ መሰብሰብ</t>
  </si>
  <si>
    <t>የታክስ ሕግ ማስከበር</t>
  </si>
  <si>
    <t xml:space="preserve">የታክስ ስወራና ማጭበርበር ተግባራትን መከላከል  </t>
  </si>
  <si>
    <t>የታክስ ፍትሐ ብሔር ክስ ጉዳዮችን ውጤታማ ማድረግ</t>
  </si>
  <si>
    <t>ለታክስ ከፋዮች ትምህርት መስጠት</t>
  </si>
  <si>
    <t>ዘመናዊ የመረጃ ሥርዓት</t>
  </si>
  <si>
    <t xml:space="preserve">የታክስ የመረጃ ቴክኖሎጂ ልማትና አጠቃቀምን ማስፋፋት </t>
  </si>
  <si>
    <t xml:space="preserve">የታክስ መረጃ ማጠናቀርና ማስራጨት </t>
  </si>
  <si>
    <t>157</t>
  </si>
  <si>
    <t xml:space="preserve">የኢትዮጵያ ዜና አገልግሎት </t>
  </si>
  <si>
    <t xml:space="preserve">የዜናና የፕሮግራም ፕሮዳክሽን </t>
  </si>
  <si>
    <t>ዜናና ፕሮግራም ፕሮዳክሽን ማዘጋጀት</t>
  </si>
  <si>
    <t xml:space="preserve">የድረ ገጽ ዜናዎች </t>
  </si>
  <si>
    <t>የህዝብ ግንኙነትና የህዝብ አስተያየት ጥናትና ምርምር</t>
  </si>
  <si>
    <t>የሚዲያ እና የኮሙዩኒኬሽን አገልግሎት መስጠት</t>
  </si>
  <si>
    <t>158</t>
  </si>
  <si>
    <t>የኢትዮጵያ የሂሳብ አያያዝና ኦዲት ቦርድ</t>
  </si>
  <si>
    <t xml:space="preserve">ጥራት ያለው የፋይናንስ ሪፖርት ስርዓት </t>
  </si>
  <si>
    <t>ደረጃዎችን መቀበልና ማስተዋወቅ</t>
  </si>
  <si>
    <t xml:space="preserve">ምዝገባና ፈቃድ </t>
  </si>
  <si>
    <t>ፈቃድ፣ እውቅናና አክሪዲቴሽን መስጠት ማካሄድ</t>
  </si>
  <si>
    <t>159</t>
  </si>
  <si>
    <t>የመገናኛ ብዙኃን ባለስልጣን</t>
  </si>
  <si>
    <t>የመገናኛ ብዙሃን ማስፋፋት</t>
  </si>
  <si>
    <t xml:space="preserve">የምዝገባና ፈቃድ አገልግሎት መስጠት </t>
  </si>
  <si>
    <t xml:space="preserve">የመገናኛ ብዙሃን ክትትልና ድጋፍ </t>
  </si>
  <si>
    <t>የመገናኛ ብዙሃን ላይ ክትትል ማካሄድ</t>
  </si>
  <si>
    <t>የሕግና ማስታወቂያ ክትትልና ድጋፍ</t>
  </si>
  <si>
    <t>የሚዲያ የማስታወቂያ አሰራርን መከታተል</t>
  </si>
  <si>
    <t>የሚዲያ ጥናትና ምርምር</t>
  </si>
  <si>
    <t>ጥናትና ምርምር ማካሄድና ድጋፍ መስጠት</t>
  </si>
  <si>
    <t>የውጭ ሚዲያ እውቅናና ክትትል</t>
  </si>
  <si>
    <t>ለውጭ ሚዲያዎች አገልግሎትና የዘገባ ትንታኔ ማድረግ</t>
  </si>
  <si>
    <t>161</t>
  </si>
  <si>
    <t>የኤኖቬሽንና ቴክኖሎጂ ሚኒስቴር</t>
  </si>
  <si>
    <t>ኢኖቬሽንና ምርምር</t>
  </si>
  <si>
    <t>ሀገራዊ የምርምር የልማት አቅም መገንባት</t>
  </si>
  <si>
    <t>ሀገራዊ የቴክኖሎጂ ሽግግርና ልማት አቅም መዘርጋት</t>
  </si>
  <si>
    <t>ኢኖቬቲቭ ኢንተርፕራይዞች ልማት ምቹ ሁኔታ መፍጠር</t>
  </si>
  <si>
    <t>የታለንት ልማት ማካሄድ</t>
  </si>
  <si>
    <t>አይሲቲና ዲጂታል ኢኮኖሚ</t>
  </si>
  <si>
    <t>ብሔራዊ ኤሌክትሮኒክስ መንግስት አቅም መገንባት</t>
  </si>
  <si>
    <t>የመንግስት አይሲቲ መሰረተ ልማት ግንባታ እና አስተዳደር</t>
  </si>
  <si>
    <t>ዲጂታል ኢኮኖሚ አጠቃቀም ሁኔታዎችን መፍጠር</t>
  </si>
  <si>
    <t>163</t>
  </si>
  <si>
    <t>የመንግስት ግዥና ንብረት ባለሥልጣን</t>
  </si>
  <si>
    <t>የመንግስት ግዥና ንብረት አስተዳደር</t>
  </si>
  <si>
    <t>ኦዲትና ክትትል ማድረግ</t>
  </si>
  <si>
    <t>በቀረቡ አቤቱታዎችና ጥፋተኝነት ላይ ውሳኔ መስጠት</t>
  </si>
  <si>
    <t>የመፈፀምና የማስፈፀም አቅም ግንባታ</t>
  </si>
  <si>
    <t>የህግ ማዕቀፎችን ፈትሾ ማሻሻልና የጥናት ሥራ መስራት</t>
  </si>
  <si>
    <t>በመንግስት ግዥ እና ንብረት አስተዳደር አቅም መገንባት</t>
  </si>
  <si>
    <t>164</t>
  </si>
  <si>
    <t>የኢትዮጵያ ቴክኖሎጂ ባለሥልጣን</t>
  </si>
  <si>
    <t xml:space="preserve">የጨረራና ኒዮኩለር ቴክኖሎጂ ቁጥጥር </t>
  </si>
  <si>
    <t>የማሳወቅና ፈቃድ ስርዓት ማከናወን</t>
  </si>
  <si>
    <t>የቁጥጥርና ህግ ማስፈጸም ስራዎች ማከናወን</t>
  </si>
  <si>
    <t>የራዲዮአክቲቭ ቁስ አስተዳደር እና አደጋ ዝግጁነትና ምላሽ መስጠት</t>
  </si>
  <si>
    <t>የማቴሪያል ሳይንስና ኢመርጂንግ ቴክኖሎጂ</t>
  </si>
  <si>
    <t>የማቴሪያል ሳይንስና ኢመርጂንግ ቴክኖሎጂ ማሳወቅ ፈቃድ አሰጣጥ</t>
  </si>
  <si>
    <t>የማቴሪያል ሳይንስና ኢመርጂንግ ቴክኖሎጂ ኢንስፔክሽንና ህግ ማስፈጸም</t>
  </si>
  <si>
    <t>የቴክኖሎጂ ዘርፍ ጥናትና ምርምር</t>
  </si>
  <si>
    <t>ጥናትና ምርምሮች ማካሄድ</t>
  </si>
  <si>
    <t>በቤተ ሙከራ ፍተሻና ትንተና ማካሄድ</t>
  </si>
  <si>
    <t xml:space="preserve">የኬሚካል ቴክኖሎጂ ዘርፍ ቁጥጥር </t>
  </si>
  <si>
    <t>የኬሚካል ቴክኖሎጂ የማሳወቅና ፈቃድ ስራዎችን ማከናወን</t>
  </si>
  <si>
    <t>የኬሚካል ቴክኖሎጂ ክትትልና ቁጥጥር ስራዎች ማከናወን</t>
  </si>
  <si>
    <t>የፋብሪካ መሳሪያዎችና ማሽን ቴክኖሎጂ ቀቁጥጥር</t>
  </si>
  <si>
    <t>ፋብሪካ መሳሪያዎችና ማሽን ቴክኖሎጂ ማሳወቅና ፈቃድ ማከናወን</t>
  </si>
  <si>
    <t>ፋብሪካ መሳሪያዎችና ማሽን ቴክኖሎጂ ኢንስፔክሽንና ህግ ማስፈጸም</t>
  </si>
  <si>
    <t xml:space="preserve">የኤሌክትሮኒክስና ኤሌክትሪካል ቴክኖሎጂ ሬጉላቶሪ ቁጥጥር </t>
  </si>
  <si>
    <t>የኤሌክትሮኒክስ፣ ኤሌክትሪካል መገልገያና የስፔስ ቴክኖሎጂ የማሳወቅና ፈቃድ መስጠት</t>
  </si>
  <si>
    <t>ኤሌክትሪካል መገልገያ ቴክኖሎጂ የክትትልና ቁጥጥር ስራዎች ማከናወን</t>
  </si>
  <si>
    <t>165</t>
  </si>
  <si>
    <t>የኢትዮጵያ አዕምሯዊ ንብረት ባለሥልጣን</t>
  </si>
  <si>
    <t>የአእምሯዊ ንብረት ምዝገባና የባለቤትነት መብት መስጠት</t>
  </si>
  <si>
    <t>የንግድ ምልክት የባለቤትነት መብት መስጠት</t>
  </si>
  <si>
    <t xml:space="preserve">የቅጂና ማህበረሰብ ዕውቀት ጥበቃና ልማት </t>
  </si>
  <si>
    <t>የቅጅ መብት ምርመራ፤ምዝገባና የባለቤትነት መብት መስጠት</t>
  </si>
  <si>
    <t xml:space="preserve">የመልክዓ ምድር አመልካች ምርቶች እና የማህበረሰብ እውቀት መረጃዎች ምዝገባ ማካሄድ </t>
  </si>
  <si>
    <t>የአእምሯዊ ንብረት ቅርንጫፍ ጽ/ቤቶች ማስተባበሪያ</t>
  </si>
  <si>
    <t>166</t>
  </si>
  <si>
    <t>የመንግስት ግዥ አገልግሎት</t>
  </si>
  <si>
    <t>የመንግስት ግዥዎች</t>
  </si>
  <si>
    <t>በማዕከል ግዥ ማከናወን</t>
  </si>
  <si>
    <t>ግዥዎችን ማስተዳደር</t>
  </si>
  <si>
    <t xml:space="preserve">የመንግስት ንብረቶች ማስወገድ </t>
  </si>
  <si>
    <t>ለሚገዙና ለሚወገዱ ዕቃዎች የገበያ ዋጋ ማዘጋጀት</t>
  </si>
  <si>
    <t>ወቅቱን ጠብቆ ንብረትን ማስወገድ</t>
  </si>
  <si>
    <t>169</t>
  </si>
  <si>
    <t>የኢትዮጵያ ሥነ ልክ ኢንስቲትዩት</t>
  </si>
  <si>
    <t xml:space="preserve">የስነ ልክ ስርዓት ዝርጋታና ድጋፍ </t>
  </si>
  <si>
    <t>የአለካክ ወሰኖች ላይ ጥናትና ምርምር ማካሄድ</t>
  </si>
  <si>
    <t xml:space="preserve">ዓለም አቀፍ የዕርከን ተዋረድ ትስስር መጠበቅና ማሰራጨት </t>
  </si>
  <si>
    <t>ጥናትና ምርምር ማከናወን</t>
  </si>
  <si>
    <t xml:space="preserve">ካሊብሬሽንና ልኬት </t>
  </si>
  <si>
    <t>የካሊብሬሽን አገልግሎት መስጠት</t>
  </si>
  <si>
    <t xml:space="preserve">የሳይንስ መሳሪያዎች አቅም ግንባታ </t>
  </si>
  <si>
    <t>የማማከርና የስልጠና አገልግሎቶች መስጠት</t>
  </si>
  <si>
    <t>የብቃት ማረጋገጥ አገልግሎት መስጠት</t>
  </si>
  <si>
    <t xml:space="preserve">ከተቋማት አቅም በላይ የሆኑ የጥገና አገልግሎቶች መስጠት </t>
  </si>
  <si>
    <t>የምህንድስና አገልግሎቶች መስጠት</t>
  </si>
  <si>
    <t>171</t>
  </si>
  <si>
    <t>የኢትዮጵያ ዲያስፖራ ኤጀንሲ</t>
  </si>
  <si>
    <t>የጎለበተ የዲያስፖራ ተሳትፎ ፕሮግራም</t>
  </si>
  <si>
    <t>በዲያስፖራ ማህበረሰብ ውስጥ ንቁ ተሳትፎን ማበረታታት</t>
  </si>
  <si>
    <t>173</t>
  </si>
  <si>
    <t>የፖሊሲ ጥናት ኢንስቲትዩት</t>
  </si>
  <si>
    <t>ፓሊሲ ጥናት እና ምርምር</t>
  </si>
  <si>
    <t>ማክሮ ፋይናንስ ጥናት ማካሄድ</t>
  </si>
  <si>
    <t xml:space="preserve">የኢንዱስትሪ ከተማና መሠረተ ልማት ጥናት ማካሄድ   </t>
  </si>
  <si>
    <t>ግብርናና ገጠር ልማት ጥናት ማካሄድ</t>
  </si>
  <si>
    <t>ማህበራዊ ልማትና አካታችነት ጥናት ማካሄድ</t>
  </si>
  <si>
    <t>መልካም አስተዳደር ጥናት ማካሄድ</t>
  </si>
  <si>
    <t>አካባቢና አየር ንብረት ለውጥ ጥናት ማካሄድ</t>
  </si>
  <si>
    <t>የመረጃ ቴክኖሎጂና የጥናትና ምርምር ልማት</t>
  </si>
  <si>
    <t>የመረጃ ቴክኖሎጂና ጥናትና ምርምር ልማት ማካሄድ</t>
  </si>
  <si>
    <t>174</t>
  </si>
  <si>
    <t>የፕላንና ልማት ሚኒስቴር</t>
  </si>
  <si>
    <t>የልማት እቅድና የመንግስት ኢንቨስትመንት</t>
  </si>
  <si>
    <t>የልማት ዕቅድ ዝግጀት፣ ክትትል እና ግምገማ ስርዓት</t>
  </si>
  <si>
    <t xml:space="preserve">የመንግስት ኢንቨስትመንት አስተዳደር ስርዓት                                  </t>
  </si>
  <si>
    <t xml:space="preserve">የስነ ሕዝብ እና ልማት ማካተትና ማስተባበር </t>
  </si>
  <si>
    <t xml:space="preserve">የብሔራዊ አካውንትና ስታቲስቲክስ ልማት </t>
  </si>
  <si>
    <t xml:space="preserve">የብሄራዊ ኢኮኖሚ አካውንት ዝግጅት                                                         </t>
  </si>
  <si>
    <t>የክልል ኢኮኖሚ አካውንት ስርዓት ዝርጋታ</t>
  </si>
  <si>
    <t>የማክሮ ኢኮኖሚ ሞዴል እና ትንበያ</t>
  </si>
  <si>
    <t xml:space="preserve">የስታቲስቲክስ መረጃ ቁጥጥር </t>
  </si>
  <si>
    <t xml:space="preserve">የአየር ንብረት ለውጥ አካቶ ትግበራ እና ማስተባበር </t>
  </si>
  <si>
    <t xml:space="preserve">የአየር ንብረት ለውጥ አካቶ ትግበራ እና ማስተባበር ማካሄድ </t>
  </si>
  <si>
    <t>175</t>
  </si>
  <si>
    <t>የአፍሪካ አመራር ልህቀት አካዳሚ</t>
  </si>
  <si>
    <t>አመራርና ልማት</t>
  </si>
  <si>
    <t>የአመራር ስልጠና ማካሄድ</t>
  </si>
  <si>
    <t>ምርምርና ማማከር</t>
  </si>
  <si>
    <t>176</t>
  </si>
  <si>
    <t>የባዮ እና ኢመርጂንግ ቴክኖሎጂ ኢንስቲትዩት</t>
  </si>
  <si>
    <t>የባዮቴክኖሎጂ ምርምርና ስርፀት</t>
  </si>
  <si>
    <t>ባዮ ቴክኖሎጂ ማልማት</t>
  </si>
  <si>
    <t>የባዮቴክኖሎጂ ምርምሮች እና ቴክኖሎጂዎችን ማሸጋገር</t>
  </si>
  <si>
    <t>ጠንካራ ሀገር አቀፍና አለም አቀፍ ግንኙነቶች መመስረት</t>
  </si>
  <si>
    <t>የኢመርጂንግ ቴክኖሎጂ ጥናት</t>
  </si>
  <si>
    <t>የኢመርጂንግ ቴክኖሎጂ ምርምርና ስርፀት ማካሄድ</t>
  </si>
  <si>
    <t>የኢመርጂንግ ምርምሮች እና ቴክኖሎጂዎች ማሸጋገር</t>
  </si>
  <si>
    <t>177</t>
  </si>
  <si>
    <t>የስፔስ ሳይንስና ጂኦስፓሻል ኢንስቲትዩት</t>
  </si>
  <si>
    <t>ስፔስ-ነክ ምርትና አገልግሎት</t>
  </si>
  <si>
    <t xml:space="preserve">ስፔስ-ነክ ምርትና አገልግሎቶችን ተደራሽ ማድረግ </t>
  </si>
  <si>
    <t>የኤሮስፔስ ቴክኖሎጂ መሰረተ ልማት</t>
  </si>
  <si>
    <t xml:space="preserve">የኤሮስፔስ ቴክኖሎጂ ማልማትና ሳተላይት ማምጠቅ </t>
  </si>
  <si>
    <t>የሳተላይት መረጃ ማደራጀትና ተደራሽ ማድረግ</t>
  </si>
  <si>
    <t>የጂኦስፓሻል ሜዠርመንትና እና ፕሮዳክሽን</t>
  </si>
  <si>
    <t>የባለ 1፡25000/1፡10000 መስፈርት ቶፖግራፊ ካርታዎች</t>
  </si>
  <si>
    <t>የአየር ፎቶግራፍና ኦርቶፎቶ ሽፋን ማሳደግ</t>
  </si>
  <si>
    <t>የከፍታ መረጃ ማልማት</t>
  </si>
  <si>
    <t>ብሔራዊ ስፓሻል ዳታ መሰረተ ልማት</t>
  </si>
  <si>
    <t>የጂኦስፓሻል ዳታ ማጋሪያ ፕላትፎርም</t>
  </si>
  <si>
    <t>ስታንዳርድ ማዘጋጀትና መተግበር</t>
  </si>
  <si>
    <t>ጂኦዳታ ስነ ምህዳር መትከል</t>
  </si>
  <si>
    <t>የጂኦስፓሻል ኢኖቬሽንና አናሊቲክስ</t>
  </si>
  <si>
    <t>ጂኦስፓሻል ትንተናዎችና ምርምሮች ማካሄድ</t>
  </si>
  <si>
    <t>በጂኦስፓሻል ዘርፍ የሰው ሀብት አቅምን መገንባት</t>
  </si>
  <si>
    <t>የጂኦዴቲክ ልማቶችን ማሰፋፋትና ዘመናዊ ማድረግ</t>
  </si>
  <si>
    <t>178</t>
  </si>
  <si>
    <t>የውጭ ጉዳይ ኢንስቲትዩት</t>
  </si>
  <si>
    <t xml:space="preserve">ጥናትና ምርምር </t>
  </si>
  <si>
    <t>የውጭ ፖሊሲና ዲፕሎማሲያዊ ጉድኝት</t>
  </si>
  <si>
    <t>የውጭ ፖሊሲን ለማሻሻል ሁነትን በመፈተሽ የመረጃ ግብዓት መስጠት</t>
  </si>
  <si>
    <t>አቅም ግንባታ</t>
  </si>
  <si>
    <t>የመፈፀም አቅም ክፍተቶችን በመለየት የተሰጡ ስልጠናዎችን ማሳተም</t>
  </si>
  <si>
    <t>179</t>
  </si>
  <si>
    <t>የሪፐብሊክ ጥበቃ ኃይል</t>
  </si>
  <si>
    <t>የጥበቃ አገልግሎት</t>
  </si>
  <si>
    <t>ጥራት ያለው የጥበቃ አገልግሎት መስጠት</t>
  </si>
  <si>
    <t>181</t>
  </si>
  <si>
    <t>የጉምሩክ ኮሚሽን</t>
  </si>
  <si>
    <t>የአገር ውስጥ ታክስና የጉምሩክ ስነ ስርዓት መፈፀም</t>
  </si>
  <si>
    <t>በታክስና ቀረጥ ዙሪያ ለህብረተሰቡ ትምህርት መስጠት</t>
  </si>
  <si>
    <t>183</t>
  </si>
  <si>
    <t>የኢትዮጵያ ኮሙኒኬሽን ባለሥልጣን</t>
  </si>
  <si>
    <t xml:space="preserve">የቴክኒክ ቁጥጥርና ፈቃድ </t>
  </si>
  <si>
    <t>የቴክኒክ ቁጥጥርና ፈቃድ አገልግሎት መስጠት</t>
  </si>
  <si>
    <t xml:space="preserve">የገበያ አመራርና የተጠቃሚዎች ጉዳይ </t>
  </si>
  <si>
    <t>የገበያ አመራርና የተጠቃሚዎች ጉዳይ መከታተል</t>
  </si>
  <si>
    <t xml:space="preserve">የኢንተርኔት ሀብት አስተዳደር እና የኤሌክትሮኒክ አገልግሎት አቅርቦት </t>
  </si>
  <si>
    <t>የሁሉን አቀፍ ተደራሽነት እና አገልግሎት</t>
  </si>
  <si>
    <t>ሁሉን አቀፍ የኦፕሬተር ፍቃድና ማስፋፊያ አገልግሎት</t>
  </si>
  <si>
    <t>200</t>
  </si>
  <si>
    <t>ኢኮኖሚ</t>
  </si>
  <si>
    <t>210</t>
  </si>
  <si>
    <t>ግብርና እና ገጠር ልማት</t>
  </si>
  <si>
    <t>211</t>
  </si>
  <si>
    <t>የግብርና ሚኒስቴር</t>
  </si>
  <si>
    <t>የሰቆጣ ቃል ኪዳን ስምምነት የስርዓተ ምግብ ተግባራት</t>
  </si>
  <si>
    <t xml:space="preserve">እርሻ ልማትና ሆርቲከልቸር  </t>
  </si>
  <si>
    <t>የግብርና ኤክስቴንሽን አገልግሎት መስጠት</t>
  </si>
  <si>
    <t>የሰብል ምርትና ምርታማነትን ለማሳደግ ድጋፍ መስጠት</t>
  </si>
  <si>
    <t xml:space="preserve">የተዛማችና መደበኛ ተባዮች አሰሳና መከላከል አገልግሎት መስጠት </t>
  </si>
  <si>
    <t>08</t>
  </si>
  <si>
    <t>የአነስተኛ ይዞታ የሆርቲካልቸር አምራቾችን መደገፍ</t>
  </si>
  <si>
    <t>09</t>
  </si>
  <si>
    <t>የጥጥ ምርትና ምርታማነትን ለማሳደግ ድጋፍ መስጠት</t>
  </si>
  <si>
    <t>የተፈጥሮ ሀብት ልማትና ምግብ ዋስትና</t>
  </si>
  <si>
    <t xml:space="preserve">የተፈጥሮ ሀብት ልማት አያያዝና አጠቃቀምን ማስፋፋት </t>
  </si>
  <si>
    <t>የገጠር መሬት አስተዳደርና አጠቃቀም ሥርዓትን መደገፍ</t>
  </si>
  <si>
    <t xml:space="preserve">የአነስተኛ መስኖ አጠቃቀም ክትትልና ቁጥጥር ማድረግ </t>
  </si>
  <si>
    <t>ለምግብ ዋስትና የሚሰጡ ድጋፎችን ማስተባበር</t>
  </si>
  <si>
    <t>10</t>
  </si>
  <si>
    <t xml:space="preserve">የእንስሳትና ዓሣ ሀብት ምርትና ምርታማነት  </t>
  </si>
  <si>
    <t>በመኖ ልማት፣ አያያዝ እና አጠቃቀም አቅም መገንባት</t>
  </si>
  <si>
    <t xml:space="preserve">ለእንስሳትና ዓሳ ምርት እና ምርታማነት ድጋፍ መስጠትና ማረጋገጥ  </t>
  </si>
  <si>
    <t>ለእንስሳትና ህብረተሰብ ጤና መንስኤ የሆኑ በሽታዎች መከላከልና መቆጣጠር</t>
  </si>
  <si>
    <t>የእንስሳትና ዓሳ ኤክስቴንሽን አገልግሎት መስጠት</t>
  </si>
  <si>
    <t xml:space="preserve">የግብርና ኢንቨስትመንት ግብዓትና ምርት ግብይት  </t>
  </si>
  <si>
    <t>የግብርና ግብዓቶች ድጋፍ እና ክትትል ማድረግ</t>
  </si>
  <si>
    <t>የግብርና መሳሪያዎች አያያዝና አጠቃቀም ላይ ድጋፍ ማድረግ</t>
  </si>
  <si>
    <t>የግብርና ኢንቨስትመንትና ምርት ግብይት የማስፋፋት ክትትልና ድጋፍ</t>
  </si>
  <si>
    <t>የከተማ ግብርና ምርትና ምርታማነት ለማሳደግ ክትትልና ድጋፍ ማድረግ</t>
  </si>
  <si>
    <t>212</t>
  </si>
  <si>
    <t>የኢትዮጵያ የግብርና ትራንስፎርሜሽን ኢንስቲትዩት</t>
  </si>
  <si>
    <t xml:space="preserve">የግብርና ትራንስፎርሜሽን ማስተባበሪያ </t>
  </si>
  <si>
    <t>የግብርና ኮሜርሻላይዜሽን ክላስተርን ማስተባበርና ድጋፍ መስጠት</t>
  </si>
  <si>
    <t>213</t>
  </si>
  <si>
    <t>ኢትዮጵያ ግብርና ምርምር ኢንስቲትዩት</t>
  </si>
  <si>
    <t>ዘርፍ ተኮር የግብርና ምርምር ፕሮግራም</t>
  </si>
  <si>
    <t>በሰብሎች ላይ ጥናትና ምርምር ማካሄድ</t>
  </si>
  <si>
    <t>በእንስሳት ላይ ጥናትና ምርምር ማካሄድ</t>
  </si>
  <si>
    <t>በተፈጥሮ ሀብት አያያዝ ላይ ጥናትና ምርምር ማካሄድ</t>
  </si>
  <si>
    <t>በዕጽዋት ጥበቃ ላይ ጥናትና ምርምር ማካሄድ</t>
  </si>
  <si>
    <t>ዘርፍ ዘለል የግብርና ምርምር ፕሮግራም</t>
  </si>
  <si>
    <t>የግብርና ባዮቴክኖሎጂ ጥናትና ምርምር ማካሄድ</t>
  </si>
  <si>
    <t>የግብርና ምህንድስና ጥናትና ምርምር ሥራዎች ማካሄድ</t>
  </si>
  <si>
    <t>የምግብ ሣይንስ እና ስነ-ምግብ ምርምር ማካሄድ</t>
  </si>
  <si>
    <t>የግብርና ኢኮኖሚክስ ጥናት እና ምርምር ማካሄድ</t>
  </si>
  <si>
    <t>የፖሊሲና ስትራቴጂክ ጥናትና ምርምር ማካሄድ</t>
  </si>
  <si>
    <t>የቴክኖሎጂ ኮሜርሻላይዜሽን</t>
  </si>
  <si>
    <t>የግብርና ኤክስቴንሽን ምርምር ማካሄድ</t>
  </si>
  <si>
    <t>የመነሻ ቴክኖሎጂ ብዜትና ዘር ምርምር ማካሄድ</t>
  </si>
  <si>
    <t>የአርብቶ እና ከፊል አርብቶ አደር አካባቢዎች ቴክኖሎጂ ሽግግር</t>
  </si>
  <si>
    <t>የአየር ንብረትና ኮምፒውቴሽናል ሳይንስ ምርምር ማካሄድ</t>
  </si>
  <si>
    <t>ዕውቀት አስተዳደርና አዕምሯዊ ንብረት ጥበቃ</t>
  </si>
  <si>
    <t>አገራዊ የግብርና ምርምር ስርዓቱን ማስተባበርና ማጠናከር</t>
  </si>
  <si>
    <t>አገራዊ የግብርና ምርምር ስርዓቱን መስተባበር</t>
  </si>
  <si>
    <t>የምርምር ተቋማት ልማት፣ የብቃት ግንባታና ማበልፀግ</t>
  </si>
  <si>
    <t>214</t>
  </si>
  <si>
    <t>የኢትዮጵያ ብዝሀ ሕይወት ኢንስቲትዩት</t>
  </si>
  <si>
    <t>ብዘሀ ህይወት ጥበቃና ዘለቄታ አጠቃቀም</t>
  </si>
  <si>
    <t>የአዝርዕትና ሆርቲካልቸር ብዝሀ ህይወትን ማንበርና መጠቀም</t>
  </si>
  <si>
    <t>የደንና የግጦሽ መሬት ዕፅዋት ብዝሀ ህይወትን ማንበርና መጠቀም</t>
  </si>
  <si>
    <t xml:space="preserve">የእንስሳት ብዝሀ ህይወትን ማንበር </t>
  </si>
  <si>
    <t xml:space="preserve">የደቂቅ አካላት ብዝሀ ህይወትን ማንበር </t>
  </si>
  <si>
    <t>የጄኔቲክ ሀብት አርክቦትና ጥቅም ተጋሪነት</t>
  </si>
  <si>
    <t>ህጋዊ የጄኔቲክ ሀብት አርክቦት ፍቃድ እና ፍትሃዊ ጥቅም ተጋሪነት ማስፈን</t>
  </si>
  <si>
    <t>የብዝሀ ሕይወት ምርምር፣ ስርጸትና ማህበረሰብ አገልግሎት</t>
  </si>
  <si>
    <t xml:space="preserve">ሥልጠና እና ማማከር </t>
  </si>
  <si>
    <t>የብዝሀ ሕይወት ፖሊሲና የአለመአቀፍ ስምምነት ማእቀፎች ጥናት</t>
  </si>
  <si>
    <t>የመነሻ ነባር ዘር ማስፋፊያ ምርምር</t>
  </si>
  <si>
    <t>ጥቅም ላይ የዋሉ ብዝሀ ሕይወትና ተያያዥ ማህበረሰብ ዕወቀት</t>
  </si>
  <si>
    <t>216</t>
  </si>
  <si>
    <t>የኢትዮጵያ ህብረት ሥራ ኮሚሽን</t>
  </si>
  <si>
    <t>የኅብረት ሥራ ማህበራት ልማት</t>
  </si>
  <si>
    <t xml:space="preserve">የኅ/ሥራ ማህበራት አባላትን ተጠቃሚነትን ማረጋገጥ  </t>
  </si>
  <si>
    <t xml:space="preserve">የኅ/ሥራ ማህበራት የመፈፀምና የማስፈፀም አቅማቸዉን ማሳደግ  </t>
  </si>
  <si>
    <t>ኅብረት ሥራ ማህበራት የግብይት ድርሻ ማሳደግ</t>
  </si>
  <si>
    <t xml:space="preserve">የቁጠባ መጠን እና የብድር አቅርቦት ማሳደግ </t>
  </si>
  <si>
    <t xml:space="preserve">የኢንዲስትሪ ተከላ፤ የመሠረተ ልማት ዝርጋታ እና እሴት መጨመር </t>
  </si>
  <si>
    <t>የህብረት ሥራ ቁጥጥር</t>
  </si>
  <si>
    <t xml:space="preserve">ለኅብረት ሥራ ማህበራት የኦዲት አገልግሎት መስጠት </t>
  </si>
  <si>
    <t xml:space="preserve">የብቃት ማረጋገጫ ልየታና ሰርተፊኬሽን አገልግሎት መስጠት </t>
  </si>
  <si>
    <t>219</t>
  </si>
  <si>
    <t>የአካባቢ ጥበቃ ባለስልጣን</t>
  </si>
  <si>
    <t>የአካባቢ ጥበቃ ቁጥጥር</t>
  </si>
  <si>
    <t xml:space="preserve">የአካባቢ ጥበቃ ስርዓት ዝርጋታ </t>
  </si>
  <si>
    <t>246</t>
  </si>
  <si>
    <t>የኢትዮጵያ ግብርና ባለሥልጣን</t>
  </si>
  <si>
    <t>የግብርና ምርምር ኤከስቴንሽን እና ሜካናይዜሽን ሬጉላቶሪ</t>
  </si>
  <si>
    <t>የግብርና ምርምር ሬጉላቶሪ</t>
  </si>
  <si>
    <t>የግብርና ኤክስቴንሽን ሬጉላቶሪ</t>
  </si>
  <si>
    <t xml:space="preserve">የግብርና ሜካናይዜሽን ሬጉላቶሪ </t>
  </si>
  <si>
    <t xml:space="preserve">የግብርና ሜካናይዜሽን ምርመራና የአግልግሎት ጥራት ቁጥጥር </t>
  </si>
  <si>
    <t xml:space="preserve">የዕጽዋት ሬጉላቶሪ </t>
  </si>
  <si>
    <t xml:space="preserve">የዕፅዋት  ኳራንቲን ጤና ሬጉላቶሪ </t>
  </si>
  <si>
    <t>የዕጽዋት ግብዓት ሬጉላቶሪ</t>
  </si>
  <si>
    <t xml:space="preserve">የዕፅዋት ዝርያ እና ዘር ሬጉላቶሪ </t>
  </si>
  <si>
    <t xml:space="preserve">የዕፅዋት ግብዓትና ምርት ምርመራ ላቦራቶሪ </t>
  </si>
  <si>
    <t xml:space="preserve">በማዕከላት የዕጽዋት ሬጉላቶሪ </t>
  </si>
  <si>
    <t>የእንስሳት ሬጉላቶሪ</t>
  </si>
  <si>
    <t>የእንስሳት ምርትና ተረፈ ምርት  ሬጉላቶሪ</t>
  </si>
  <si>
    <t>የእንስሳት መድኃኒት ሬጉላቶሪ</t>
  </si>
  <si>
    <t>የእንስሳት መኖ ሬጉላቶሪ</t>
  </si>
  <si>
    <t>የእንስሳት ኳራንታይንና ሬጉላቶሪ</t>
  </si>
  <si>
    <t>የእንስሳት  ምርትና ግብዓት ጥራት ምርመራ</t>
  </si>
  <si>
    <t>248</t>
  </si>
  <si>
    <t>የእንስሳት ጤና ኢንስቲትዩት</t>
  </si>
  <si>
    <t>የእንስሳት ጤና</t>
  </si>
  <si>
    <t>የቆላ ዝንብና የገንዲ በሽታ መቆጣጠርና ማጥፋት</t>
  </si>
  <si>
    <t>የእንስሳት ጤና ምርመራና ጥናት ማከናወን</t>
  </si>
  <si>
    <t>249</t>
  </si>
  <si>
    <t>የኢትዮጵያ ደን ልማት</t>
  </si>
  <si>
    <t>የደን ልማት ጥበቃና እንክብካቤ</t>
  </si>
  <si>
    <t xml:space="preserve">የተፈጥሮ ደን ልማት፣ ጥበቃና እንክብካቤ              </t>
  </si>
  <si>
    <t xml:space="preserve">የደን ሀብት ጥናት እና ምዝገባ                  </t>
  </si>
  <si>
    <t>ሰው ሰራሽ ደን ልማትና የተራቆቱ መሬቶች ማገገም</t>
  </si>
  <si>
    <t xml:space="preserve">የደን አጠቃቀም፣ ግብይት ማስፋፊያና ቁጥጥር ማካሄድ                                </t>
  </si>
  <si>
    <t xml:space="preserve">የደን ምርምር እና ሥልጠና </t>
  </si>
  <si>
    <t xml:space="preserve">ሰው ሰራሽ ደን ምርምር                                </t>
  </si>
  <si>
    <t xml:space="preserve">የተፈጥሮ ደን እና የአየር ንብረት ለውጥ ዙሪያ ጥናትና ምርምር ማካሄድ                            </t>
  </si>
  <si>
    <t xml:space="preserve">የደን ውጤቶች ኢኖቬሽን  ዙሪያ ጥናትና ምርምር ማካሄድ                                             </t>
  </si>
  <si>
    <t xml:space="preserve">በፖሊሲና ሶሽዮ-ኢኮኖሚክስ ዙሪያ ጥናትና ምርምር ማካሄድ                                         </t>
  </si>
  <si>
    <t xml:space="preserve">የደን ምርምር ሥልጠና እና ፋሲሊቲ                 </t>
  </si>
  <si>
    <t>256</t>
  </si>
  <si>
    <t>የኢትዮጵያ ቡናና ሻይ ባለሥልጣን</t>
  </si>
  <si>
    <t>የቡና፣ ሻይና ቅመማ ቅመም ልማት</t>
  </si>
  <si>
    <t>የቡና፣ ሻይና ቅመማ ቅመም ልማት አገልግሎት ማሳደግ</t>
  </si>
  <si>
    <t>የቡና፣ ሻይና ቅመማ ቅመም ምርት ጥራቱን ማስጠበቅ</t>
  </si>
  <si>
    <t>ጤንነቱ በላብራቶሪ የተረጋገጠ የቡና ሻይና ቅመማ ቅመም ዘር/ምርት ማሳደግ</t>
  </si>
  <si>
    <t>የቡና፣ ሻይና ቅመማ ቅመም ገበያ ልማትና ቁጥጥር</t>
  </si>
  <si>
    <t>ዘመናዊና ቀልጣፋ የገበያ መረጃና ቁጥጥር ስርዓት መገንባት</t>
  </si>
  <si>
    <t xml:space="preserve">የቡና፣ ሻይና ቅመማ ቅመም ኤክስፖርት(የውጭ ንግድ) ማሳደግ	   </t>
  </si>
  <si>
    <t xml:space="preserve">አማራጭ የግብይትና ኮንትራት አስተዳደር ስርዓት መዘርጋት   </t>
  </si>
  <si>
    <t xml:space="preserve">የቡና ጥራት ምርመራና ሰርተፊኬሽን </t>
  </si>
  <si>
    <t>የቡና ምርመራና ሰርተፊኬሽን አገልግሎትን ማሻሻል</t>
  </si>
  <si>
    <t xml:space="preserve">ለደንበኞች የአቅም ግንባታ ስልጠና መስጠት </t>
  </si>
  <si>
    <t>258</t>
  </si>
  <si>
    <t>የእንስሳት ልማት ኢንስቲትዩት</t>
  </si>
  <si>
    <t xml:space="preserve">የእንስሳት ዝርያ ማሻሻል </t>
  </si>
  <si>
    <t>ዝርያቸው የተሻሻሉ እንስሳት ማሰራጨት</t>
  </si>
  <si>
    <t>በዝርያ ማሻሻል ጥናትና ምርምር ማካሄድ</t>
  </si>
  <si>
    <t>አባለዘር አምርቶ ማሰራጨት</t>
  </si>
  <si>
    <t>የእንስሳት ምርት ማቀናበርና ገበያ</t>
  </si>
  <si>
    <t>በእንስሳት ተዋጽኦ ማቀናበርና ኢንቨስትመንት ጥናትና ምርምር ማካሄድ</t>
  </si>
  <si>
    <t>በእንስሳት ተዋጽኦ ማቀናበርና ኢንቨስትመንት የማማከርና የቴክኒክ ድጋፍ መስጠት</t>
  </si>
  <si>
    <t>በዝርያ ማሻሻልና በእንስሳት ምርት አቅም መገንባት</t>
  </si>
  <si>
    <t>በእንስሳት ተዋጽኦ ማቀናበር አዲስ ኢንቨስትምንት መፍጠር</t>
  </si>
  <si>
    <t>ለእንስሳት ምርትና መኖ አቀናባሪዎች ገበያ መፍጠር</t>
  </si>
  <si>
    <t>የተሰራጨ የእንስሳት ቴክኖሎጂ</t>
  </si>
  <si>
    <t>ፈሳሽ ናይትሮጂን አምርቶ ማሰራጨት</t>
  </si>
  <si>
    <t>220</t>
  </si>
  <si>
    <t>ውሀ ሀብትና ኤነርጂ</t>
  </si>
  <si>
    <t>221</t>
  </si>
  <si>
    <t>የውሃና ኤነርጂ ሚኒስቴር</t>
  </si>
  <si>
    <t>አመራርና ድጋፍ</t>
  </si>
  <si>
    <t xml:space="preserve">የተፋሰስ ዕቅድ ዝግጅት፣ትግበራና ክትትል </t>
  </si>
  <si>
    <t>የውሀ ሀብት ምደባና ፈቃድ መስጠት</t>
  </si>
  <si>
    <t>ተፋሰስን መንከባከብና የወንዝ አመራርን መተግበር</t>
  </si>
  <si>
    <t>የኢኮሀይድሮሎጂ ለውሃ አጠቃቀም ያለው ሚና ማስተዋወቅ</t>
  </si>
  <si>
    <t>የገጽ ምድር ውሃ ሀብት መረጃ ማሰባሰብና ማዘጋጀት</t>
  </si>
  <si>
    <t>የከርሰ ምድር ውሃ ሀብት ጥናት ማካሄድ</t>
  </si>
  <si>
    <t>የተፋሰስ መረጃ ማደራጀትና የምርምር ስራዎችን መስራት</t>
  </si>
  <si>
    <t xml:space="preserve">የመጠጥ ውሃና የሳኒቴሽን መሠረተ ልማት አቅርቦት </t>
  </si>
  <si>
    <t>የመጠጥ ዉሃ አቅርቦት ማስተባበርና መከታተል</t>
  </si>
  <si>
    <t>የመጠጥ ውሃና ሳኒቴሽን መሰረተ ልማት መከታተል መደገፍና ማስተዳደር</t>
  </si>
  <si>
    <t>የውሃ ፈንድ ብድር ማሰባሰብ ክትትልና ድጋፍ ማከናወን</t>
  </si>
  <si>
    <t>ኢነርጂ ልማትና አስተዳደር</t>
  </si>
  <si>
    <t>የኢነርጂ ቴክኖሎጂ ናሙና ማምረትና መፈተሸ</t>
  </si>
  <si>
    <t>የኢነርጂ ሀብት ጥናት ክትትልና ድጋፍ ማከናወን</t>
  </si>
  <si>
    <t>222</t>
  </si>
  <si>
    <t>የታላቁ ህዳሴ ግድብ ማስተባበሪያ ፕሮጀክት ጽ/ቤት</t>
  </si>
  <si>
    <t>223</t>
  </si>
  <si>
    <t>የኢትዮጵያ ሚቲዎሮሎጂ ኢንስቲትዩት</t>
  </si>
  <si>
    <t>የሚቲዎሮሎጂ ጣቢያዎች መሳሪያዎችና መረጃ አቅርቦት</t>
  </si>
  <si>
    <t>የሚቲዎሮሎጂ መሣሪያዎች አቅርቦትና ካሊብሬሽን</t>
  </si>
  <si>
    <t>የሚቲዎሮሎጂ መረጃ አቅርቦት</t>
  </si>
  <si>
    <t>የሚቲዎሮሎጂ ትንበያና ቅድሚያ ማስጠንቀቂያ</t>
  </si>
  <si>
    <t xml:space="preserve">ለበረራ ደህንነት የሚቲዎሮሎጂ መረጃ ማቅረብ </t>
  </si>
  <si>
    <t xml:space="preserve">የትንበያ ቅድሚያ ማስጠንቀቂያና የምክር አገልግሎት መሰጠት </t>
  </si>
  <si>
    <t>በሚቲዎሮሎጂ ጉዳዮች ጥናትና ምርምር ማከናወን</t>
  </si>
  <si>
    <t>የአየር ጠባይ ለውጥ አስተዳደር</t>
  </si>
  <si>
    <t>የአየር ጠባይ ለውጥ</t>
  </si>
  <si>
    <t>224</t>
  </si>
  <si>
    <t>የመስኖና ቆላማ አካባቢ ሚኒስቴር</t>
  </si>
  <si>
    <t>የመስኖ መሰረተ ልማት ግንባታን መከታተል</t>
  </si>
  <si>
    <t>የመስኖ ፕሮጄክቶች ጥናትና ዲዛይን</t>
  </si>
  <si>
    <t>የቆላማ አካባቢ ምርምርና ልማት ፕሮግራም</t>
  </si>
  <si>
    <t>የቆላማ አርብቶ አደር አካባቢ ምርምር</t>
  </si>
  <si>
    <t>የአርብቶ አደር አካባቢ ልማት ማሰተባበሪያ</t>
  </si>
  <si>
    <t>የእንስሳት ሀብት ምርታማነትና መኖ ልማት</t>
  </si>
  <si>
    <t>የመስኖ መሰረተ ልማት አስተዳደር</t>
  </si>
  <si>
    <t>የአካባቢና ሕበረተሰብ ጉዳዮችን ማስተዳደር</t>
  </si>
  <si>
    <t xml:space="preserve">የመስኖ መሰረተ ልማት ማስተዳደር </t>
  </si>
  <si>
    <t>228</t>
  </si>
  <si>
    <t>የውሃ ቴክኖሎጂ ኢንስቲትዩት</t>
  </si>
  <si>
    <t>የውሃ ቴክኖሎጂ ስልጠናናቴክኒካል ድጋፍ</t>
  </si>
  <si>
    <t>የዉሃ ቴክኖሎጂ ስልጠና</t>
  </si>
  <si>
    <t>ምርምርና ቴክኖሎጂ ሽግግር</t>
  </si>
  <si>
    <t>ስፔሻላይዝድ ቴክኖሎጂ አገልግሎት</t>
  </si>
  <si>
    <t>ስፔሻላይዝድ ላቦራቶሪ አገልግሎት</t>
  </si>
  <si>
    <t>230</t>
  </si>
  <si>
    <t xml:space="preserve">ንግድ፣ ኢንዱስትሪና ቱሪዝም </t>
  </si>
  <si>
    <t>231</t>
  </si>
  <si>
    <t>ንግድና ቀጣናዊ ትስስር ሚኒስቴር</t>
  </si>
  <si>
    <t xml:space="preserve">የንግድ ስርዓትና ላይሰሲንግ </t>
  </si>
  <si>
    <t>የንግድ አሰራርና የንግድ ምዝገባና ፈቃድ መስጠት</t>
  </si>
  <si>
    <t>የሀገር ውስጥ ንግድና ሸማቾች ጥበቃ ሥራን ማጠናከር</t>
  </si>
  <si>
    <t>መሰረታዊ የፍጆታ ዕቃዎች አቅርቦትና ስርጭት ውጤታማነትን ማረጋገጥ</t>
  </si>
  <si>
    <t>የሀገር ውስጥ ንግድ ሰንሰለትን ማሳለጥና የንግድ ተወዳዳሪነት ማረጋገጥ</t>
  </si>
  <si>
    <t xml:space="preserve">የጸረ ውድድርና የህግ ጥሰት መከላከል </t>
  </si>
  <si>
    <t xml:space="preserve">የንግድ ትስስርና ወጪ ንግድ </t>
  </si>
  <si>
    <t>የኤክስፖርት ምርቶችን ገቢ ማሳደግ</t>
  </si>
  <si>
    <t xml:space="preserve">የወጪ ንግድ ፕሮሞሽንና ግብይት ማሳለጥ </t>
  </si>
  <si>
    <t>የአፍሪካና የአለም አቀፍ ንግድ ትስስርን ማጠናከር</t>
  </si>
  <si>
    <t>የጥራት መሠረተ ልማትን ማረጋገጥ</t>
  </si>
  <si>
    <t xml:space="preserve">የምርቶችንና አገልግሎቶችን ጥራት እና ደህንነት ማረጋገጥ </t>
  </si>
  <si>
    <t xml:space="preserve">የጥራት መሰረተ ልማት ተቋማት ክትትል ማድረግ </t>
  </si>
  <si>
    <t xml:space="preserve">ህጋዊ ስነ-ልክ መሳሪያዎችን ትክክለኛነት ማረጋገጥ </t>
  </si>
  <si>
    <t>የቴክኒክ ደንቦችን ማስተባበርና ማሳወቅ</t>
  </si>
  <si>
    <t xml:space="preserve">የማስተባበሪያ ጽ/ቤቶች ድጋፍና ክትትል    </t>
  </si>
  <si>
    <t>የገቢና ወጪ ዕቃዎች ላይ የጥራት ቁጥጥር ማድረግ</t>
  </si>
  <si>
    <t>232</t>
  </si>
  <si>
    <t>የኢትዮጵያ ኢንተርፕራይዝ ልማት</t>
  </si>
  <si>
    <t>የአምራች ኢንተርፕራይዝ ልማት</t>
  </si>
  <si>
    <t>ማኑፋክቸሪንግ ኢንተርፕራይዝ እንዲቋቋሙና እንዲጠናከሩ ክትትልና ድጋፍ ማድረግ</t>
  </si>
  <si>
    <t>ፋሲሊቴሽንና የአቅም ግንባታ</t>
  </si>
  <si>
    <t>233</t>
  </si>
  <si>
    <t>ፕሮሞሽን ስራዎችን በማጎልበት የገበያ ድርሻ ማሳደግ</t>
  </si>
  <si>
    <t>የቱሪሰም መዳረሻና መሰረተ ልማት</t>
  </si>
  <si>
    <t xml:space="preserve">መዳረሻዎች ማልማትና መሰረተ ልማት መዘርጋት </t>
  </si>
  <si>
    <t>የቱሪስት አገልግሎት</t>
  </si>
  <si>
    <t>የቱሪዝም ሰርቪስ አገልግሎት ጥራትን ማረጋገጥ</t>
  </si>
  <si>
    <t>235</t>
  </si>
  <si>
    <t>የኢትዮጵያ ኢንቨስትመንት ኮሚሽን</t>
  </si>
  <si>
    <t xml:space="preserve">ኢንቨስትመንትን መሳብ </t>
  </si>
  <si>
    <t xml:space="preserve">የውጭ ቀጥተኛ ኢንቨስትመንትን ማስተዋወቅና መሳብ </t>
  </si>
  <si>
    <t>የኢንቨስትመንት አገልግሎት፣ ድጋፍና ቁጥጥር</t>
  </si>
  <si>
    <t xml:space="preserve">የኢንቨስትመንት አገልግሎቶችን መስጠት  </t>
  </si>
  <si>
    <t xml:space="preserve">ፕሮጀክቶችን ወደ ተግባር ማሸጋገር  </t>
  </si>
  <si>
    <t>የኢንዱስትሪ ፓርኮችና ኩባንያዎች ላይ ቁጥጥር ማካሄድ</t>
  </si>
  <si>
    <t>የኢንቨስትመንት ጥናትና ምርምር</t>
  </si>
  <si>
    <t>ጥናቶችን በማካሄድ ምቹ የኢንቨስትመንት ሁኔታ መፍጠር</t>
  </si>
  <si>
    <t>236</t>
  </si>
  <si>
    <t>የኢትዮጵያ የደረጃዎች ኢንስቲትዩት</t>
  </si>
  <si>
    <t xml:space="preserve">ሥልጠናና ቴክኒክ ድጋፍ ስርዓት ማደራጀት </t>
  </si>
  <si>
    <t>የስልጠናና የቴክኒክ ድጋፍ ማከናወን</t>
  </si>
  <si>
    <t>ብቃት ያለው የደረጃዎች ዝግጅት</t>
  </si>
  <si>
    <t>አዲስ የደረጃዎች ሰርተፊኬሽን ስኪም ማዘጋጀትና ነባር ደረጃዎችን መገምገም</t>
  </si>
  <si>
    <t>ዓለም አቀፍ የደረጃዎች ዝግጅት ትብብር ማጠናከር</t>
  </si>
  <si>
    <t xml:space="preserve">የብሔራዊ ደረጃዎች ማረጋገጥና ዶክመንት ማዘጋጀት </t>
  </si>
  <si>
    <t>238</t>
  </si>
  <si>
    <t>የኢትዮጵያ አክሬዲቴሽን አገልግሎት</t>
  </si>
  <si>
    <t>አክሪዲቴሽን እና አክኖሌጅመንት</t>
  </si>
  <si>
    <t xml:space="preserve">የዓለም አቀፍ የአክሪዲቴሽን የመስፈርት ደረጃን ተግባራዊ ማድረግ  </t>
  </si>
  <si>
    <t>244</t>
  </si>
  <si>
    <t>የኢንዱስትሪ ሚኒስቴር</t>
  </si>
  <si>
    <t>የኢንዱስትሪ ዕድገትና ተወዳዳሪነት</t>
  </si>
  <si>
    <t>ተኪ አምራች ኢንዱስትሪዎችን ማስፋፋት</t>
  </si>
  <si>
    <t>የማምረት አቅም አጠቃቀምን ማሳደግ</t>
  </si>
  <si>
    <t>የኢንዱስትሪ ማስፋፊያና ግብዓት</t>
  </si>
  <si>
    <t xml:space="preserve">ለባለሀብቶች የኢንቨስመንት ድጋፍ መስጠት </t>
  </si>
  <si>
    <t>ለባለሀብቶች ማበረታቻና አገልግሎት መስጠት</t>
  </si>
  <si>
    <t>የግብዓት አቅርቦት እንዲኖር ማመቻቸት</t>
  </si>
  <si>
    <t>መሰረተ ልማትን መደገፍ</t>
  </si>
  <si>
    <t>የኬሚካል ብቃት፣ ምዝገባና ፈቃድ አገልግሎት መስጠት</t>
  </si>
  <si>
    <t>የዘርፍ የሙያ ማህበራትን ማደራጀት</t>
  </si>
  <si>
    <t>ከኢንዱስትሪ የሚወጣ ሙቀት አማቂ ጋዝ መጠን መለካት</t>
  </si>
  <si>
    <t>ዘላቂ አምራች ኢንዱስትሪ</t>
  </si>
  <si>
    <t>የአምራች ኢንዱስትሪውን ችግር መፍታትና መደገፍ</t>
  </si>
  <si>
    <t>250</t>
  </si>
  <si>
    <t>ማዕድን</t>
  </si>
  <si>
    <t>251</t>
  </si>
  <si>
    <t>የማዕድን ሚኒስቴር</t>
  </si>
  <si>
    <t>የማዕድን ሴክተር ልማት ኢኒሽዬቲቭ</t>
  </si>
  <si>
    <t>የማዕድን ኢንቨስትመንት ማስፋፋት</t>
  </si>
  <si>
    <t>የማዕድን ኢንቨስትመንትና ምርት ማሳደግ</t>
  </si>
  <si>
    <t>የጂኦተርማል ልማት ፈቃድን ማስተዳደር</t>
  </si>
  <si>
    <t>የማዕድን ስራዎች መረጃና ፕሮሞሽን ማሳደግ</t>
  </si>
  <si>
    <t>የነዳጅና ጂኦተርማል ልማት ሜጋ ኩባንያዎች ክትትልና ድጋፍ ማሳደግ</t>
  </si>
  <si>
    <t>የአከባቢና የማህበረሰብ ልማት ማሳደግ</t>
  </si>
  <si>
    <t>የማዕድን ምርትና የግብይት ስርአትን ማሻሻል</t>
  </si>
  <si>
    <t xml:space="preserve">የማዕድን ምርትና ጥራት </t>
  </si>
  <si>
    <t>የባሕላዊ ማዕድን አምራቾች ምርታማነት</t>
  </si>
  <si>
    <t>252</t>
  </si>
  <si>
    <t>የኢትዮጵያ ጂኦሎጂካል ኢንስቲትዩት</t>
  </si>
  <si>
    <t>የሃገሪቱ ዝርዝር የጂኦሳይንስ መረጃ ዝግጅት ማከናወን</t>
  </si>
  <si>
    <t>የማዕድን ፍለጋና ክምችት ግምት ማካሄድ</t>
  </si>
  <si>
    <t>የጂኦተርማል ሀብት ጥናት ማካሄድ</t>
  </si>
  <si>
    <t>የሥነ-ምድር አደጋዎች ጥናት ማከናወን</t>
  </si>
  <si>
    <t xml:space="preserve">የስነ ምህዳር መረጃዎችን ማሰባሰብ ማደራጀትና ማሰራጨት </t>
  </si>
  <si>
    <t>የላብራቶሪና የድሪሊንግ አገልግሎቶች</t>
  </si>
  <si>
    <t>የጂኦኬሚካል ናሙናዎች ምርመራ ማካሄድ</t>
  </si>
  <si>
    <t>የሚኒራሎጂ እና ጂኦቴክኒካል ናሙናዎች ምርመራ ማካሄድ</t>
  </si>
  <si>
    <t>የጥልቅ ጉድጓድ ቁፋሮ አገልግሎት መስጠት</t>
  </si>
  <si>
    <t>254</t>
  </si>
  <si>
    <t>የማዕድን ኢንዱስትሪ ልማት ኢንስቲትዩት</t>
  </si>
  <si>
    <t>የግንባታ ግብአት ስትራቴጂክ ማዕድናት ምርምር</t>
  </si>
  <si>
    <t>የብረት ማዕድናት ምርምር</t>
  </si>
  <si>
    <t>የእምነ በረድ ግራናይትና ጌጣጌጥ ማዕድናት ምርምር</t>
  </si>
  <si>
    <t>የማዳበሪያና የሌሎች ኬሚካል ግብአቶች ምርምር</t>
  </si>
  <si>
    <t>የሃይል አመንጪ ማዕድናት ጥናትና ምርምር ማከናወን</t>
  </si>
  <si>
    <t>የባህላዊና አነስተኛ ደረጃ ማዕድናት ላይ ምርምርና ጥናቶችን ማከናወን</t>
  </si>
  <si>
    <t>የጌጣጌጥ ማዕድናት ላይ ጥናትና  ምርምር ማከናወን</t>
  </si>
  <si>
    <t>266</t>
  </si>
  <si>
    <t>የነዳጅና ኤነርጂ ባለስልጣን</t>
  </si>
  <si>
    <t xml:space="preserve">የኢነርጂ ሬጉሌሽን ፕሮግራም </t>
  </si>
  <si>
    <t>የነዳጅ ሴክተር ሬጉሌሽን</t>
  </si>
  <si>
    <t>የኤሌክትሪክ ሴክተር ሬጉሌሽን</t>
  </si>
  <si>
    <t>የነዳጅና ኤነርጂ የዋጋ ግንባታና ታሪፍ ፕሮግራም</t>
  </si>
  <si>
    <t>የነዳጅ ዋጋ ግንባታና ታሪፍ</t>
  </si>
  <si>
    <t>የኤነርጂ አጠቃቀም ብቃትና ቁጠባ ፕሮግራም</t>
  </si>
  <si>
    <t>የኤነርጂ አጠቃቀም ብቃትና ቁጠባ መምራት</t>
  </si>
  <si>
    <t>የነዳጅ አቅርቦትና ስርጭት ፕሮግራም</t>
  </si>
  <si>
    <t>የነዳጅ ስርጭትን ፍትሐዊና ተደራሽ ማድረግ</t>
  </si>
  <si>
    <t>260</t>
  </si>
  <si>
    <t>ትራንስፖርት እና መገናኛ</t>
  </si>
  <si>
    <t>261</t>
  </si>
  <si>
    <t>የትራንስፖርት እና ሎጂስቲክስ ሚኒስቴር</t>
  </si>
  <si>
    <t>የትራንስፖርትና አገልግሎት ሬጉላቶሪ ማሻሻያ</t>
  </si>
  <si>
    <t>የአሽከርካሪና የተሸከርካሪ አገልግሎትና ሬጉላቶሪ ስርዓትን ማሳደግ</t>
  </si>
  <si>
    <t>የህዝብ ትራንስፖርት አገልግሎትና ሬጉላቶሪ ስርዓትን ማሳደግ</t>
  </si>
  <si>
    <t>የሕዝብ ትራንስፖርት ማቀናጀትና የሞተር አልባ ትራንስፖርት ማስፋፋት</t>
  </si>
  <si>
    <t>የህዝብ ትራንስፖርት ተርሚናል ሬጉላቶሪ ስርዓትን ማሳደግ</t>
  </si>
  <si>
    <t>የሎጂስቲክስ አገልግሎት ሬጉላቶሪ ማሻሻያ</t>
  </si>
  <si>
    <t>የባቡር ትራንስፖርት አገልግሎት ሬጉላቶሪ ሥርአት ማሳደግ</t>
  </si>
  <si>
    <t>የአቪዬሽን እና የውሀ ትራንስፖርት አገልግሎት ህጎችን ማሻሻል</t>
  </si>
  <si>
    <t>የወደብ የጭነት ትራንስፖርትና ሎጂስቲክስ ሬጉላቶሪ ማሻሻልና ማቀናጀት</t>
  </si>
  <si>
    <t xml:space="preserve">የጭነት ትራንስፖርት ጣቢያዎች ፍሰት ማሻሻል   </t>
  </si>
  <si>
    <t>የጭነት ትራንስፖርት አገልግሎት ሬጉላቶሪ ስርዓትን ማሳደግ</t>
  </si>
  <si>
    <t>የትራንስፖርት ሎጀስቲክ መሰረተ ልማትና አገልግሎት ሬጉላቶሪ ማሻሻያ ፕሮግራም</t>
  </si>
  <si>
    <t xml:space="preserve">የትራንስፖርት እና ሎጂስቲክስ መሰረተ ልማት ማስፋፋት </t>
  </si>
  <si>
    <t>የትራንስፖርትና ሎጀስቲክ መሰረተ ልማት ሬጉላቶሪ ስርዓትነን ማሳደግ</t>
  </si>
  <si>
    <t>262</t>
  </si>
  <si>
    <t>የአምራች ኢንዱስትሪ ልማት ኢንስቲትዩት</t>
  </si>
  <si>
    <t>የአምራች ኢንዱስትሪ ምርምርና ልማት</t>
  </si>
  <si>
    <t>ጨርቃጨርቅና አልባሳት ጥናትና ምርምር ማካሄድ</t>
  </si>
  <si>
    <t>የቆዳና ቆዳ ውጤቶች ጥናትና ምርምር ማካሄድ</t>
  </si>
  <si>
    <t>የምግብና መጠጥ ጥናትና ምርምር ማካሄድ</t>
  </si>
  <si>
    <t>በኬሚካልና ኮንስትራክሽን ጥናትና ምርምር ማካሄድ</t>
  </si>
  <si>
    <t>በማኑፋክቸሪንግ ቴክኖሎጂና ኢንጂነሪንግ ጥናትና ምርምር ማካሄድ</t>
  </si>
  <si>
    <t>በካይዘን ጥናትና ምርምር ማካሄድ</t>
  </si>
  <si>
    <t>የግብይትና ቴክኖሎጂ ምርምር ልማትና ሽግግር</t>
  </si>
  <si>
    <t>የቴክኖሎጂ መረጣና ማላመድ</t>
  </si>
  <si>
    <t xml:space="preserve">ጥራትና ምርታማነት </t>
  </si>
  <si>
    <t>የጨርቃጨርቅና አልባሳት ኢንዱስትሪ ስልጠናና የማማከር አገልግሎት መስጠት</t>
  </si>
  <si>
    <t>በቆዳና በቆዳ ውጤቶች ላይ ኢንዱስትሪ ስልጠናና የማማከር አገልግሎት መስጠት</t>
  </si>
  <si>
    <t>በምግብና መጠጥ ኢንዱስትሪ ስልጠናና የማማከር አገልግሎት መስጠት</t>
  </si>
  <si>
    <t>ለኬሚካልና ኮንስትራክሽን ኢንዱስትሪ ስልጠናና የማማከር አገልግሎት መስጠት</t>
  </si>
  <si>
    <t>የአምራች ኢንዱስትሪ ዘርፍ ተወዳዳሪነትን ማሳደግ</t>
  </si>
  <si>
    <t>263</t>
  </si>
  <si>
    <t>የኢትዮጵያ ሲቪል አቪዬሽን ባለሥልጣን</t>
  </si>
  <si>
    <t xml:space="preserve">የአደጋ መከላከልና ምርመራ </t>
  </si>
  <si>
    <t>የአቪየሽን ሴፊቲ ስታንዳርድ ማስጠበቅና ማረጋገጥ</t>
  </si>
  <si>
    <t xml:space="preserve">የአቪዬሽን ደህንነት ቁጥጥር </t>
  </si>
  <si>
    <t>የኤር ናቪጌሽን የክትትልና ቁጥጥር አገልግሎት</t>
  </si>
  <si>
    <t>በኤርፖርቶች መደበኛና ድንገተኛ ክትትልና ኢንስፔክሽን ማካሄድ</t>
  </si>
  <si>
    <t>የኤሮ ድሮም ሴፊቲ ስታንዳርድ መሟላቱን መቆጣጠር</t>
  </si>
  <si>
    <t>በኤርፖርቶች የሴኩሪቲና ፋሲሊቴሽን ኦዲት ማካሄድ</t>
  </si>
  <si>
    <t>የአውሮፕላን በረራ የጥገና ማዕከላት ብቃት ማረጋገጥ</t>
  </si>
  <si>
    <t>የባለሙያዎችና የትምህርት ተቋማት ብቃት ማረጋገጥ</t>
  </si>
  <si>
    <t>የኦፕሬተሮችና የበረራ ኢንስፔክሽን ማካሄድ</t>
  </si>
  <si>
    <t xml:space="preserve">የኤር ናቪጌሽን አገልግሎቶች ማሻሻያ </t>
  </si>
  <si>
    <t>የበረራ ሥርዓትና ፋሲሊቲ አገልግሎት መስጠትና ደረጃውን ማሻሻል</t>
  </si>
  <si>
    <t>የኤሮኖቲካል መረጃዎች መስጠትና የአየር ክልል ማስተዳደር</t>
  </si>
  <si>
    <t>አስተማማኝ የኤር ናቪጌሽን አገልግሎት መስጠት</t>
  </si>
  <si>
    <t>የኤር ናቪጌሽን ፋሲሊቲ አጠቃቀም ክትትል ማካሄድ</t>
  </si>
  <si>
    <t>ሴፍቲ ማኔጅመንት እና ጥራት ማረጋገጥ</t>
  </si>
  <si>
    <t>የአየር ትራንስፖርት ልማታዊ ፋይዳ የማሳደግ ፕሮግራም</t>
  </si>
  <si>
    <t>አዳዲስና ነባር የአየር አገልግሎት ስምምነቶችን አሻሽሎ መፈረም</t>
  </si>
  <si>
    <t xml:space="preserve">የሲቪል አቪዬሽን የሰው ኃይል አቅም ግንባታ </t>
  </si>
  <si>
    <t>በአቪየሽን ዘርፍ ስልጠና መስጠት</t>
  </si>
  <si>
    <t>264</t>
  </si>
  <si>
    <t>የኢትዮጵያ ማሪታይም ባለስልጣን</t>
  </si>
  <si>
    <t>የትራንዚት ኮሪደሮች አጠቃቀም</t>
  </si>
  <si>
    <t>የመልቲ ሞዳልና የወደብ ትራንዚት አገልግሎት መስጠት</t>
  </si>
  <si>
    <t>የዓለም አቀፍ የባህር ተጠቃሚነትና ትብብር</t>
  </si>
  <si>
    <t>የባህር ተጠቃሚነትና የአቅም ግንባታ መስጠት</t>
  </si>
  <si>
    <t>269</t>
  </si>
  <si>
    <t>የመንገድ ደህንነት እና መድን ፈንድ አገልግሎት</t>
  </si>
  <si>
    <t>የመንገድ ደህንነት አቅም ግንባታና መድን ፈንድ አገልግሎት ማሻሻያ</t>
  </si>
  <si>
    <t xml:space="preserve">በመንገድ ትራፊክ ደህንነትና መድህን ፈንድ የተከናወኑ የጥናትና ምርምር </t>
  </si>
  <si>
    <t>ዘላቂ የፈይናንስ አቅም ማጎለበቻ የአሰራር ስርዓት</t>
  </si>
  <si>
    <t>የመንገድ ትራፊክ ደህንነት ስርዓትን ማሻሻል</t>
  </si>
  <si>
    <t>የተሽከርካሪ አደጋ ተጎጂዎች ካሳ ክፍያ አገልግሎትን ማሻሻል</t>
  </si>
  <si>
    <t>ሀገራዊ የአጥፊ አሽከርካሪዎች እና ውጤታማ የመረጃ ስርዓት ማጥናትና ማከናወን</t>
  </si>
  <si>
    <t>270</t>
  </si>
  <si>
    <t>የከተማ ልማትና ኮንስትራክሽን</t>
  </si>
  <si>
    <t>271</t>
  </si>
  <si>
    <t>የከተማና መሠረተ ልማት ሚኒስቴር</t>
  </si>
  <si>
    <t xml:space="preserve">የከተማ ፕላንና አከታተም </t>
  </si>
  <si>
    <t>የከተማ ፕላንና ከተማ መመስረት</t>
  </si>
  <si>
    <t xml:space="preserve">የቤቶች ልማት እና የሪል ፕሮፐርቲ ግመታና ግብይት </t>
  </si>
  <si>
    <t>የቤቶች ማልማትና ማስተዳደር</t>
  </si>
  <si>
    <t>የሪል ፕሮፐርቲ ግመታና ግብይት ማካሄድ</t>
  </si>
  <si>
    <t xml:space="preserve">የከተማ አመራር፣ ፋይናንስና አገልግሎት አሠጣጥ </t>
  </si>
  <si>
    <t>የከተማ አመራር፣ ፋይናንስና አገልግሎት መስጠት</t>
  </si>
  <si>
    <t xml:space="preserve">የከተማ መሬትና ካዳስተር ሥርዓት </t>
  </si>
  <si>
    <t>የከተማ መሬትና ካዳስተር ሥርዓት መዘርጋት</t>
  </si>
  <si>
    <t xml:space="preserve">የመሠረተ-ልማት እና የኮንትራክሽን ኢንዱስትሪ ልማት  </t>
  </si>
  <si>
    <t>የመሠረተ-ልማት እና የኮንትራክሽን ማልማት</t>
  </si>
  <si>
    <t>የኮንስትራክሽን ኢንዱስትሪ ማልማት</t>
  </si>
  <si>
    <t xml:space="preserve">ሀገራዊ መሠረተ-ልማት ቅንጅት  </t>
  </si>
  <si>
    <t>ሀገራዊ መሠረተ-ልማት ማቀናጀት</t>
  </si>
  <si>
    <t xml:space="preserve">የከተማ መሠረተ-ልማት ማስፋፊያ  </t>
  </si>
  <si>
    <t>የከተሞች የተቀናጀ መሰረተ ልማት ማስፋፋት</t>
  </si>
  <si>
    <t xml:space="preserve">የከተሞች ምግብ ዋስትና እና ሴፍትኔት </t>
  </si>
  <si>
    <t>የከተሞች ምግብ ዋስትና እና ሴፍትኔት መተግበር</t>
  </si>
  <si>
    <t>273</t>
  </si>
  <si>
    <t>የኢትዮጵያ መንገዶች አስተዳደር</t>
  </si>
  <si>
    <t>የኢንጂነሪንግና ኦፕሬሽን ድጋፍ</t>
  </si>
  <si>
    <t>275</t>
  </si>
  <si>
    <t>የኢትዮጵያ ኮንስትራክሽን ባለሥልጣን</t>
  </si>
  <si>
    <t xml:space="preserve">ስታንዳርድና ኮድ ዝግጅት </t>
  </si>
  <si>
    <t>ሰታንዳርድና  ኮድ ማዘጋጀት</t>
  </si>
  <si>
    <t xml:space="preserve">ምዝገባና ብቃት </t>
  </si>
  <si>
    <t>የኮንስትራክሽን መረጃዎች ማደራጀትና መትንተን</t>
  </si>
  <si>
    <t>የኮንስትራክሽን ተዋንያን ምዝገባና ፍቃድ</t>
  </si>
  <si>
    <t>የቁጥጥር ስራዎች</t>
  </si>
  <si>
    <t>የግንባታ ፕሮጀክቶች ዲዛይን ግምገማ</t>
  </si>
  <si>
    <t>የግንባታ ግብዓት ማምረቻዎች እና አከፋፋዮች ቁጥጥር</t>
  </si>
  <si>
    <t xml:space="preserve">የመንግስት ፕሮጀክቶች ቁጥጥር </t>
  </si>
  <si>
    <t>276</t>
  </si>
  <si>
    <t>የኮንስትራክሽን ማኔጅመንት ኢንስቲትዩት</t>
  </si>
  <si>
    <t>የኮንስትራክሽን ፕሮጀክት ጥናትና ምርምር</t>
  </si>
  <si>
    <t>የልህቀት ማዕከል ድጋፍና ክትትል መስጠት</t>
  </si>
  <si>
    <t>በኮንስትራክሽን ኢንዱስትሪ ላይ ጥናትና ምርምር ማከናወን</t>
  </si>
  <si>
    <t xml:space="preserve">የኮንስትራክሽን ማኔጅመንት አቅም ግንባታ </t>
  </si>
  <si>
    <t>ዓለም አቀፍ ሰርቲፋይድ የሆኑ የኮ/ፕ ማኔጅመንት አስፈፃሚዎች/ፈፃሚዎች ማመቻቸት</t>
  </si>
  <si>
    <t xml:space="preserve">በኮንስትራክሽን ኢንዱስትሪ የተለያዩ የአሰራር ሥርዓቶች መተግበር </t>
  </si>
  <si>
    <t>ለኮንስትራክሽን ፕሮጀክት ፈጻሚዎች ተግባር ተኮር ስልጠና መስጠት</t>
  </si>
  <si>
    <t>300</t>
  </si>
  <si>
    <t>ማህበራዊ</t>
  </si>
  <si>
    <t>310</t>
  </si>
  <si>
    <t>ትምህርት</t>
  </si>
  <si>
    <t>311</t>
  </si>
  <si>
    <t>የትምህርት ሚኒስቴር</t>
  </si>
  <si>
    <t>አጠቃላይ ትምህርት ልማት ዘርፍ</t>
  </si>
  <si>
    <t>የስርዐተ ትምህርት ማበልፀግ</t>
  </si>
  <si>
    <t>የመምህራንና ትምህርት አመራር ልማትና አስተዳደር</t>
  </si>
  <si>
    <t>የትምህርት ፖርግራሞችና ጥራት ማሻሻል</t>
  </si>
  <si>
    <t xml:space="preserve">ጐልማሶችና መደበኛ ያልሆነ ትምህርት </t>
  </si>
  <si>
    <t>ከፍተኛ ትምህርት ልማት ዘርፍ</t>
  </si>
  <si>
    <t>የአካዳሚክ ጉዳዮች</t>
  </si>
  <si>
    <t>የምርምርና ማህበረሰብ ጉዳዮች</t>
  </si>
  <si>
    <t>የአስተዳደርና መሰረተ ልማት</t>
  </si>
  <si>
    <t>የአ.ይቲና ዲጂታል ትምህርት</t>
  </si>
  <si>
    <t>312</t>
  </si>
  <si>
    <t>አዲስ አበባ ዩኒቨርሲቲ</t>
  </si>
  <si>
    <t>የተማሪ አገልግሎት መስጠት</t>
  </si>
  <si>
    <t>ቴክኖሎጂዎችን ወደ ማህበረሰቡ ማድረስ</t>
  </si>
  <si>
    <t>የዩኒቨርሲቲ-ኢንዱስትሪ ትስስሮች መፍጠር</t>
  </si>
  <si>
    <t>የስልጠናና የማማከር አገልግሎት መስጠት</t>
  </si>
  <si>
    <t>የህክምና አገልግሎት መስጠት</t>
  </si>
  <si>
    <t>313</t>
  </si>
  <si>
    <t>ሀረማያ ዩኒቨርሲቲ</t>
  </si>
  <si>
    <t xml:space="preserve">መማር ማስተማር </t>
  </si>
  <si>
    <t xml:space="preserve">የማማከርና የማህበረሰብ አገልግሎት </t>
  </si>
  <si>
    <t>314</t>
  </si>
  <si>
    <t>ባህርዳር ዩኒቨርሲቲ</t>
  </si>
  <si>
    <t>የጥናትና ምርምር ማካሄድ</t>
  </si>
  <si>
    <t>የዕውቀትና የቴክኖሎጂ ሽግግር ማድረግ</t>
  </si>
  <si>
    <t xml:space="preserve">የህክምና አገልግሎት መስጠት </t>
  </si>
  <si>
    <t>315</t>
  </si>
  <si>
    <t>የመቀሌ ዩኒቨርሲቲ</t>
  </si>
  <si>
    <t xml:space="preserve">ጥናትና ምርምር ማካሄድ  </t>
  </si>
  <si>
    <t>የሥልጠናና ማማከር አገልግሎት መስጠት</t>
  </si>
  <si>
    <t>316</t>
  </si>
  <si>
    <t>ሀዋሳ ዩኒቨርሲቲ</t>
  </si>
  <si>
    <t>የምርምር ውጤቶችን ማስተዋወቅና ህትመቱን ማሰራጨት</t>
  </si>
  <si>
    <t>ስልጠናና የማማከር አገልግሎት መስጠት</t>
  </si>
  <si>
    <t>317</t>
  </si>
  <si>
    <t>ጅማ ዩኒቨርሲቲ</t>
  </si>
  <si>
    <t>ዕውቅና አግኝተው የታተሙ የምርምር ሰነዶች</t>
  </si>
  <si>
    <t>ለተጠቃሚ የተሰራጩ የምርምር ውጤቶች</t>
  </si>
  <si>
    <t>የሥልጠናና የማማከር አገልግሎት መስጠት</t>
  </si>
  <si>
    <t>319</t>
  </si>
  <si>
    <t>ሲቪል ሰርቪስ ዩኒቨርሲቲ</t>
  </si>
  <si>
    <t xml:space="preserve">የተማሪ አገልግሎት መስጠት </t>
  </si>
  <si>
    <t>ጥናትና ምርምር ፕሮግራም</t>
  </si>
  <si>
    <t>ማህበረሰብ አገልግሎት</t>
  </si>
  <si>
    <t>የስልጠና አገልግሎት መስጠት</t>
  </si>
  <si>
    <t>የማማከር አገልግሎት መስጠት</t>
  </si>
  <si>
    <t>321</t>
  </si>
  <si>
    <t>የቴክኒክና ሙያ ስልጠና ኢንስቲትዩት</t>
  </si>
  <si>
    <t>የቴክኒክና ሙያ ትምህርትና ሥልጠና መስጠት</t>
  </si>
  <si>
    <t>ለውጭ ሀገር መምህራን ደመወዝ፣ አበል እና ተያያዥ ወጪዎች መስጠት</t>
  </si>
  <si>
    <t xml:space="preserve">የምህንድስና አቅም ግንባታ የልህቀት ማዕከል ማደራጀት </t>
  </si>
  <si>
    <t xml:space="preserve">የቴክኖሎጅ ኢንተርፕራይዝ ልማት   </t>
  </si>
  <si>
    <t>ቴክኖሎጅን ማሻሻልና የፈጠራ አቅምን ማሳደግ</t>
  </si>
  <si>
    <t>323</t>
  </si>
  <si>
    <t>የትምህርት ምዘናና ፈተናዎች አገልግሎት</t>
  </si>
  <si>
    <t>ሀገር አቀፍ የትምህርት ቅበላ ጥናት</t>
  </si>
  <si>
    <t>የአገር አቀፍ የትምህርት ቅበላ ጥናት ማካሄድ</t>
  </si>
  <si>
    <t xml:space="preserve">የፈተና ዝግጅት፣ እርማትና የውጤት ጥንቅርና የተማሪዎች ምደባ </t>
  </si>
  <si>
    <t>ፈተናዎችን አዘጋጅቶ መፈተን</t>
  </si>
  <si>
    <t>የፈተና አስተዳደር</t>
  </si>
  <si>
    <t>የብሔራዊ ፈተና መስጠት</t>
  </si>
  <si>
    <t>የድጂታል ትምህርት መርጃና ማስረጃ ማደራጀት</t>
  </si>
  <si>
    <t>324</t>
  </si>
  <si>
    <t>የጋምቤላ ዩኒቨርሲቲ</t>
  </si>
  <si>
    <t xml:space="preserve">የማህበረሰብ ምክር አገልግሎት </t>
  </si>
  <si>
    <t>አጫጭር ስልጠናዎች መስጠት</t>
  </si>
  <si>
    <t>የቴክኖሎጂ ውጤቶችን ለማህበረሰቡ ማሸጋገር</t>
  </si>
  <si>
    <t>325</t>
  </si>
  <si>
    <t>ቦረና ዩኒቨርሲቲ</t>
  </si>
  <si>
    <t>የመማር ማሰተማር አገልግሎት መስጠት</t>
  </si>
  <si>
    <t>የማህበረሰብ አገልግሎት</t>
  </si>
  <si>
    <t>የማህበረሰብ አገልግሎት መስጠት</t>
  </si>
  <si>
    <t>326</t>
  </si>
  <si>
    <t>አርሲ ዩኒቨርሲቲ</t>
  </si>
  <si>
    <t xml:space="preserve">የማህበረሰብ አገልግሎት </t>
  </si>
  <si>
    <t>የህክምና አገልገሎት መስጠት</t>
  </si>
  <si>
    <t>327</t>
  </si>
  <si>
    <t>ሰላሌ ዩኒቨርሲቲ</t>
  </si>
  <si>
    <t>ማማከርና ማህበረሰብ አገልግሎት መስጠት</t>
  </si>
  <si>
    <t>328</t>
  </si>
  <si>
    <t>ኦዳ ቡልቱም ዩኒቨርሲቲ</t>
  </si>
  <si>
    <t>የማማከርና ማህበረሰብ አገልግሎት መስጠት</t>
  </si>
  <si>
    <t>329</t>
  </si>
  <si>
    <t>ደምቢ ዶሎ ዩኒቨርሲቲ</t>
  </si>
  <si>
    <t>357</t>
  </si>
  <si>
    <t>ቀብሪደሀር ዩኒቨርሲቲ</t>
  </si>
  <si>
    <t>358</t>
  </si>
  <si>
    <t>ጂንካ ዩኒቨርሲቲ</t>
  </si>
  <si>
    <t>362</t>
  </si>
  <si>
    <t>ኮተቤ የትምህርት ዩኒቨርሲቲ</t>
  </si>
  <si>
    <t>ድጋፍ እና አገልግሎት መስጠት</t>
  </si>
  <si>
    <t>ማስተማር እና መማር</t>
  </si>
  <si>
    <t>የማማከር እና የማህበረሰብ አገልግሎት</t>
  </si>
  <si>
    <t>364</t>
  </si>
  <si>
    <t>ራያ ዩኒቨርሲቲ</t>
  </si>
  <si>
    <t>ሥልጠናና የማማከር አገልግሎት መስጠት</t>
  </si>
  <si>
    <t>365</t>
  </si>
  <si>
    <t>መቅደላ አምባ ዩኒቨርሲቲ</t>
  </si>
  <si>
    <t xml:space="preserve">ሥልጠናና የማማከር አገልግሎት መስጠት </t>
  </si>
  <si>
    <t>366</t>
  </si>
  <si>
    <t>ደባርቅ ዩኒቨርሲቲ</t>
  </si>
  <si>
    <t>367</t>
  </si>
  <si>
    <t>እንጅባራ ዩኒቨርሲቲ</t>
  </si>
  <si>
    <t>368</t>
  </si>
  <si>
    <t>ቦንጋ ዩኒቨርሲቲ</t>
  </si>
  <si>
    <t>369</t>
  </si>
  <si>
    <t>ወራቤ ዩኒቨርሲቲ</t>
  </si>
  <si>
    <t>371</t>
  </si>
  <si>
    <t>አርባ ምንጭ ዩኒቨርሲቲ</t>
  </si>
  <si>
    <t xml:space="preserve">የመማር ማስተማር አገልግሎት መስጠት </t>
  </si>
  <si>
    <t>372</t>
  </si>
  <si>
    <t>ጎንደር ዩኒቨርሲቲ</t>
  </si>
  <si>
    <t>የተማሪዎች አገልግሎት መስጠት</t>
  </si>
  <si>
    <t>373</t>
  </si>
  <si>
    <t>አዳማ ሳይንስና ቴክኖሎጂ ዩኒቨርሲቲ</t>
  </si>
  <si>
    <t xml:space="preserve">የምክር አገልግሎት መስጠት </t>
  </si>
  <si>
    <t>374</t>
  </si>
  <si>
    <t>የዲላ ዩኒቨርሲቲ</t>
  </si>
  <si>
    <t>የምርምር ውጤቶችን ማሰራጨት</t>
  </si>
  <si>
    <t>375</t>
  </si>
  <si>
    <t>የትምህርትና ስልጠና ባለስልጣን</t>
  </si>
  <si>
    <t>እውቅና እና ስታንዳርዳይዜሽን አሰጣጥና ኦዲት</t>
  </si>
  <si>
    <t>ቁጥጥር እና ኢንስፔክሽን</t>
  </si>
  <si>
    <t>ፈቃድ አሰጣጥና ኦዲት</t>
  </si>
  <si>
    <t>የጥራት ኦዲት እና ፍቃድ አሰጣጥ የሚካሄድበት የአሰራር ስርዓት መዘርጋት</t>
  </si>
  <si>
    <t>377</t>
  </si>
  <si>
    <t xml:space="preserve">ድሬዳዋ ዩኒቨርሲቲ </t>
  </si>
  <si>
    <t>378</t>
  </si>
  <si>
    <t xml:space="preserve">ጅግጅጋ ዩኒቨርሲቲ </t>
  </si>
  <si>
    <t xml:space="preserve">ጥናትና ምርምር ማካሄድ </t>
  </si>
  <si>
    <t>የማማከርና ማህበረሰብ አገልግሎት</t>
  </si>
  <si>
    <t xml:space="preserve">የስልጠናና የማማከር አገልግሎት መስጠት </t>
  </si>
  <si>
    <t>379</t>
  </si>
  <si>
    <t xml:space="preserve">ወሎ ዩኒቨርሲቲ </t>
  </si>
  <si>
    <t>የምርምር ውጤቶችን ማሳተምና ማሰራጨት</t>
  </si>
  <si>
    <t>381</t>
  </si>
  <si>
    <t xml:space="preserve">ደብረማርቆስ ዩኒቨርሲቲ </t>
  </si>
  <si>
    <t>382</t>
  </si>
  <si>
    <t xml:space="preserve">ወላይታ ሶዶ ዩኒቨርሲቲ </t>
  </si>
  <si>
    <t>383</t>
  </si>
  <si>
    <t xml:space="preserve">ወለጋ ዩኒቨርሲቲ </t>
  </si>
  <si>
    <t>384</t>
  </si>
  <si>
    <t xml:space="preserve">አክሱም ዩኒቨርሲቲ </t>
  </si>
  <si>
    <t>385</t>
  </si>
  <si>
    <t xml:space="preserve">መደወላቡ ዩኒቨርሲቲ </t>
  </si>
  <si>
    <t>የማህበረሰብ ምክር አገልግሎት</t>
  </si>
  <si>
    <t>386</t>
  </si>
  <si>
    <t xml:space="preserve">ደብረብርሃን ዩኒቨርሲቲ </t>
  </si>
  <si>
    <t>387</t>
  </si>
  <si>
    <t xml:space="preserve">ሚዛን/ቴፒ ዩኒቨርሲቲ </t>
  </si>
  <si>
    <t>388</t>
  </si>
  <si>
    <t xml:space="preserve">ሰመራ ዩኒቨርሲቲ </t>
  </si>
  <si>
    <t xml:space="preserve">ቴክኖሎጂዎችን ማፍለቅና ማላመድ </t>
  </si>
  <si>
    <t>የህክምና አግልግሎት መስጠት</t>
  </si>
  <si>
    <t>389</t>
  </si>
  <si>
    <t xml:space="preserve">አምቦ ዩኒቨርሲቲ </t>
  </si>
  <si>
    <t>391</t>
  </si>
  <si>
    <t>አዲስ አበባ ሳይንስና ቴክኖሎጂ ዩኒቨርሲቲ</t>
  </si>
  <si>
    <t xml:space="preserve">የዩኒቨርሲቲ-ኢንዱስትሪ ትስስርን ማጠናከር </t>
  </si>
  <si>
    <t>392</t>
  </si>
  <si>
    <t>አዲግራት ዩኒቨርሲቲ</t>
  </si>
  <si>
    <t>የስልጠናና የምክር አገልግሎት መስጠት</t>
  </si>
  <si>
    <t>393</t>
  </si>
  <si>
    <t>ዋቸሞ ዩኒቨርሲቲ</t>
  </si>
  <si>
    <t>394</t>
  </si>
  <si>
    <t>ወልዲያ ዩኒቨርሲቲ</t>
  </si>
  <si>
    <t>395</t>
  </si>
  <si>
    <t>ደብረ ታቦር ዩኒቨርሲቲ</t>
  </si>
  <si>
    <t>የቴክኖሎጂ ሽግግር ማካሄድ</t>
  </si>
  <si>
    <t>396</t>
  </si>
  <si>
    <t>መቱ ዩኒቨርሲቲ</t>
  </si>
  <si>
    <t>397</t>
  </si>
  <si>
    <t>ወልቂጤ ዩኒቨርሲቲ</t>
  </si>
  <si>
    <t>398</t>
  </si>
  <si>
    <t>ቡሌ ሆራ ዩኒቨርሲቲ</t>
  </si>
  <si>
    <t>399</t>
  </si>
  <si>
    <t>አሶሳ ዩኒቨርሲቲ</t>
  </si>
  <si>
    <t>330</t>
  </si>
  <si>
    <t xml:space="preserve">ባህልና ስፖርት  </t>
  </si>
  <si>
    <t>332</t>
  </si>
  <si>
    <t>የባህልና ስፖርት ሚኒስቴር</t>
  </si>
  <si>
    <t xml:space="preserve">የኪነ-ጥበብና ሥነ-ጥበብ ፈጠራ ልማት </t>
  </si>
  <si>
    <t>የዕደ-ጥበባት ልማት ገበያ ማስፋፋትና</t>
  </si>
  <si>
    <t>የኪነ-ጥበብና ሥነ-ጥበብ ፈጠራ ልማትን ማስፋፋትና ማሳደግ</t>
  </si>
  <si>
    <t>ድንቅነሽ ኢትዮጵያ የህዝብ ለህዝብ መድረክ</t>
  </si>
  <si>
    <t>የባህል ጥበባትን ልማትን ማስፋፋትና ማስተዋወቅ</t>
  </si>
  <si>
    <t>የጥበባት ተቋማትና ሙያተኞች አደረጃጀትን አቅም ማሳደግ</t>
  </si>
  <si>
    <t xml:space="preserve">የፊልም ኢንዱስትሪ ልማትን ማሳደግ </t>
  </si>
  <si>
    <t xml:space="preserve">የባህል ልማት </t>
  </si>
  <si>
    <t xml:space="preserve">ማህበራዊ እድገትን የሚጎትቱ አመለካከቶችና እምነቶችን መቀነስ </t>
  </si>
  <si>
    <t>የስፖርት ልማት</t>
  </si>
  <si>
    <t>የስፖርት ፋሲሊቲ ልማትና አስተዳደርን ማጠናከር</t>
  </si>
  <si>
    <t xml:space="preserve">ሀገር አቀፍ ፌዴሬሽኖችን መደገፍና መከታተል </t>
  </si>
  <si>
    <t>የስትራቴጅክ ጉዳዮችና ፖሊሲዎች ጥናት</t>
  </si>
  <si>
    <t xml:space="preserve">የቋንቋ ልማት </t>
  </si>
  <si>
    <t>የቋንቋዎች ልማትና አጠቃቀምን ማሳደግ</t>
  </si>
  <si>
    <t>የስነ ቃል፣ ትርጉምና አስተርጓሚነት ብቃት ማሳደግ</t>
  </si>
  <si>
    <t>333</t>
  </si>
  <si>
    <t>የኢትዮጵያ ቤተመዛግብትና ቤተመፃሕፍት አገልግሎት</t>
  </si>
  <si>
    <t>የተደራጀ የመረጃ ሀብት አገልግሎት</t>
  </si>
  <si>
    <t>በቤተመጽሐፍትና በቤተመዛግብት አገልግሎት መስጠት</t>
  </si>
  <si>
    <t>የንባብ ባህል ማሳደግ</t>
  </si>
  <si>
    <t>የመረጃ ሀብቶች ክምችት፣ ጥበቃና እንክብካቤ</t>
  </si>
  <si>
    <t>የመረጃ ሀብቶች ክምችት ማሳደግ</t>
  </si>
  <si>
    <t>ዘመናዊ የሪከርድ ሥራ አመራር ሥርዓት መዘርጋት</t>
  </si>
  <si>
    <t>ለመረጃ ሀብቶች ጥበቃና እንክብካቤ ማድረግ</t>
  </si>
  <si>
    <t>ጥናትና ምርምር ሥራ ማካሄድ</t>
  </si>
  <si>
    <t>የሠለጠነ የሰው ኃይል ማፍራት</t>
  </si>
  <si>
    <t>334</t>
  </si>
  <si>
    <t>የኢትዮጵያ ቅርስ ጥበቃ ባለሥልጣን</t>
  </si>
  <si>
    <t>የቅርስ ምዝገባ ደረጃና ቁጥጥር</t>
  </si>
  <si>
    <t>የቅርስ ጥበቃና ልማት ማካሄድ</t>
  </si>
  <si>
    <t>የቋሚ ቅርስ ጥገናና እንክብካቤ ማካሄድ</t>
  </si>
  <si>
    <t>የቅርስ አስተዳደር እና ምርምር</t>
  </si>
  <si>
    <t>የብሄራዊ አለም አቀፋዊ ቅርሶች ማስመዝገብና ማስተዳደር</t>
  </si>
  <si>
    <t>የቅርስ ምርምር ማካሄድ</t>
  </si>
  <si>
    <t>ብሄራዊ ሙዝየም አገልጅሎት መስጠት</t>
  </si>
  <si>
    <t>የሙዚየም አገልግሎት መስጠት</t>
  </si>
  <si>
    <t>336</t>
  </si>
  <si>
    <t>የኢትዮጵያ ዱር እንስሳት ጥበቃ ባለሥልጣን</t>
  </si>
  <si>
    <t>የዱር እንስሳት ልማትና ጥበቃ</t>
  </si>
  <si>
    <t>በጥብቅ ቦታዎች ውስጥና ውጭ የሚካሄዱ ህገወጥ ድርጊቶችን መቆጣጠር</t>
  </si>
  <si>
    <t>ህገ ወጥ የዱር እንስሳት ውጤቶች ንግድና ዝውውርን መቆጣጠር</t>
  </si>
  <si>
    <t>ጥብቅ ቦታዎች መልሶ ማበልጸግ ስራ ማካሄድ</t>
  </si>
  <si>
    <t xml:space="preserve">የጥብቅ ቦታዎች የአየር ንብረት ለውጥ ተጽእኖ እንዲቋቋሙ ማስቻል </t>
  </si>
  <si>
    <t>የዱር እንስሳት አጠቃቀም</t>
  </si>
  <si>
    <t>የዱር እንስሳት እና መኖሪያ አካባቢያቸውን ማስተዋወቅ</t>
  </si>
  <si>
    <t>የቱሪስት ማረፊያና ፋሲሊቲ ማመቻቸት</t>
  </si>
  <si>
    <t>የህብረተሰብ አጋርነት እና የዱር እንስሳት ትምህርት</t>
  </si>
  <si>
    <t>በጥብቅ ቦታዎች አካበቢ የሚኖሩ ህብረተሰብን ተጠቃሚ ማድረግ</t>
  </si>
  <si>
    <t>በዱር እንስሳት ልማት ጥበቃና አጠቃቀም ግንዛቤ መፍጠር</t>
  </si>
  <si>
    <t>ጥናትና ምርምር ስራዎችን ማካሄድ</t>
  </si>
  <si>
    <t>337</t>
  </si>
  <si>
    <t>የቱሪዝም ማሰልጠኛ ኢንስቲትዩት</t>
  </si>
  <si>
    <t xml:space="preserve">መማር ማስተማር አገልግሎት መስጠት </t>
  </si>
  <si>
    <t>ጥናት፣ ምርምርና የማማከር አገልግሎት</t>
  </si>
  <si>
    <t>338</t>
  </si>
  <si>
    <t>የኢትዮጵያ ብሔራዊ ቴያትር</t>
  </si>
  <si>
    <t>የትውፊታዊ ትውን ጥበባትና የልዩ ልዩ ኪነ ጥበባዊ ሥራዎች ልማት</t>
  </si>
  <si>
    <t>በትውፊታዊ ትውን ጥበባት ምርምር ማካሄድ</t>
  </si>
  <si>
    <t>የሙዚቃ ትርኢቶችን ማዘጋጀት</t>
  </si>
  <si>
    <t>የቴአትር ትርኢቶች ማዘጋጀት</t>
  </si>
  <si>
    <t>ኪነ ጥበባዊ ዝግጅቶችን ማዘጋጀት</t>
  </si>
  <si>
    <t>339</t>
  </si>
  <si>
    <t>የኢትዮጵያ ስፖርት አካዳሚ</t>
  </si>
  <si>
    <t>የኤሊት ስፖርት ልማት</t>
  </si>
  <si>
    <t>የአቅም ግንባታ ስልጠና መሥጠት</t>
  </si>
  <si>
    <t>359</t>
  </si>
  <si>
    <t>የኢትዮጵያ ጸረ አበረታች ቅመሞች ባለስልጣን</t>
  </si>
  <si>
    <t xml:space="preserve">የስፖርት አበረታች ቅመሞች መከላከል </t>
  </si>
  <si>
    <t>ትምህርት፣ ስልጠና የህዝብ ንቅናቄ ማካሄድ</t>
  </si>
  <si>
    <t xml:space="preserve">የስፖርት አበረታች ቅመሞችን ምርመራና ቁጥጥር  </t>
  </si>
  <si>
    <t xml:space="preserve">የስፖርት አበረታች ቅመሞችን ምርመራ ማካሄድ </t>
  </si>
  <si>
    <t>ኢንተለጀንስ እና ኢንቨስትጌሽን ማካሄድ</t>
  </si>
  <si>
    <t>340</t>
  </si>
  <si>
    <t>ጤና</t>
  </si>
  <si>
    <t>335</t>
  </si>
  <si>
    <t>የኢትዮጵያ የአካል ድጋፍ አገልግሎት</t>
  </si>
  <si>
    <t>አካል ድጋፍ ታሀድሶ እና አጋዥ ቴክኖሎጂ አገልግሎት</t>
  </si>
  <si>
    <t>የተሃድሶ ሕክምና አገልግሎት</t>
  </si>
  <si>
    <t>የሰው ሠራሽ የአካል ድጋፍ እና ተያያዥ የተሃድሶ ሕክምና አገልግሎት መስጠት</t>
  </si>
  <si>
    <t>341</t>
  </si>
  <si>
    <t>የጤና ሚኒስቴር</t>
  </si>
  <si>
    <t>የጤናው ስርአት አወቃቀርና አቅም ግንባታን ማሻሻል</t>
  </si>
  <si>
    <t>የጤና እና ጤና ነክ ተቋማት ቁጥጥር ስርዓት ማጠናከር</t>
  </si>
  <si>
    <t>የጤና ባለሙያ የብቃት ማረጋገጫ ምዘና ስርዓት</t>
  </si>
  <si>
    <t>የጤናው ስርአት ግብዓት ማሻሻል</t>
  </si>
  <si>
    <t>የጤና የሰው ሀብት ልማትና ማሻሻል</t>
  </si>
  <si>
    <t>የጤና መሰረተ ልማት ማሻሻል</t>
  </si>
  <si>
    <t xml:space="preserve">የጤና ተቋማትን ግንባታ ማጠናከር  </t>
  </si>
  <si>
    <t>342</t>
  </si>
  <si>
    <t>የኢትዮጵያ የሕብረተሰብ ጤና ኢንስቲትዩት</t>
  </si>
  <si>
    <t>ድጋፍና አገልገሎት መስጠት</t>
  </si>
  <si>
    <t>የህብረተሰብ ጤና አደጋዎች ቁጥጥር</t>
  </si>
  <si>
    <t xml:space="preserve">የላቦራቶሪ ጥራት ስርዓት ዝርጋታ </t>
  </si>
  <si>
    <t xml:space="preserve">የላበራቶሪ ጥራት ቁጥጥር ስርዓትን ማስተግበር </t>
  </si>
  <si>
    <t>የሪፈራልና ድጋፋዊ  ምርመራ አገልግሎቶችን መስጠት</t>
  </si>
  <si>
    <t>ምርምርና የዕውቀት ስርጸት</t>
  </si>
  <si>
    <t>የጤና ፕሮግራሞች ግምገማዎችና ምርምሮች ማከናወን</t>
  </si>
  <si>
    <t>ብሔራዊ የጤና መረጃ አስተዳደር</t>
  </si>
  <si>
    <t>የትንበያ ቀመሮች/ሞዴሎች ማዘጋጀት</t>
  </si>
  <si>
    <t>የሕብረተሰብ ጤና አቅም ግንባታ</t>
  </si>
  <si>
    <t xml:space="preserve">የህብረተሰብ ጤና ስልጠናዎች መስጠት </t>
  </si>
  <si>
    <t>343</t>
  </si>
  <si>
    <t>የኢትዮጵያ ምግብና መድሃኒት ባለሥልጣን</t>
  </si>
  <si>
    <t>የምግብ ጥራትና ደህንነት ፕሮግራም</t>
  </si>
  <si>
    <t>ለምግቦች የገበያ ፈቃድ መስጠት</t>
  </si>
  <si>
    <t>በምግብ ተቋማት ላይ ቁጥጥር ማካሄድ</t>
  </si>
  <si>
    <t>የምግብ ምርቶች ላይ ጥራት ምርመራ መስራት</t>
  </si>
  <si>
    <t xml:space="preserve">የመድሀኒት ጥራትና ደህንነት </t>
  </si>
  <si>
    <t xml:space="preserve">ለመድኃኒቶች የገበያ ፈቃድ መስጠት </t>
  </si>
  <si>
    <t>በመድኃኒት ተቋማት ላይ ቁጥጥር ማካሄድ</t>
  </si>
  <si>
    <t>የመድኃኒቶች ላይ ጥራት ምርመራ ማካሄድ</t>
  </si>
  <si>
    <t>የሕክምና መሣሪያዎች ጥራት ደህንነት</t>
  </si>
  <si>
    <t>ለሕክምና መሳሪያዎች የገበያ ፈቃድ መስጠት</t>
  </si>
  <si>
    <t>የሕክምና መሳሪያ ተቋማት ላይ ቁጥጥር ማካሄድ</t>
  </si>
  <si>
    <t>የሕክምና መሳሪያዎች ላይ ጥራት ምርመራ ማካሄድ</t>
  </si>
  <si>
    <t xml:space="preserve">የጤና ቁጥጥር ዘርፍ አቅም ግንባታ </t>
  </si>
  <si>
    <t>ለህብረተሰቡ ስለ ጤና ቁጥጥር ህጎችና አሰራሮች ግንዛቤ መፍጠር</t>
  </si>
  <si>
    <t>344</t>
  </si>
  <si>
    <t>የኢትዮጵያ ጤና መድህን አገልግሎት</t>
  </si>
  <si>
    <t>በጤና መድህን ዙሪያ ግንዛቤ መፍጠር</t>
  </si>
  <si>
    <t>ማህበራዊ ጤና መድህን ተግባራዊ ማድረግ</t>
  </si>
  <si>
    <t>የባለድርሻ አካላትን ተሳትፎ ማጠናከር</t>
  </si>
  <si>
    <t xml:space="preserve">የጤና አገልግሎት አሰጣጥና ጥራት ማረጋገጥ </t>
  </si>
  <si>
    <t>የጤና ተቋማትን የጤና አገልግሎት ጥራት ማረጋገጥ</t>
  </si>
  <si>
    <t>በጤና ተቋማት የቅሬታ አፈታት ስርአትን መዘርጋትና ማጠናከር</t>
  </si>
  <si>
    <t>የጤና መድህን የፋይናንስ ቀጣይነት ማረጋገጥ</t>
  </si>
  <si>
    <t>የክሌም ኦዲት ስራ ማከናወን እና የጤና አገልግሎት ከፍያ መፈጸም</t>
  </si>
  <si>
    <t>የስጋት ተጋላጭነት የዳሰሳ ጥናት ማካሄድ</t>
  </si>
  <si>
    <t>ዘመናዊ የጤና መድህን የመረጃ አያያዝ አጠቃቀም አቅም ማሳደግ</t>
  </si>
  <si>
    <t>345</t>
  </si>
  <si>
    <t>አርማወር ሐንሰን የምርምር ኢንስቲትዩት</t>
  </si>
  <si>
    <t>የጤናና ጤና ነክ ጥናትና ምርምር</t>
  </si>
  <si>
    <t>የተለያዩ የምርምር ስልጠናዎች</t>
  </si>
  <si>
    <t>የመድሃኒት፣ የክትባት፣ የቴራፒዩቲክስ እና የባህላዊ መድኃኒት ማምረት</t>
  </si>
  <si>
    <t>346</t>
  </si>
  <si>
    <t>ቅዱስ ጰውሎስ ሆስፒታል ሚሊኒየም ሜዲካል ኮሌጅ</t>
  </si>
  <si>
    <t>የሕክምና አገልግሎት</t>
  </si>
  <si>
    <t>የሕፃናት ሕክምና አገልግሎት መስጠት</t>
  </si>
  <si>
    <t>የእናቶች የሕክምናና የወሊድ አገልግሎት መስጠት</t>
  </si>
  <si>
    <t>ለማህበረሰቡ የሕክምና አገልግሎት መስጠት</t>
  </si>
  <si>
    <t>የድንገተኛ እና የቃጠሎ ሕክምና አገልግሎት መስጠት</t>
  </si>
  <si>
    <t>የአካዳሚና ምርምር</t>
  </si>
  <si>
    <t>347</t>
  </si>
  <si>
    <t>የኢትዮጵያ ደምና ሕብረ ህዋስ ባንክ አገልግሎት</t>
  </si>
  <si>
    <t>የጥራት ማረጋገጥና የጤና ደህንነት አገልግሎት</t>
  </si>
  <si>
    <t>የደም ጥራት ማረጋገጥና የጤና ደኀንነት ቁጥጥር አገልግሎት መስጠት</t>
  </si>
  <si>
    <t>የደም ለጋሾች አገልግሎት</t>
  </si>
  <si>
    <t>የበጐ ፈቃድ ደም ለጋሾች ማበራከትና ደም መሰብስብ</t>
  </si>
  <si>
    <t>የላቦራቶሪና ሜዲካል አገልግሎት</t>
  </si>
  <si>
    <t>የደም ዓይነት ልየታና የደህንነት ምርመራ ሥራ ማካሄድ</t>
  </si>
  <si>
    <t xml:space="preserve">የዐይንና የአካል ክፍል ልገሳ አገልግሎት </t>
  </si>
  <si>
    <t>የዓይን ባንክ አገልግሎት መስጠት</t>
  </si>
  <si>
    <t>የአካል ክፍል ለገሳ አገልገሎት መሰጠት</t>
  </si>
  <si>
    <t xml:space="preserve">የሜዲካል አገልግሎት   </t>
  </si>
  <si>
    <t xml:space="preserve">ድጋፍና ክትትል የተደረገላችው የደም ተጠቃሚ ጤና ተቋማት </t>
  </si>
  <si>
    <t>348</t>
  </si>
  <si>
    <t>የቅዱስ ጴጥሮስ አጠቃላይ ስፔሻላይዝድ ሆስፒታል</t>
  </si>
  <si>
    <t>የሳንባ ነቀርሳ ሕክምና መስጠት</t>
  </si>
  <si>
    <t>አጠቃላይ ሕክምና መስጠት</t>
  </si>
  <si>
    <t>349</t>
  </si>
  <si>
    <t>አለርት አጠቃላይ ስፔሻላይዝድ ሆስፒታል</t>
  </si>
  <si>
    <t>ሥራ አመራርና አስተዳዳር</t>
  </si>
  <si>
    <t xml:space="preserve">የሕክምና አገልግሎት </t>
  </si>
  <si>
    <t>የምርምር እና ስልጠና ስራዎች ማካሄድ</t>
  </si>
  <si>
    <t>355</t>
  </si>
  <si>
    <t>የአማኑኤል አእምሮ ስፔሻላይዝድ ሆስፒታል</t>
  </si>
  <si>
    <t>የሕክምና አገልገሎት</t>
  </si>
  <si>
    <t>የአእምሮ ህክምና አገልግሎት መስጠት</t>
  </si>
  <si>
    <t>የምርምር ስራዎች ማካሄድ</t>
  </si>
  <si>
    <t>የሜደዲካል አገልግሎት ሕክምና አስጠት</t>
  </si>
  <si>
    <t>363</t>
  </si>
  <si>
    <t>የኤካ ኮተቤ አጠቃላይ ሆስፒታል</t>
  </si>
  <si>
    <t>የአእምሮ ሕክምና መስጠት</t>
  </si>
  <si>
    <t>የምርምር ሥልጠናዎች መስጠት</t>
  </si>
  <si>
    <t>350</t>
  </si>
  <si>
    <t xml:space="preserve">የሠራተኛና ማኀበራዊ ጉዳይ </t>
  </si>
  <si>
    <t>351</t>
  </si>
  <si>
    <t>የሴቶችና ማህበራዊ ጉዳይ ሚኒስቴር</t>
  </si>
  <si>
    <t xml:space="preserve">ሴቶችን ማብቃት እና መብት ማስጠበቅ </t>
  </si>
  <si>
    <t xml:space="preserve">የሴቶች መብትና ሁለንተናዊ ደህንነት ማስጠበቅ </t>
  </si>
  <si>
    <t xml:space="preserve">የሴቶች ማህበራዊና ኢኮኖሚያዊ ተጠቃሚነትን ማሳደግ </t>
  </si>
  <si>
    <t xml:space="preserve">የሴት አደረጃጀቶችን አቅም ማሳደግ </t>
  </si>
  <si>
    <t>የህፃናት መብት ጥበቃ</t>
  </si>
  <si>
    <t xml:space="preserve">የህፃናትን መብት፣ ደህንነትና ተሳትፎን ማሳደግ </t>
  </si>
  <si>
    <t>ህፃናትን ሁለንተናዊ ተጠቃሚነት ማረጋገጥ</t>
  </si>
  <si>
    <t xml:space="preserve">የአካቶ ትግበራ ክትትል፣ ድጋፍና ቁጥጥር </t>
  </si>
  <si>
    <t xml:space="preserve">የተቋማት አካቶ ትግበራ ማብቃት  </t>
  </si>
  <si>
    <t>የተቋማት አካቶ ቁጥጥርና የተጠያቂነት ስርዓት መዘርጋት</t>
  </si>
  <si>
    <t xml:space="preserve">ስትራቴጂዎችን ማዕቀፎችንና ፖሊሲዎችን መቅረፅ </t>
  </si>
  <si>
    <t>የወጣቶችን ልማት ማስፋፊያ</t>
  </si>
  <si>
    <t>የወጣቶችን ተሳትፎና የአደረጃጀቶች አቅም ማጎልበት</t>
  </si>
  <si>
    <t>የወጣቶችን ኢኮኖሚያዊ ተጠቃሚነት ማረጋገጥ</t>
  </si>
  <si>
    <t>የወጣቶችን ስብእና መገንባት</t>
  </si>
  <si>
    <t>የወጣቶችን የበጎ ፍቃድ አገልግሎት ተሳትፎ ማሳደግ</t>
  </si>
  <si>
    <t>የወጣቶችን ብሔራዊ አገልግሎት ተሳትፎ ማሳደግ</t>
  </si>
  <si>
    <t xml:space="preserve">ማህበራዊ ደህንነት ልማት ማስፋፊያ </t>
  </si>
  <si>
    <t>የማህበራዊ ጥበቃ ሥርዓት መዘርጋት ማህበራዊ አገልግሎቶች ማስፋፋት</t>
  </si>
  <si>
    <t>የአካል ጉዳተኞች ማህበራዊ እና ኢኮኖሚያዊ ተጠቃሚነትን ማሳደግ</t>
  </si>
  <si>
    <t xml:space="preserve">ለአረጋውያን የሚሰጡ የድጋፍና እንክብካቤ አገልግሎቶችን ማስፋፋት </t>
  </si>
  <si>
    <t>የቤተሰብን ማህበራዊና ኢኮኖሚያዊ መብቶች በማረጋገጥ አቅም መገንባት</t>
  </si>
  <si>
    <t>352</t>
  </si>
  <si>
    <t>የሥራና ክህሎት ሚኒስቴር</t>
  </si>
  <si>
    <t xml:space="preserve">የስራ፣ ስራ ስምሪትና ማስፋፊያ </t>
  </si>
  <si>
    <t>የስራ፣ ስራ ስምሪትን ማስፋፋትና የአሰራር ስርዓት መዘርጋት</t>
  </si>
  <si>
    <t xml:space="preserve">የስራ ዕድል ፈጠራ ማስፋፊያ ልማት  </t>
  </si>
  <si>
    <t xml:space="preserve">የስራ ዕድል ፈጠራ አማራጮችን ማስፋፋትና ማልማት  </t>
  </si>
  <si>
    <t xml:space="preserve">የሙያ ደረጃ ምደባ፣ ስርዓተ ስልጠና ዝግጅትና ብቃት ምዘና </t>
  </si>
  <si>
    <t>የሙያ ደረጃ ምደባ፣ ስርዓተ ስልጠና ዝግጅትና ብቃት ምዘና ማካሄድ</t>
  </si>
  <si>
    <t>የስልጠናና ተቋማት አቅም ግንባታ</t>
  </si>
  <si>
    <t xml:space="preserve">የተቋማትን አቅም በመገንባት ጥራት ያለው ስልጠና መስጠት      </t>
  </si>
  <si>
    <t xml:space="preserve">የግብርና ቴክኒክና ሙያ ስልጠና  </t>
  </si>
  <si>
    <t>በአጋርፋ ግብርና ቴክኒክና ሞያ ኮሌጅ የግብርና ባለሙያዎችን ማሰልጠን</t>
  </si>
  <si>
    <t>በአላጌ ግብርና ቴክኒክና ሞያ ኮሌጅ የግብርና ባለሙያዎችን ማሰልጠን</t>
  </si>
  <si>
    <t>በአርዳይታ ግብርና ቴክኒክና ሞያ ኮሌጅ የግብርና ባለሙያዎችን ማሰልጠን</t>
  </si>
  <si>
    <t>በሚዛን ግብርና ቴክኒክና ሞያ ኮሌጅ የግብርና ባለሙያዎችን ማሰልጠን</t>
  </si>
  <si>
    <t>በገዋኔ ግብርና ቴክኒክና ሞያ ኮሌጅ የግብርና ባለሙያዎችን ማሰልጠን</t>
  </si>
  <si>
    <t>በግብርና ቴክኒክና ሞያ ኮሌጆች የሚሰጡትን ሥልጠናዎች ማስተባበር</t>
  </si>
  <si>
    <t xml:space="preserve">የኢንዱስትሪ ግንኙነትና ስራ ሁኔታዎች   </t>
  </si>
  <si>
    <t>የኢንዱስትሪ ግንኙነትና ሁኔታዎችን ማሻሻል</t>
  </si>
  <si>
    <t xml:space="preserve">የሰራተኛ ስምሪት </t>
  </si>
  <si>
    <t xml:space="preserve">ለሀገር ውስጥና ለውጭ ሀገር የስራ ስምሪት እድሎች ስርዓት መዘርጋት                                                  </t>
  </si>
  <si>
    <t xml:space="preserve">የቴክኖሎጂ ሽግግርና የተቀናጀ የስራ ገበያ መረጃ ስርዓት ማበልጸጊያ </t>
  </si>
  <si>
    <t xml:space="preserve">የቴክኖሎጂ ሽግግርን ማሳለጥና የስራ ገበያ መረጃ ስርዓትን ማበልጸግ </t>
  </si>
  <si>
    <t>354</t>
  </si>
  <si>
    <t>ብሔራዊ የተሐድሶ ኮሚሽን</t>
  </si>
  <si>
    <t>360</t>
  </si>
  <si>
    <t>አደጋ መከላከል</t>
  </si>
  <si>
    <t>361</t>
  </si>
  <si>
    <t>የአደጋ ስጋት አመራር ኮሚሽን</t>
  </si>
  <si>
    <t>የቅድመ አደጋ ቅነሳ</t>
  </si>
  <si>
    <t>የወረዳ ፕሮፋይል መረጃ  ሰነድ ማዘጋጀት</t>
  </si>
  <si>
    <t>የአደጋ ዝግጁነትና ምላሽ</t>
  </si>
  <si>
    <t>የቅድመ ማስጠንቀቂያ መረጃ ማዘጋጀት</t>
  </si>
  <si>
    <t xml:space="preserve">ለሰብአዊ ድጋፍ የእህልና ቁሳቁስ ግዥ መፈፀም    </t>
  </si>
  <si>
    <t xml:space="preserve">የድህረ አደጋ ልማት </t>
  </si>
  <si>
    <t>ተፈናቃይ ማቋቋም</t>
  </si>
  <si>
    <t>የአደጋ ስጋት ሃብት ማስተዳደር</t>
  </si>
  <si>
    <t>የፈንድ አስተዳደር ስርዓትን ማጠናከር</t>
  </si>
  <si>
    <t>400</t>
  </si>
  <si>
    <t>የበጀት ድጋፍ</t>
  </si>
  <si>
    <t>414</t>
  </si>
  <si>
    <t>የኢትዮጵያ ጀግኖች አርበኞች ማህበር</t>
  </si>
  <si>
    <t>00</t>
  </si>
  <si>
    <t>የለም</t>
  </si>
  <si>
    <t>የኢትዮጵያ አርበኞች ማህበር</t>
  </si>
  <si>
    <t>415</t>
  </si>
  <si>
    <t>የኢትዮጵያ ቀይ መስቀል ማህበር</t>
  </si>
  <si>
    <t>416</t>
  </si>
  <si>
    <t>የኢትዮጵያ የተመሠከረላቸው የሒሣብ ባለሙያዎች ኢንስቲትዩት</t>
  </si>
  <si>
    <t>418</t>
  </si>
  <si>
    <t>የኢትዮጵያ የግብርና ሥራዎች ኮርፖሬሽን</t>
  </si>
  <si>
    <t>423</t>
  </si>
  <si>
    <t xml:space="preserve">የፐብሊክ ሰርቪስ ትራንስፖርት አገልግሎት </t>
  </si>
  <si>
    <t>425</t>
  </si>
  <si>
    <t>የኢትዮጵያ ፕሬስ ድርጅት</t>
  </si>
  <si>
    <t>429</t>
  </si>
  <si>
    <t>የሚዲያ ቴክኖሎጂ</t>
  </si>
  <si>
    <t>የኢትዮጵያ ብሮድካስቲንግ ኮርፖሬሽን</t>
  </si>
  <si>
    <t>474</t>
  </si>
  <si>
    <t>የኢትዮጵያ ነዳጅ አቅራቢ ድርጅት</t>
  </si>
  <si>
    <t>450</t>
  </si>
  <si>
    <t>ዕዳ ክፍያ</t>
  </si>
  <si>
    <t>451</t>
  </si>
  <si>
    <t>የአገር ውስጥ ዕዳ</t>
  </si>
  <si>
    <t>ዋና እዳ ክፍያ</t>
  </si>
  <si>
    <t>የወለድ ክፍያ</t>
  </si>
  <si>
    <t>452</t>
  </si>
  <si>
    <t>የውጪ አገር ዕዳ</t>
  </si>
  <si>
    <t>የዋና ገንዘብ ክፍያ</t>
  </si>
  <si>
    <t>460</t>
  </si>
  <si>
    <t>መጠባበቂያ</t>
  </si>
  <si>
    <t>461</t>
  </si>
  <si>
    <t>ግዴታዎች</t>
  </si>
  <si>
    <t xml:space="preserve">ግዴታዎች  </t>
  </si>
  <si>
    <t>462</t>
  </si>
  <si>
    <t>የደመወዝና ሥራ ማስኬጃ ወጪ መጠባበቂያ</t>
  </si>
  <si>
    <t>ደመወዝና አበል</t>
  </si>
  <si>
    <t>ሥራ ማስኬጃ</t>
  </si>
  <si>
    <t>463</t>
  </si>
  <si>
    <t>የባንክ ወጪዎች መጠባበቂያ</t>
  </si>
  <si>
    <t>የባንክ ወጪዎች</t>
  </si>
  <si>
    <t>003</t>
  </si>
  <si>
    <t>የፓርላማ ሚዲያ ተደራሽነት ማስፋፊያ ፕሮጀክት</t>
  </si>
  <si>
    <t>004</t>
  </si>
  <si>
    <t>ብሄራዊ መታወቂያ ፕሮጀክት</t>
  </si>
  <si>
    <t>001</t>
  </si>
  <si>
    <t>ዋና መስሪያ ቤት እድሳት</t>
  </si>
  <si>
    <t>የውሃ መስመር ዝርጋታና ስርጭት</t>
  </si>
  <si>
    <t xml:space="preserve">የመ/ቤቱ ህንፃ ዕድሳት </t>
  </si>
  <si>
    <t>የህንፃ እድሳት</t>
  </si>
  <si>
    <t>ጥናትና ዲዛይን</t>
  </si>
  <si>
    <t>የባህር ዳር ቤተመንግሥት እድሳትና እንግዳ ማረፊያ ግንባታ</t>
  </si>
  <si>
    <t>የቤተመንግስት የቅርሶችና ሌሎች ህንፃዎች ጥናትና ዲዛይን</t>
  </si>
  <si>
    <t>008</t>
  </si>
  <si>
    <t>ወንዶ ገነት ሪዞርት የእንግዳ ማረፊያ ግንባታ</t>
  </si>
  <si>
    <t>010</t>
  </si>
  <si>
    <t>ጎንደር የፋሲል ግንብ እድሳትና ጥገና</t>
  </si>
  <si>
    <t>ጥናትና ግንባታ</t>
  </si>
  <si>
    <t>014</t>
  </si>
  <si>
    <t xml:space="preserve">የቆቃና መልካሣ ቤተመንግስት የላንድ ስኬፕ ግንባታ </t>
  </si>
  <si>
    <t>ሕንፃ ግንባታ</t>
  </si>
  <si>
    <t xml:space="preserve">የጥገና ልማት </t>
  </si>
  <si>
    <t>የቤተ መንግስት ጥገና ልማት ፕሮጀክት</t>
  </si>
  <si>
    <t>የመቀሌ ቤተመንግስት እንግዳ ማረፊያ ግንባታ</t>
  </si>
  <si>
    <t>006</t>
  </si>
  <si>
    <t>የብሔራዊ ቤተመንግስት የቅርስ ዕድሳት</t>
  </si>
  <si>
    <t>007</t>
  </si>
  <si>
    <t>የቤተመንግስት ቅርሶች ጥገናና ዕድሳት ፕሮጀክት</t>
  </si>
  <si>
    <t>018</t>
  </si>
  <si>
    <t>ቋሚ የቅርስ መጋዘን ህንፃ ግንባታ</t>
  </si>
  <si>
    <t>ብሄራዊ በጎ ፈቃድ ፕሮጀክት</t>
  </si>
  <si>
    <t>የጠቅላይ አቃቤ ህግ ዘርፍየልደታ ህንፃ እድሳት</t>
  </si>
  <si>
    <t>002</t>
  </si>
  <si>
    <t>የአራዳ ፍትህ ህንፃ ግንባታ</t>
  </si>
  <si>
    <t>ኮልፌ ቀራንዮ ፍትህ ህንፃ ግንባታ</t>
  </si>
  <si>
    <t>005</t>
  </si>
  <si>
    <t>ንፋስ ስልክ ፍትህ ህንፃ ግንባታ</t>
  </si>
  <si>
    <t>የዋናው መ/ቤት ህንጻ ጥገና</t>
  </si>
  <si>
    <t>ጉለሌ ፍትህ ህንፃ ግንባታ</t>
  </si>
  <si>
    <t>009</t>
  </si>
  <si>
    <t>የአቃቢያነ ህግ የመኖሪያ ቤት ግንባታ</t>
  </si>
  <si>
    <t>011</t>
  </si>
  <si>
    <t>ዲጂታልና የአይሲቲ ልማት ፕሮጀክት</t>
  </si>
  <si>
    <t>ፍርድ ቤቶችን በዋይድ ኤሪያ ኔት ወርክ ማገናኘት</t>
  </si>
  <si>
    <t xml:space="preserve">የኢትዮጵያ ፖሊስ ኮሌጅ ስልጠና ማስፋፊያ </t>
  </si>
  <si>
    <t>የፌዴራል ፖሊስ ወንጀል መከላከል የአባሎች መኖሪያ ካምፖች ግንባታ</t>
  </si>
  <si>
    <t>የፌዴራል ፈጥኖ ደራሽ ፖሊስ አባላት መኖሪያ ካምፕ ግንባታ</t>
  </si>
  <si>
    <t>የምህንድስና ተሽከርካሪ ጥገና እና ንብረት ክፍል ግንባታ ፕሮጀክት</t>
  </si>
  <si>
    <t>የፌዴራል ፖሊስ ኮሚሽን ሙዚቃና ቲያትር የህንፃ ግንባታ</t>
  </si>
  <si>
    <t>013</t>
  </si>
  <si>
    <t>የመረጃ ቴክኖሎጂ የመኮንኖች ክበብ እና የተኩስ ማሰልጠኛ ማዕከል ግንባታ</t>
  </si>
  <si>
    <t>የሐረር ፖሊስ ሪፌራል ሆስፒታል ህንፃ ግንባታ</t>
  </si>
  <si>
    <t>017</t>
  </si>
  <si>
    <t>022</t>
  </si>
  <si>
    <t>የአለልቱ ማሰልጠኛ ት/ቤት ህንፃ ግንባታ</t>
  </si>
  <si>
    <t>ዋና መ/ቤት አስተዳደር ቢሮ ህንፃ እድሳትና ጥገና ፕሮጀክት</t>
  </si>
  <si>
    <t>PKI የዳታ ማዕከል ግንባታ</t>
  </si>
  <si>
    <t>የሳበር ደህንነት ፍተሻ እና ቴክኖሎጂ ቁጥትር መሰረተ ልማት</t>
  </si>
  <si>
    <t>የቴክኖሎጅ ልማት ፕሮጀክት</t>
  </si>
  <si>
    <t>የተማከለ የግብይት ስርዓት ዝርጋታ</t>
  </si>
  <si>
    <t>ዘመናዊ የድጅታል ስርዓት መገንባት</t>
  </si>
  <si>
    <t>የኮምፒዩቴሽናል ሴንተር ማስፋፊያ የIOT ላብራቶሪ ግንባታ</t>
  </si>
  <si>
    <t>ሀገራዊ የአርቲፊሻል ኢንተለጀንስ የምርምር ላብራቶሪ ግንባታ ፕሮጀክት</t>
  </si>
  <si>
    <t>የኢንኩቤሽን ማዕከል ግንባታ</t>
  </si>
  <si>
    <t>ድሬዳዋ ቢሮ ግንባታ</t>
  </si>
  <si>
    <t>ለዋና መ/ቤት ግንባታና ዲዛይን</t>
  </si>
  <si>
    <t>የኢትዮጵያ ፖሊስ ኮሌጅ ፎረንሲክ ምርመራ ስልጠና ግንባታ</t>
  </si>
  <si>
    <t>የፌዴራል ፖሊስ ለአዳዲስ ምልምል ፖሊሶች ማሰልጠኛ ግንባታ ፕሮጀክት</t>
  </si>
  <si>
    <t xml:space="preserve">የእንግዳ መቀበያ የጥበቃ አባላት የመኖሪያ ህንፃ እና የአጥር ግንባታ </t>
  </si>
  <si>
    <t>የአይሲቲ ፕሮጀክት ግንባታ</t>
  </si>
  <si>
    <t>015</t>
  </si>
  <si>
    <t xml:space="preserve">የዳካር ኤምባሲ መኖሪያ ቤት ህንፃ የቅድመ ጥገና ጥናት </t>
  </si>
  <si>
    <t>016</t>
  </si>
  <si>
    <t xml:space="preserve">የሞስኮ ሚሲዮን ህንፃ የቅድመ ጥገና ጥናት </t>
  </si>
  <si>
    <t>የአቢጃን ኤምባሲ ጽ/ቤትና የመኖሪያ ቤት ግንባታ ጥናት</t>
  </si>
  <si>
    <t>020</t>
  </si>
  <si>
    <t>ፕሪቶሪያ መኖሪያ ቤት እና ጽ/ቤት ህንፃ የቅድመ ጥገና ጥናት</t>
  </si>
  <si>
    <t>021</t>
  </si>
  <si>
    <t xml:space="preserve">በርሊን መኖሪያ ቤት ህንፃ የቅድመ ጥገና ጥናት </t>
  </si>
  <si>
    <t>023</t>
  </si>
  <si>
    <t>ኢየሩሳሌም የሚገኙ የኢትዮዽያ ንብረት እድሳትና ማስፋፊያ ስራ</t>
  </si>
  <si>
    <t>026</t>
  </si>
  <si>
    <t>ኦታዋ የአምባሳደር መኖሪያ ቤት ዕድሳት</t>
  </si>
  <si>
    <t>027</t>
  </si>
  <si>
    <t>ዶዶማ አዲስ ጽ/ቤትና መኖሪያ ግንባታ</t>
  </si>
  <si>
    <t>028</t>
  </si>
  <si>
    <t>ኪጋሊ አዲስ ጽ/ቤትና መኖሪያ ግንባታ</t>
  </si>
  <si>
    <t>029</t>
  </si>
  <si>
    <t>ናይሮቢ-ኬኒያ አፓርትመንትና ንግድ ህንፃ ግንባታ</t>
  </si>
  <si>
    <t>030</t>
  </si>
  <si>
    <t>ጅዳ የፅ/ቤት እድሳት ስራ</t>
  </si>
  <si>
    <t>031</t>
  </si>
  <si>
    <t>ደቡብ ሱዳን የኤምባሲ ፅ/ቤትና የአምባሳድር መኖሪያ ህንፃ ግንባታ ስራ</t>
  </si>
  <si>
    <t>032</t>
  </si>
  <si>
    <t>ብራስልስ የአምባሳደር መኖሪያ ቤት እድሳት ስራ</t>
  </si>
  <si>
    <t xml:space="preserve">የቢሮ ህንፃ ግንባታ </t>
  </si>
  <si>
    <t>መልሶ ማቋቋም ፕሮጀክት</t>
  </si>
  <si>
    <t xml:space="preserve">የተቀናጀ የፋይናንስ መረጃ ሥርዓት </t>
  </si>
  <si>
    <t>የኢኮኖሚ ድርጅቶች ቆጠራ ፕሮጀክት</t>
  </si>
  <si>
    <t>የህዝብና ቤት ቆጠራ የካርታ የዝግጅት ስራ ተግባራት</t>
  </si>
  <si>
    <t xml:space="preserve">የስታቲስቲክስ ዲጂታላይዜሽን ስራ </t>
  </si>
  <si>
    <t>አገልግሎት አሰጣጥ ማሻሻያ ፕሮጀክት</t>
  </si>
  <si>
    <t>የፌዴራል ታክስ ስርዓት ማሻሻያ ፕሮግራም</t>
  </si>
  <si>
    <t>ባህር ዳር ጉ/ቅ/ፅ/ቤት ቢሮ ግንባታ</t>
  </si>
  <si>
    <t>መቀሌ ቅርንጫፍ ጽ/ቤት ቢሮ ግንባታ</t>
  </si>
  <si>
    <t>ጂማቅርንጫፍ ጽ/ቤት ቢሮ ግንባታ</t>
  </si>
  <si>
    <t>ድሬዳዋ መቅረጫና መቆጣጠሪያ ጣቢያ</t>
  </si>
  <si>
    <t>025</t>
  </si>
  <si>
    <t>የምስራቅ አ/አ ቅ/ጽ/ቤት ቢሮ ግንባታ ዲዛይን ጥናት</t>
  </si>
  <si>
    <t>የምዕራብ አ/አ ቅ/ጽ/ቤት ቢሮ ግንባታ ዲዛይን ጥናት</t>
  </si>
  <si>
    <t>የዋናው መ/ቤት የህንፃና ምድረ-ግቢ የማስዋብ ግንባታ</t>
  </si>
  <si>
    <t>ለመካከለኛ ግብር ከፋዮች ቅ/ፅ/ቤት ዲዛይን ጥናት</t>
  </si>
  <si>
    <t>033</t>
  </si>
  <si>
    <t>ለከፍተኛ ግብር ከፋዮች ቅ/ፅ/ቤት ዲዛይነ ጥናት</t>
  </si>
  <si>
    <t>035</t>
  </si>
  <si>
    <t>ለሰሜን ምዕራብ አ/አ አነ/ግ/ከ/ ቅ/ጽ/ቤት የቢሮ ግንባታ ዲዛይን</t>
  </si>
  <si>
    <t>037</t>
  </si>
  <si>
    <t>የኮምቦልቻ ቅ/ፅ/ቤ/ት የቢሮ ግንባታ ዲዛይን</t>
  </si>
  <si>
    <t>038</t>
  </si>
  <si>
    <t>የኤሌክትሮኒክ ኢንቮይሥ ስርዓት</t>
  </si>
  <si>
    <t>039</t>
  </si>
  <si>
    <t>040</t>
  </si>
  <si>
    <t>የዳታ ማዕከል አገልግሎት</t>
  </si>
  <si>
    <t>የብሮድካሰት አይሲቲ ፕሮጀክቶች</t>
  </si>
  <si>
    <t>የልህቀት ማዕከል</t>
  </si>
  <si>
    <t>የሚዲያና ማስታወቂያ ይዘት ቅጅና ትንተና</t>
  </si>
  <si>
    <t>ነፃ የአየር ሰዓትና የጋዜጣ አምድ ድልድል ሶፍትዌር</t>
  </si>
  <si>
    <t>የሚዲያ ፕሮፋይልና ግንኙነት ቴክኖሎጅ</t>
  </si>
  <si>
    <t>ሞዴል የሳይንስና ቴክኖሎጂ ትምህርት ቤት ማደራጀት</t>
  </si>
  <si>
    <t>የኤሌክትሮኒክስ አገልግሎት ማስፋፊያ ፕሮጀክት</t>
  </si>
  <si>
    <t>የኤሌክትሮኒክስ መሰረተ ልማት ማስፋፊያ ፕሮጀክት</t>
  </si>
  <si>
    <t>ነባሩን ዳታ ማዕከል ማሻሻል</t>
  </si>
  <si>
    <t>ዲጂታል ኢኮኖሚ ልማት ፕሮጀክት</t>
  </si>
  <si>
    <t>የቢሮ ህንፃ ጥገና</t>
  </si>
  <si>
    <t>አመራር አካዳሚ መሠረተ ልማት</t>
  </si>
  <si>
    <t>የአመራር አካዳሚ መሰረተ-ልማት ግንባታ ፕሮጀክቶች</t>
  </si>
  <si>
    <t>የባዮቴክኖሎጂ ልማት ፕሮጀክት</t>
  </si>
  <si>
    <t xml:space="preserve">በአገር በቀል ዕውቀት ብሔራዊ ምርምር የዕውቀት ማዕከል </t>
  </si>
  <si>
    <t xml:space="preserve">ብሔራዊ የቫይሮሎጂ ምርምር ማዕከል </t>
  </si>
  <si>
    <t>ኢትዮጵያ የስምጥ ሸለቆ ብሔራዊ ስፒሩሊና ምርምርና ልማት ማዕከል</t>
  </si>
  <si>
    <t>የኤሌክትሮኒክስ ቤተ ሙከራ ማደራጃ</t>
  </si>
  <si>
    <t xml:space="preserve">ኢመርጂንግ ቴክኖሎጂ ቤተ-ሙከራ ማደራጃና የአቅም ግንባታ </t>
  </si>
  <si>
    <t>የሳተላይት መገጣጠሚያና ፍተሻ ጣቢያ ግንባታ</t>
  </si>
  <si>
    <t>ከፍተኛ ሪዞሉሽን የመሬት ምልከታ ሳተላይት ግንባታ</t>
  </si>
  <si>
    <t>የቢሮ ግንባታ</t>
  </si>
  <si>
    <t>የሪፐብሊክ ቢሮ ግንባታ</t>
  </si>
  <si>
    <t>የተለያዩ የቢሮና መጋዘን ግንባታ ዲዛይን ጥናቶች</t>
  </si>
  <si>
    <t>የጋላፊ ገ/ቅ/ፅ/ቤ/ት የመኖሪያ ቤትና ተያያዥ ግንባታ</t>
  </si>
  <si>
    <t>የቶጎጫሌ ጉ/መ/ጣቢያ ቢሮና ተያያዥ ግንባታ</t>
  </si>
  <si>
    <t>አርባረከቴ ጉ/መ/ጣቢያ የቢሮ መኖሪያና ተያያዥ ግንባታዎች</t>
  </si>
  <si>
    <t>042</t>
  </si>
  <si>
    <t>ኮንሶ መቆጣጠሪያ ጣቢያና ተያያዥ ግንባታዎች</t>
  </si>
  <si>
    <t>043</t>
  </si>
  <si>
    <t>049</t>
  </si>
  <si>
    <t>ሰርዶ መ/ጣቢያ የቢሮና ተያያዥ ግንባታ</t>
  </si>
  <si>
    <t>050</t>
  </si>
  <si>
    <t>የዋናው መ/ቤት ጋራዥና ተያያዥ ግንባታ</t>
  </si>
  <si>
    <t>051</t>
  </si>
  <si>
    <t>ባህርዳር ጉ/ቅ/ፅ/ቤት የቢሮና ተያያዥ ግንባታ ፕሮጀክት</t>
  </si>
  <si>
    <t>052</t>
  </si>
  <si>
    <t>053</t>
  </si>
  <si>
    <t>ድሬዳዋ ጉ/ቅ/ፅ/ቤት የቢሮና ተያያዥ ግንባታ ፕሮጀክት</t>
  </si>
  <si>
    <t>054</t>
  </si>
  <si>
    <t>የዋና መ/ቤት የቢሮና ተያያዥ ግንባታ ፕሮጀክት</t>
  </si>
  <si>
    <t>057</t>
  </si>
  <si>
    <t xml:space="preserve">ኤርፖርት ጉ/ቅ/ፅ/ቤት የቢሮና ተያያዥ ግንባታ ፕሮጀክት </t>
  </si>
  <si>
    <t>058</t>
  </si>
  <si>
    <t>059</t>
  </si>
  <si>
    <t>የስደተኞች ተፅዕኖ ምላሽ ሰጪ የልማት ፕሮጀክት የሁለተኛ ዙር</t>
  </si>
  <si>
    <t>የግብርና ኤክስቴንሽን</t>
  </si>
  <si>
    <t>ብሔራዊ የአቮካዶ ልማት ፕሮጀክት</t>
  </si>
  <si>
    <t>የግብርና እሴት ሰንሰለት ልማት ፕሮጀክት</t>
  </si>
  <si>
    <t>የምግብ ሥርዓት ማጠናከሪያ ፕሮግራም</t>
  </si>
  <si>
    <t>የአየር ንብረት ለውጥ የሚቋቋም የሰንዴ ፕሮጀክት</t>
  </si>
  <si>
    <t>የበረሃ አንበጣ መከላከልና መቆጣጠር</t>
  </si>
  <si>
    <t>የተፈጥሮ ሀብት ልማትና ጥበቃ</t>
  </si>
  <si>
    <t>የኢትዮጵያ የመሬት ማቋቋምያ እና ኑሮ ማሻሻያ ፕሮጀክት</t>
  </si>
  <si>
    <t>012</t>
  </si>
  <si>
    <t>ምግብ ዋስትና</t>
  </si>
  <si>
    <t>ትግራይ ልማታዊ ሴፍቲኔት ፕሮጀክት</t>
  </si>
  <si>
    <t>አማራ ልማታዊ ሴፍቲኔት ፕሮጀክት</t>
  </si>
  <si>
    <t>ኦሮሚያ ልማታዊ ሴፍቲኔት ፕሮጀክት</t>
  </si>
  <si>
    <t>አፋር ልማታዊ ሴፍቲኔት ፕሮጀክት</t>
  </si>
  <si>
    <t>ሶማሌ ልማታዊ ሴፍቲኔት ፕሮጀክት</t>
  </si>
  <si>
    <t>ሐረሪ ልማታዊ ሴፍቲኔት ፕሮጀክት</t>
  </si>
  <si>
    <t>ፌዴራል ልማታዊ ሴፍቲኔት ፕሮጀክት</t>
  </si>
  <si>
    <t>ሲዳማ ልማታዊ ሴፍቲኔት ፕሮጀክት</t>
  </si>
  <si>
    <t>ደቡብ ምዕራብ ልማታዊ ሴፍቲኔት ፕሮጀክት</t>
  </si>
  <si>
    <t>የእንስሳትና ዓሣ ሀብት ልማት ፕሮጀክት</t>
  </si>
  <si>
    <t>ልዩ ድጋፍ የሚሹ ክልሎችና የአርብቶ አደር አካባቢ</t>
  </si>
  <si>
    <t xml:space="preserve">የአርብቶ አደር ምግብና ስርዓተ ምግብ ደህንነት መሻሻያ ፕሮጀክት </t>
  </si>
  <si>
    <t>none</t>
  </si>
  <si>
    <t>የአካባቢና የደን ምርምር ላቦራቶሪ ህንፃ ግንባታ ፕሮጀክት</t>
  </si>
  <si>
    <t>የደን ውጤቶች ኢኖቬሽን ማዕከል ላቦራቶሪ ህንፃ ግንባታ ፕሮጀክት</t>
  </si>
  <si>
    <t>ተግባራዊ የቡና ድጋፍ በኢትዮጵያ</t>
  </si>
  <si>
    <t>ሀገር አቀፍ የቅድመ ጎርፍ መከላከል ፕሮጀክት</t>
  </si>
  <si>
    <t>የውሃ ሀብት መረጃ መከታተያ ስርዓት መገንባት ፕሮጀክት</t>
  </si>
  <si>
    <t>የከርሰ-ምድር ውሃ ሀብት ጥናት ፕሮጀክት (የአፍሪካ ቀንድ)</t>
  </si>
  <si>
    <t>በድርቅ የሚጠቁ አካባቢዎች የንፁህ መጠጥ ውሀ አቅርቦት ፕሮጀክት</t>
  </si>
  <si>
    <t>የቦረና ዘላቂ የዉሃ ልማት ለተሻሻለ ኑሮ ፕሮጀክት</t>
  </si>
  <si>
    <t xml:space="preserve">የአንድ ቋት የመጠጥ ውሃና ሳኒቴሽንና ሃይጅን ፕሮጀክት </t>
  </si>
  <si>
    <t>በአፍሪካ ወተር ፋሲሊቲ የመጠጥ ውሀ አቅርቦት ፕሮጀክት</t>
  </si>
  <si>
    <t>የአፍሪካ ቀንድ ዘላቂ የከርሰ ምድር ውሀ ፕሮጀክት</t>
  </si>
  <si>
    <t xml:space="preserve">የዝናብ ውሃ የማሰባሰብ ፕሮጀክት </t>
  </si>
  <si>
    <t>ዘላቂ የውሃ አገልግሎት አቅርቦትን የማረጋገጥ ፕሮጀክት</t>
  </si>
  <si>
    <t>ከአይነምድር የነፃ አካባቢ ፕሮጀክት</t>
  </si>
  <si>
    <t>የብሄራዊ ኤሌክትሪፊኬሽን ፕሮጀክት</t>
  </si>
  <si>
    <t>የኤሌክትሪክና የብርሃን ተደራሽነት ፕሮጀክት</t>
  </si>
  <si>
    <t>የሶላር ሚኒ ግሪድ ፕሮጀክት</t>
  </si>
  <si>
    <t>የኢነርጂ ቴክኖሎጂ ማበልፀያ ፕሮጀከት</t>
  </si>
  <si>
    <t>የኢነርጂ ምንጭና የፍላጎት ዳሰሳ ጥናት ፕሮጀክት</t>
  </si>
  <si>
    <t xml:space="preserve">የሚቲዎሮሎጂ ጣቢያዎችና መሳሪያዎች አስተዳደር </t>
  </si>
  <si>
    <t xml:space="preserve">የሚቲዎሮሎጂ መረጃ አቅርቦት </t>
  </si>
  <si>
    <t>የሚቲዎሮሎጂ መረጃ አቅርቦት አቅም ማጠናከሪያ</t>
  </si>
  <si>
    <t>የአቪዬሽን ሚቲዎሮሎጂ አገልግሎት</t>
  </si>
  <si>
    <t>የአቪዬሽን ሚቲዎሮሎጂ አገልግሎት ማዘመኛ ፕሮጄክት</t>
  </si>
  <si>
    <t xml:space="preserve">የትንበያና ቅድሚያ ማስጠንቂያ </t>
  </si>
  <si>
    <t>የሚቲዎሮሎጂ ዲጂታላይዜሽን ፕሮጄክት</t>
  </si>
  <si>
    <t>የመስኖ ፕሮጄክቶች ግንባታ ፕሮግራም</t>
  </si>
  <si>
    <t>የመገጭ ግድብ ግንባታ ፕሮጀክት</t>
  </si>
  <si>
    <t>የጊዳቦ የመስኖ ፕሮጀክት</t>
  </si>
  <si>
    <t>አርጆ ዴዴሳ የመስኖ ፕሮጀክት</t>
  </si>
  <si>
    <t>ወልመል የመስኖ ፕሮጀክት</t>
  </si>
  <si>
    <t xml:space="preserve">ጨልቸል የመስኖ ግንባታ ፕሮጀክት </t>
  </si>
  <si>
    <t>የላይኛው ጉደር የመስኖ ልማት ፕሮጀክት</t>
  </si>
  <si>
    <t>የላይኛው ርብ የመስኖ ልማት ፕሮጀክት</t>
  </si>
  <si>
    <t>አንገር የመስኖ ልማት ፕሮጀክት</t>
  </si>
  <si>
    <t>አደአ በቾ የከርስምድር ውሃ መስኖ ልማት</t>
  </si>
  <si>
    <t>አጂማ ጫጫ የመስኖ ልማት ፕሮጀክት</t>
  </si>
  <si>
    <t>019</t>
  </si>
  <si>
    <t>የፈንታሌ መስኖ  ልማት ፕሮጀከት</t>
  </si>
  <si>
    <t>024</t>
  </si>
  <si>
    <t>ሽንሌ የከርሰ ምድር ውሃ መስኖ ልማት ፕሮጀክት</t>
  </si>
  <si>
    <t>ኬጦ መስኖ ልማት ፕሮጀክት</t>
  </si>
  <si>
    <t>የወይቦ መስኖ ልማት ፕሮጀክት</t>
  </si>
  <si>
    <t>036</t>
  </si>
  <si>
    <t>የጎዴ የመስኖ ልማት ፕሮጄክት</t>
  </si>
  <si>
    <t>047</t>
  </si>
  <si>
    <t>የካሌድ ጂጆ መስኖ ልማት ፕሮጀክት</t>
  </si>
  <si>
    <t>ሎጊያ ግድብና  መስኖ ልማት</t>
  </si>
  <si>
    <t>088</t>
  </si>
  <si>
    <t>ታችኛው በለስ የመስኖ ጥናትና ዲዛይን</t>
  </si>
  <si>
    <t>አንገረብ የመስኖ ጥናትና ዲዛይን</t>
  </si>
  <si>
    <t>ወይጦ የመስኖ ጥናትና ዲዛይን</t>
  </si>
  <si>
    <t>ራሚስ የግድብና መስኖ ጥናትና ዲዛይን</t>
  </si>
  <si>
    <t>ዜንቲ የግድብና መስኖ ጥናትና ዲዛይን</t>
  </si>
  <si>
    <t>ሎኮ አባያ የመስኖ ጥናትና ዲዛይን</t>
  </si>
  <si>
    <t>ኪሎ የመስኖ ልማት ጥናትና ዲዛይን</t>
  </si>
  <si>
    <t>መጫላ መስኖ ልማት ጥናትና ዲዛይን</t>
  </si>
  <si>
    <t>ተላ የመስኖ ልማት ጥናትና ዲዛይን</t>
  </si>
  <si>
    <t>ሽንፋ የመስኖ ጥናትና ዲዛይን</t>
  </si>
  <si>
    <t>የቆላማ አካባቢ ምርምር</t>
  </si>
  <si>
    <t>በቆላማ አካባቢዎች የቴክኖሎጂ ስርፀት</t>
  </si>
  <si>
    <t>የመስኖ አውታሮች እንክብካቤና ጥገና</t>
  </si>
  <si>
    <t xml:space="preserve">የአልዌሮ መስኖ ልማት መልሶ ጥገና </t>
  </si>
  <si>
    <t>የውሃ ቴክኖሎጂ ስልጠና</t>
  </si>
  <si>
    <t>ተግባር ተኮር ስልጠና ማሻሻያ</t>
  </si>
  <si>
    <t>የምርምርና ቴክኖሎጂ ሽግግር ፍላጎት ልየታ</t>
  </si>
  <si>
    <t>ላቦራቶሪ ህንፃ ግንባታ</t>
  </si>
  <si>
    <t>የላቦራቶሪ መሳሪያዎች ግዥ</t>
  </si>
  <si>
    <t xml:space="preserve">የጥራት መሰረተ ልማት ፋሲሊቲዎችን አቅም መገንባት </t>
  </si>
  <si>
    <t>የጥራት መሠረተ ልማት ፋሲሊቲዎችን አቅም መገንባት ፕሮጀክት</t>
  </si>
  <si>
    <t>ለወርክ ሾፖች ግንባታ አጥርና የጥበቃ ቤት መገንባት</t>
  </si>
  <si>
    <t xml:space="preserve">የጅማ አባ ጅፋር ቤተመንግስት ጥገና ልማት ፕሮጀክት </t>
  </si>
  <si>
    <t>ሶፎሞርና የባሌ ተራሮች ቱሪዝም መዳረሻ ልማት ፕሮጀክት</t>
  </si>
  <si>
    <t>የቱሪስት ማረፊያ ፋሲሊቲዎች ግንባታ ፕሮጀክት</t>
  </si>
  <si>
    <t>የአዋሽ ብሄራዊ ፓርክ ጥበቃና ልማት ፕሮጀክት</t>
  </si>
  <si>
    <t>የኪችን እድሳትና እቃዎች ፕሮጀክት</t>
  </si>
  <si>
    <t xml:space="preserve">ለኢንዱስትሪ ክላስተር ድጋፍና ክትትል ማድረግ  </t>
  </si>
  <si>
    <t xml:space="preserve">የኢንዱስትሪ ዕድገትና ተወዳዳሪነትን ማሳደግ </t>
  </si>
  <si>
    <t>የሞጆ ሌዘር ሲቲ ፕሮጀክት</t>
  </si>
  <si>
    <t xml:space="preserve">የማዕድን ነዳጅና ጂኦተርማል ፈቃድ መስጠት </t>
  </si>
  <si>
    <t>የጂኦ ሳይንስ መረጃና ማዕድን ልማት ማዕከል ግንባታ</t>
  </si>
  <si>
    <t>የጂኦ ሳይንስ ናሙናዎች</t>
  </si>
  <si>
    <t>የጂኦ ሳይንስ ላቦራቶሪ እድሳትና መሳሪያዎች ግዢ</t>
  </si>
  <si>
    <t>የጥልቅ ጉድጓድ ቁፋሮ አገልግሎት</t>
  </si>
  <si>
    <t>የድሪሊንግ ተቋምን መልሶ መገንባትና የመሳሪያዎች ግዢ</t>
  </si>
  <si>
    <t xml:space="preserve">የሲሚንቶ ሴራሚክና መስታወት ማዕድናት </t>
  </si>
  <si>
    <t>የእምነ በረድ ግራናይትና ጌጣጌጥ ማዕድናት</t>
  </si>
  <si>
    <t>ኤነርጂ አመንጪ ማዕድናት</t>
  </si>
  <si>
    <t>የኢንዱስትሪ የኤሌክትሪክ እቃዎች ኤነርጂ ብቃት ፕሮጀክት</t>
  </si>
  <si>
    <t>የኤነርጂ ብቃትና ቁጠባ ፕሮጀክት</t>
  </si>
  <si>
    <t>የቀድሞ የትራንስፖርት ባለስልጣን ህንጻ እድሳት</t>
  </si>
  <si>
    <t>አፍሪካ ቀንድ ክልላዊ የኤኮኖሚ ኮሪደር ፕሮጀክት</t>
  </si>
  <si>
    <t xml:space="preserve">የቃሊቲ መናኸሪያ ግንባታ </t>
  </si>
  <si>
    <t>የጅቡቲ የፈሳሽ ጭነት መናኸሪያ ግንባታ</t>
  </si>
  <si>
    <t>የጅቡቲ ደረቅ ጭነት ተርሚናል አስፋልት ሥራ</t>
  </si>
  <si>
    <t>የላምበረትና ሌሎች መናኸርያዎች ማጠናቀቂያ</t>
  </si>
  <si>
    <t>የአውቶብስ ተራ መናኸሪያ ግንባታ</t>
  </si>
  <si>
    <t>የድሬዳዋ የትራፊክ ኮምፕሌክስ ግንባታ</t>
  </si>
  <si>
    <t>ድሬዳዋ የደረቅ ጭነት ትራንስፖርት ተርሚናል</t>
  </si>
  <si>
    <t xml:space="preserve">የጭነት ትራንስፖርት መሰረተ ልማት ማሻሻል </t>
  </si>
  <si>
    <t xml:space="preserve">የቆዳ ኢንስቲትዩት አቅም ቁርኝት ኘሮጀክት </t>
  </si>
  <si>
    <t xml:space="preserve">የኢንጂነሪንግ የቁርኝት ኘሮጀክት </t>
  </si>
  <si>
    <t xml:space="preserve">የጨርቃጨርቅና ስፌት ፋብሪካ አቅም ግንባታ ፕሮጀክት </t>
  </si>
  <si>
    <t>የአመራር ሥርዓት ማሻሻያ ፕሮጀክት</t>
  </si>
  <si>
    <t>የአሶሳ ኤርፖርት ታወር ግንባታና ኤር ናቪጌሽን ፋሲሊቲ</t>
  </si>
  <si>
    <t xml:space="preserve">የሰመራ ኤርፖርት ታወር ግንባታ ጥናት ዲዛይን </t>
  </si>
  <si>
    <t>የኮምቦልቻ ኤርፖርት ታወርና ኤር ናቪጌሽን ፋሲሊቲ</t>
  </si>
  <si>
    <t>የኤርፖርቶች ጥገና /አ.አ. መቀሌና ባህር ዳር/</t>
  </si>
  <si>
    <t>ሽሬ እንዳስላሴ ኤርፖርት ታወርና ፋሲሊቲ</t>
  </si>
  <si>
    <t>ጂንካ ኤርፖርት ታወርና ፋሲሊቲ</t>
  </si>
  <si>
    <t>የአዲስ አበባ ኤስ ኤስ አር የቅኝት መሳርያ ግዥና ተከላ</t>
  </si>
  <si>
    <t>የኤ.ዲ.ኤስ.ቢ. መሳሪያ ግዥና ተከላ</t>
  </si>
  <si>
    <t>ለኤርፖርቶች የሚያስፈልጉ ልዩ ልዩ ፋሲሊቲዎች ግዥ</t>
  </si>
  <si>
    <t>071</t>
  </si>
  <si>
    <t>የንግድ ሎጂስቲክ ፕሮጀክት</t>
  </si>
  <si>
    <t>ኩል ፖርት አዲስ ምዕራፍ 1</t>
  </si>
  <si>
    <t>የዋና መ/ቤት የቢሮ ግንባታ</t>
  </si>
  <si>
    <t xml:space="preserve">የተቀናጀ የኢንፎርሜሽን ቴክኖሎጂ መሰረተ ልማት ዝርጋታ ፕሮጀክት </t>
  </si>
  <si>
    <t>የተቀናጀ የቤቶች ልማት</t>
  </si>
  <si>
    <t>የማዘጋጃ ቤቶች የአገልግሎት ደረጃ ትግበራ</t>
  </si>
  <si>
    <t>የከተማ ልማት ዘርፍ የድህረ ምረቃ ሥልጠና ፕሮጀክት</t>
  </si>
  <si>
    <t>ፕሮጀክቶች መቅረጽ እና የክትትልና ድጋፍ አገልግሎት መስጠት</t>
  </si>
  <si>
    <t>የተቀናጀ የከተማ መሬት መረጃ ፕሮጀክት</t>
  </si>
  <si>
    <t>የከተሞች ገቢ ሪፎርም ፕሮጀክት</t>
  </si>
  <si>
    <t>የመንግሥት ቢሮዎች እና መኖሪያ ቤቶች ግንባታ ፕሮጀክት</t>
  </si>
  <si>
    <t>የተቀናጀ የኮንስትራክሽን ሲስተም ልማት</t>
  </si>
  <si>
    <t xml:space="preserve"> ለልማታዊ ሴፍቲኔት ፕሮግራም አስተዳደራዊ አገልግሎቶች መስጠት</t>
  </si>
  <si>
    <t>የአማራ የከተሞች ልማታዊ ሴፍቲኔት እና ስራ ፕሮጀክት</t>
  </si>
  <si>
    <t>የኦሮሚያ የከተሞች ልማታዊ ሴፍቲኔት እና ስራ ፕሮጀክት</t>
  </si>
  <si>
    <t>የጋምቤላ የከተሞች ልማታዊ ሴፍቲኔት እና ስራ ፕሮጀክት</t>
  </si>
  <si>
    <t>የድሬዳዋ የከተሞች ልማታዊ ሴፍቲኔት እና ስራ ፕሮጀክት</t>
  </si>
  <si>
    <t>የአዲስ አበባ የከተሞች ልማታዊ ሴፍቲኔት እና ስራ ፕሮጀክት</t>
  </si>
  <si>
    <t>የፌዴራል የከተሞች ልማታዊ ሴፍቲኔት ስራ ፕሮጀክት</t>
  </si>
  <si>
    <t>የደቡብ ምእራብ የከተሞች ልማታዊ ሴፍቲኔት እና ስራ ፕሮጀክት</t>
  </si>
  <si>
    <t>የነባር መንገዶች ማጠናከር</t>
  </si>
  <si>
    <t xml:space="preserve">ኢንጂነሪንግና ኦፕሬሽን </t>
  </si>
  <si>
    <t>ሻሸመኔ - ቢሻን ጉራቻ - ሐዋሳ</t>
  </si>
  <si>
    <t>ጅማ - አጋሮ - ዴዴሳ ወንዝ</t>
  </si>
  <si>
    <t>አዲስ - ሰበታ - ሆለታ</t>
  </si>
  <si>
    <t>አዲስ - ጫንጮ - ፍቼ</t>
  </si>
  <si>
    <t>ደባርቅ -  ዛሪማ ሊማሊሞ ተለዋጭ መንገድ</t>
  </si>
  <si>
    <t>ሻሸመኔ - አላባ</t>
  </si>
  <si>
    <t>ጌዶ - መነቤኛ</t>
  </si>
  <si>
    <t>ወርኢ - አድዋ</t>
  </si>
  <si>
    <t>በደሌ - መቱ /ሎት 1/</t>
  </si>
  <si>
    <t>ጋሽና - ቢልቢላ</t>
  </si>
  <si>
    <t>041</t>
  </si>
  <si>
    <t>ዱርጊ - ጊቤ ወንዝ /ኮንትራት 1/</t>
  </si>
  <si>
    <t>አምቦ - ወሊሶ</t>
  </si>
  <si>
    <t>044</t>
  </si>
  <si>
    <t>ኤፌሶን - መሐል ሜዳ</t>
  </si>
  <si>
    <t>045</t>
  </si>
  <si>
    <t>ሙከጡሪ - ኮኮብ መስክ</t>
  </si>
  <si>
    <t>048</t>
  </si>
  <si>
    <t>መልካሣ - ሶደሬ - ኑራኤራ - መተሃራ</t>
  </si>
  <si>
    <t>ቢልቢላ - ሰቆጣ</t>
  </si>
  <si>
    <t>ዱርጊ - ጊቤ ወንዝ /ኮንትራት 2/</t>
  </si>
  <si>
    <t xml:space="preserve">ጂንካ - መንድር /ሎት 1/ </t>
  </si>
  <si>
    <t>ነቀምት - ቡሬ /ኮንትራት 1/</t>
  </si>
  <si>
    <t>ነቀምት - ቡሬ /ኮንትራት 2/</t>
  </si>
  <si>
    <t>ነቀምት - ቡሬ /ኮንትራት 3/</t>
  </si>
  <si>
    <t>055</t>
  </si>
  <si>
    <t>ድሬዳዋ - መልካጀብዱ</t>
  </si>
  <si>
    <t>056</t>
  </si>
  <si>
    <t>ቱሉ ቦሎ - ኬላ</t>
  </si>
  <si>
    <t>ሐሙሲት - እስቲ</t>
  </si>
  <si>
    <t xml:space="preserve">ኢተያ - ሮቤ </t>
  </si>
  <si>
    <t>060</t>
  </si>
  <si>
    <t>የሆሳዕና ከተማ ተለዋጭ መንገድ</t>
  </si>
  <si>
    <t>061</t>
  </si>
  <si>
    <t>የወልድያ ከተማ ተለዋጭ መንገድ</t>
  </si>
  <si>
    <t>062</t>
  </si>
  <si>
    <t>ጎሬ - ማሻ - ቴፒ</t>
  </si>
  <si>
    <t>063</t>
  </si>
  <si>
    <t>ቴፒ - ሚዛን</t>
  </si>
  <si>
    <t>064</t>
  </si>
  <si>
    <t>ድሪ - ማሻ (ሎት 1፡ ጊምቦ - ኪ.ሜ 62)</t>
  </si>
  <si>
    <t>065</t>
  </si>
  <si>
    <t>ጊንጪ - ኪ.ሜ. 59</t>
  </si>
  <si>
    <t>066</t>
  </si>
  <si>
    <t xml:space="preserve">ሶዶ - ዲንቂ </t>
  </si>
  <si>
    <t>067</t>
  </si>
  <si>
    <t>ጅማ - ጭዳ</t>
  </si>
  <si>
    <t>068</t>
  </si>
  <si>
    <t>ተርጫ -  ጭዳ</t>
  </si>
  <si>
    <t>069</t>
  </si>
  <si>
    <t>አዘዞ - ጎንደር</t>
  </si>
  <si>
    <t>070</t>
  </si>
  <si>
    <t>ኮከብ መስክ - አለም ከተማ</t>
  </si>
  <si>
    <t>መካነየሱስ - ስማዳ /እስቴ ስማዳ/</t>
  </si>
  <si>
    <t>072</t>
  </si>
  <si>
    <t>ሽኩቴ - ጩሉጤ /ኪ.ሜ 59 - ጨሌቴ/</t>
  </si>
  <si>
    <t>073</t>
  </si>
  <si>
    <t>074</t>
  </si>
  <si>
    <t>ሮቤ - ጋሴራ - ጊኒር (ሎት 2፡- ጋሴራ - ጊኒር)</t>
  </si>
  <si>
    <t>075</t>
  </si>
  <si>
    <t>ሐረር - ኮምቦልቻ - ኤጀርሳ ጎሮ - ፉኛንቢራ - ቦምባሳ</t>
  </si>
  <si>
    <t>076</t>
  </si>
  <si>
    <t>መረዋ - ሶሞዶ - ሰቃ እና ሶሞዶ - ሊሙ መገንጠያ  ስፐር</t>
  </si>
  <si>
    <t>077</t>
  </si>
  <si>
    <t>አደሌ - ግራዋ</t>
  </si>
  <si>
    <t>078</t>
  </si>
  <si>
    <t>ተርጫ - ወልደሀና - ወረቦ</t>
  </si>
  <si>
    <t>079</t>
  </si>
  <si>
    <t>ወረቦ - ጎና  - ኦሞ ናዳ</t>
  </si>
  <si>
    <t>080</t>
  </si>
  <si>
    <t>ድሬዳዋ - ሽንሌ እና የድሬዳዋ ከተማ ተለዋጭ መንገድ</t>
  </si>
  <si>
    <t>081</t>
  </si>
  <si>
    <t>ባህርዳር - ጢስእሳት</t>
  </si>
  <si>
    <t>082</t>
  </si>
  <si>
    <t>ኮረም - ሰቆጣ - አቢአዲ (ኮን 1፡ ኮረም - ላሊበላ መገንጠያ)</t>
  </si>
  <si>
    <t>083</t>
  </si>
  <si>
    <t>ኮረም - ሰቆጣ - አቢአዲ (ኮን 2፡ ኮረም - ላሊበላ መገንጠያ - አበርገሌ)</t>
  </si>
  <si>
    <t>084</t>
  </si>
  <si>
    <t>ኮረም - ሰቆጣ - አቢአዲ (ኮን 3፡ ኮረም - አበርገሌ - አገብ)</t>
  </si>
  <si>
    <t>085</t>
  </si>
  <si>
    <t>086</t>
  </si>
  <si>
    <t>ድሪ - ማሻ /ሎት 2/፡ኪሜ 62 - ማሻ</t>
  </si>
  <si>
    <t>087</t>
  </si>
  <si>
    <t>ነገሌ ቦረና - ዶሎኦዶ - መልካ ሱፍቱ ሎት 1፡- ነገሌቦረና - ኪ.ሜ 60</t>
  </si>
  <si>
    <t>ኮምቦልቻ - መካነሰላም</t>
  </si>
  <si>
    <t>089</t>
  </si>
  <si>
    <t>ግንደወይን አባይ ወንዝ ድልድይ</t>
  </si>
  <si>
    <t>090</t>
  </si>
  <si>
    <t>091</t>
  </si>
  <si>
    <t>ነጆ - ጃርሶ - ቤጊ - ያዮ/ደቡብ ሱዳን ድንበር (ሎት 1፡ ነጆ - ኪ.ሜ 70)</t>
  </si>
  <si>
    <t>092</t>
  </si>
  <si>
    <t>093</t>
  </si>
  <si>
    <t>094</t>
  </si>
  <si>
    <t>ነገሌ ቦረና - ዶሎኦዶ - መልካ ሱፍቱ  (ሎት 2)</t>
  </si>
  <si>
    <t>095</t>
  </si>
  <si>
    <t>ነገሌ ቦረና - ዶሎኦዶ - መልካ ሱፍቱ (ሎት 3)</t>
  </si>
  <si>
    <t>096</t>
  </si>
  <si>
    <t>097</t>
  </si>
  <si>
    <t>አጋሮ - ጌራ - መዳቦ</t>
  </si>
  <si>
    <t>098</t>
  </si>
  <si>
    <t>099</t>
  </si>
  <si>
    <t>ግልገል በለስ - ዲባጤ - ወንበራ</t>
  </si>
  <si>
    <t>101</t>
  </si>
  <si>
    <t>103</t>
  </si>
  <si>
    <t>104</t>
  </si>
  <si>
    <t>105</t>
  </si>
  <si>
    <t>190</t>
  </si>
  <si>
    <t>ሀሰብ ኮሪደር /ሜለዶን መገንጠያ/ ማንዳ ቡሬ</t>
  </si>
  <si>
    <t>191</t>
  </si>
  <si>
    <t>192</t>
  </si>
  <si>
    <t>አለምገና - ቡታጅራ - ሶዶ (ሎት 1፡ አለምገና - ቡታጅራ)</t>
  </si>
  <si>
    <t>193</t>
  </si>
  <si>
    <t>አለምገና - ቡታጅራ - ሶዶ (ሎት 2፡ ቡታጅራ - አረካ - ሶዶ)</t>
  </si>
  <si>
    <t>194</t>
  </si>
  <si>
    <t>አርባምንጭ - ወዘቃ - ኮንሶ - ጂንካ (ሎት 1፡ አርባምንጭ - ኮንሶ)</t>
  </si>
  <si>
    <t>195</t>
  </si>
  <si>
    <t>አርባምንጭ - ወዘቃ - ኮንሶ - ጂንካ (ሎት 2፡ ኮንሶ - ጂንካ)</t>
  </si>
  <si>
    <t>196</t>
  </si>
  <si>
    <t>ሮቤ ጎሮ ሶፍመር ጊኒር መገንጠያ</t>
  </si>
  <si>
    <t>197</t>
  </si>
  <si>
    <t>198</t>
  </si>
  <si>
    <t>199</t>
  </si>
  <si>
    <t>201</t>
  </si>
  <si>
    <t>የአዲስ መንገዶች ግንባታ</t>
  </si>
  <si>
    <t>አዱራ - አኮቦ እና አዱራ - ቡርቤ</t>
  </si>
  <si>
    <t>ሳውላ - ካኮ /ኮንትራት 2/</t>
  </si>
  <si>
    <t>ዳባት - አጅሬ /ኮንትራት 1/</t>
  </si>
  <si>
    <t>034</t>
  </si>
  <si>
    <t xml:space="preserve">ደባርቅ - ቧሂት </t>
  </si>
  <si>
    <t>ቧሂት - ድልይብዛ</t>
  </si>
  <si>
    <t>ሳላይሽ - ኦሞ</t>
  </si>
  <si>
    <t>ኦሞ/ሳይ - ማጂ</t>
  </si>
  <si>
    <t>አንኮበር - ዱለቻ</t>
  </si>
  <si>
    <t>ጉባ - በጎንዲ /አይሲድ - ኮንግ/</t>
  </si>
  <si>
    <t>ደብረብርሃን - አንኮበር</t>
  </si>
  <si>
    <t>ሸበሌ - ኢሚ</t>
  </si>
  <si>
    <t>በከተሞች ለሚያልፉ መንገዶች አስፋልት ማልበስ</t>
  </si>
  <si>
    <t>102</t>
  </si>
  <si>
    <t>ዱለቻ - አዋሽ አርባ</t>
  </si>
  <si>
    <t>አሶሳ - ዳለቲ /ኮንትራት 1/</t>
  </si>
  <si>
    <t>አዳባ - አንገቶ</t>
  </si>
  <si>
    <t>አርበረከቲ - ገለምሶ ኮንትራት1</t>
  </si>
  <si>
    <t xml:space="preserve">አዲረመት - ቁሊታ -  ዓዲጎሹ  </t>
  </si>
  <si>
    <t>ፍየል ውሃ - ተከዜ ወንዝ ድልድይ</t>
  </si>
  <si>
    <t>136</t>
  </si>
  <si>
    <t>ገለምሶ - ሚጨታ /ኮንትራት 2/</t>
  </si>
  <si>
    <t>137</t>
  </si>
  <si>
    <t>ዳሎል - ባዳ</t>
  </si>
  <si>
    <t>በለስ ወንዝ - መካነብርሃን</t>
  </si>
  <si>
    <t>ሰሮቃ - አብሀጀራ - አብደራፍ</t>
  </si>
  <si>
    <t>ሶዶ - ተርጫ /ሎት 2/</t>
  </si>
  <si>
    <t>መነቤኛ - ፊንጫ - ሻምቡ</t>
  </si>
  <si>
    <t>ኩዌሃ - ማይ መክደን</t>
  </si>
  <si>
    <t>167</t>
  </si>
  <si>
    <t>168</t>
  </si>
  <si>
    <t>አዲረመት - አዲሂርዳ - በአከል</t>
  </si>
  <si>
    <t>172</t>
  </si>
  <si>
    <t>ዳዬ - ጭሪ - ናንሴቦ</t>
  </si>
  <si>
    <t>ፍስሀገነት - ሶያማ - ኪ.ሜ 90</t>
  </si>
  <si>
    <t>ሞጣ - ጃራ - ጌዶ</t>
  </si>
  <si>
    <t>አለም ከተማ - ደጎሎ</t>
  </si>
  <si>
    <t>ደጎሎ - ከለላ</t>
  </si>
  <si>
    <t>አሶሳ - ዳለቲ  /ኮንትራት 2/</t>
  </si>
  <si>
    <t>180</t>
  </si>
  <si>
    <t>አቦምሳ - አስኮ - ዲቡ ወንዝ</t>
  </si>
  <si>
    <t>ዲቡ ወንዝ - ባደይ - ጨለለቃ</t>
  </si>
  <si>
    <t>182</t>
  </si>
  <si>
    <t>ባቢሌ - ፊቅ (ሎት 1:- ባቢሌ ከተማ - ኪ.ሜ 36 )</t>
  </si>
  <si>
    <t>ባቢሌ - ፊቅ  (ሎት 2:- ኪ.ሜ 36 - ኪ.ሜ 66)</t>
  </si>
  <si>
    <t>189</t>
  </si>
  <si>
    <t xml:space="preserve">ቀብሪደሃር - ዋርዴር </t>
  </si>
  <si>
    <t>ቁንዝላ መገንጠያ - ዘጌ</t>
  </si>
  <si>
    <t>ቦሌ-አቦምሳ እና ቦሌ ወተረዲኖ ሆርቲከልቸር</t>
  </si>
  <si>
    <t>አጣጥ ማዞሪያ - ጉንችሬ - ቆሴ - ጌጃ - ሌራ</t>
  </si>
  <si>
    <t>አጅሬ - ቀራቀር - ከተማ ንጉስ /ኮንትራት 2/</t>
  </si>
  <si>
    <t>አይከል - ዙፋን- አንገረብ (ኮን.2 ኪ.ሜ 69 - አንገረብ)</t>
  </si>
  <si>
    <t>መተማ - አብርሃጅራ</t>
  </si>
  <si>
    <t>አዲአቡን - ራማ-መረብ</t>
  </si>
  <si>
    <t>ነቀምት - ሶጌ - ካማሽ - ኮንቾ ሎት 3 /ኪሎ ሜትር 160 - ኮንቾ</t>
  </si>
  <si>
    <t>አይከል - ዙፋን- አንገረብ (ኮን.1 አይከል - ዙፋን -ኪ.ሜ 69/</t>
  </si>
  <si>
    <t>መካነሰላም ከተማ አስፋልት መንገድ</t>
  </si>
  <si>
    <t>202</t>
  </si>
  <si>
    <t>ሀይቅ - ቢትሰማ - ጭፍራ</t>
  </si>
  <si>
    <t>203</t>
  </si>
  <si>
    <t>ከለላ - አቅስታ</t>
  </si>
  <si>
    <t>205</t>
  </si>
  <si>
    <t>ደብማርቆስ - ኤልያስ - ቁጭ</t>
  </si>
  <si>
    <t>206</t>
  </si>
  <si>
    <t>አርሲ ሮቤ - አጋርፋ - አሊ ( ሎት 1፡ አሊ-ዋቤ ወንዝ ድልድይ)</t>
  </si>
  <si>
    <t>207</t>
  </si>
  <si>
    <t>ሻምቡ - አጋምሳ</t>
  </si>
  <si>
    <t>ኤዱ - ሱራፌታ - ዋርካ</t>
  </si>
  <si>
    <t>ቢላሎ - ቀርሳ - አርሲ ነገሌ</t>
  </si>
  <si>
    <t>ሻሸንዳ - ቴፒ</t>
  </si>
  <si>
    <t>ሀዌላ - ቱላ - ወለራሬሳ - ያዬ - ወራቼ</t>
  </si>
  <si>
    <t>215</t>
  </si>
  <si>
    <t>ፍስሀ ገነት - ቀሌ - ሶያማ - ሰገን - ገበልቤኖ /ሎት 2/</t>
  </si>
  <si>
    <t>217</t>
  </si>
  <si>
    <t>ያቤሎ ከተማ ተለዋጭ መንገድ</t>
  </si>
  <si>
    <t>ነበለት - ፊላፍል</t>
  </si>
  <si>
    <t>ውቅሮ - ነበለት</t>
  </si>
  <si>
    <t>ያሶ - ገላሶ - ድባጤ  (ሎት 1፡- ያሶ - ኪ.ሜ 100)</t>
  </si>
  <si>
    <t>አሊያ - ማኩይ</t>
  </si>
  <si>
    <t>ኢታንግ - ዋንኬይ - ሜራ</t>
  </si>
  <si>
    <t>229</t>
  </si>
  <si>
    <t>አሳይታ - አፋምቦ - ጅቡቲ ድንበር</t>
  </si>
  <si>
    <t>234</t>
  </si>
  <si>
    <t>ጊምባ - ተንታ</t>
  </si>
  <si>
    <t>ሞርካ - ጌርቻ - ጨንቻ</t>
  </si>
  <si>
    <t>237</t>
  </si>
  <si>
    <t>ውቅሮ - አፅቢ - ኮነባ</t>
  </si>
  <si>
    <t>240</t>
  </si>
  <si>
    <t xml:space="preserve">ክምር ድንጋይ - ጉና  </t>
  </si>
  <si>
    <t>241</t>
  </si>
  <si>
    <t>ግሸን መገንጠያ - ኪ.ሜ 14</t>
  </si>
  <si>
    <t>242</t>
  </si>
  <si>
    <t>ቢሾፍቱ - ጨፌ ዶንሳ - ሰንዳፋ</t>
  </si>
  <si>
    <t>አዲሻሁ - ዲላ - ሳምረ</t>
  </si>
  <si>
    <t>245</t>
  </si>
  <si>
    <t xml:space="preserve">አዲአርቃይ - ጠለምት </t>
  </si>
  <si>
    <t>247</t>
  </si>
  <si>
    <t>ጅግጅጋ - ቱሊ - ሉዋንጃ - ሉልአድ - ሳምካብ - ሐርሙካል</t>
  </si>
  <si>
    <t>ሙስል - ኮሩ - ቴሩ ሎት 1</t>
  </si>
  <si>
    <t>የኢንዱስተሪ ፓርኮች አገናኝ መንገዶች</t>
  </si>
  <si>
    <t>ቦዦበር-አረቂት-ኩተሬ-ቢላሎ</t>
  </si>
  <si>
    <t>253</t>
  </si>
  <si>
    <t>አዲስ አለም - ማይገባ - ማይተመን</t>
  </si>
  <si>
    <t>255</t>
  </si>
  <si>
    <t>257</t>
  </si>
  <si>
    <t>ደንጎሮ - ኪንግ - መቀቤላ</t>
  </si>
  <si>
    <t>ኢቴያ - ሮቤ - ሴሩ (ሎት 2 ፡- ሮቤ - ሴሩ)</t>
  </si>
  <si>
    <t>265</t>
  </si>
  <si>
    <t>ጨረቲ - ሀገርመኮር - ቁንዲ - ጎርዳሞሌ ሎት 3፡ ቁንዲ - ጎርዳሞሌ</t>
  </si>
  <si>
    <t>267</t>
  </si>
  <si>
    <t>ፓዌ መገንጠያ - ህዳሴ ግድብ ሎት 2፡ ኪ.ሜ 69 - ህዳሴ ግድብ</t>
  </si>
  <si>
    <t>ጎዴ - ሀርገሌ  ሎት 2፡- ኪ.ሜ 100 - ሀርገሌ</t>
  </si>
  <si>
    <t>የሆርቲካልቸር ልማት አገናኝ መንገዶች</t>
  </si>
  <si>
    <t>272</t>
  </si>
  <si>
    <t>ሙሰል - ኮሩ - ቴሩ ሎት 2</t>
  </si>
  <si>
    <t>ኬሊ - ቱሉ ካፒ የወርቅ ልማት ካምፕ</t>
  </si>
  <si>
    <t>274</t>
  </si>
  <si>
    <t>ደብረ ማርቆስ ደጓ ጽዮን ሞጣ ሎት 2 ኪ.ሜ 60 ሞጣ</t>
  </si>
  <si>
    <t>277</t>
  </si>
  <si>
    <t>አርሲ ሮቤ - አጋርፋ - አሊ ሎት 2፡ አርሲ ሮቤ-ዋቤ ወንዝ ድልድይ</t>
  </si>
  <si>
    <t>278</t>
  </si>
  <si>
    <t>279</t>
  </si>
  <si>
    <t>280</t>
  </si>
  <si>
    <t>ነቀምት - ሶጌ - ካማሽ - ኮንቾ: ሎት 1 ነቀምት - ኪ.ሜ 105</t>
  </si>
  <si>
    <t>281</t>
  </si>
  <si>
    <t>282</t>
  </si>
  <si>
    <t>283</t>
  </si>
  <si>
    <t>284</t>
  </si>
  <si>
    <t>ሆሞሻ - ህዳሴ  ግድብ ሎት 1</t>
  </si>
  <si>
    <t>285</t>
  </si>
  <si>
    <t>286</t>
  </si>
  <si>
    <t>ጉሊሶ - ጨሊያ - ዲላ - ቀንዲላ - ቤጊ (ሎት1፡ ጉሊሶ ኪ.ሜ 70)</t>
  </si>
  <si>
    <t>287</t>
  </si>
  <si>
    <t>288</t>
  </si>
  <si>
    <t>289</t>
  </si>
  <si>
    <t xml:space="preserve">ሱፔ - ዳራሙ - ላሎ ቂሌ </t>
  </si>
  <si>
    <t>290</t>
  </si>
  <si>
    <t>291</t>
  </si>
  <si>
    <t>ደሴ ከተማ ተለዋጭ መንገድ</t>
  </si>
  <si>
    <t>292</t>
  </si>
  <si>
    <t>መቱ ከተማ ተለዋጭ መንገድ</t>
  </si>
  <si>
    <t>293</t>
  </si>
  <si>
    <t>294</t>
  </si>
  <si>
    <t>295</t>
  </si>
  <si>
    <t>296</t>
  </si>
  <si>
    <t>297</t>
  </si>
  <si>
    <t>ዳንግላ - ጃዊ</t>
  </si>
  <si>
    <t>298</t>
  </si>
  <si>
    <t>299</t>
  </si>
  <si>
    <t>ዳዬ - ጊርቻ - ክብረ መንግስት</t>
  </si>
  <si>
    <t>301</t>
  </si>
  <si>
    <t>አላባ - አንግቻ - ዋቶ</t>
  </si>
  <si>
    <t>302</t>
  </si>
  <si>
    <t>304</t>
  </si>
  <si>
    <t>ቴዎድሮስ ከተማ-ገለጎ-ጉባ (ሎት 1፡ ገለጎ-ኪ.ሜ60)</t>
  </si>
  <si>
    <t>305</t>
  </si>
  <si>
    <t>ጎግ - ጆር - አኮቦ (ሎት 1)</t>
  </si>
  <si>
    <t>306</t>
  </si>
  <si>
    <t>ቱርሚ ወይጦ</t>
  </si>
  <si>
    <t>308</t>
  </si>
  <si>
    <t>ጊምቢ - ጉዪ - አልጌ - መቱ (ሎት 1፡ጊምቢ-ኪ.ሜ 60)</t>
  </si>
  <si>
    <t>309</t>
  </si>
  <si>
    <t>ቶንጎ - አሶሳ</t>
  </si>
  <si>
    <t>ጫንቃ - ጊዳሚ</t>
  </si>
  <si>
    <t>ጅግጅጋ ከተማ ተለዋጭ መንገድ</t>
  </si>
  <si>
    <t>ዱርጊ - ጊቤ ወንዝ - ኦሞ ናዳ  (ሎት 3፡- ጊቤ ወንዝ - ኦሞ ናዳ)</t>
  </si>
  <si>
    <t>318</t>
  </si>
  <si>
    <t>ፊቅ - ሰገግ - ገርቦ - ደናን (ሎት1)</t>
  </si>
  <si>
    <t>320</t>
  </si>
  <si>
    <t>ፊቅ - ሰገግ - ገርቦ - ደናን (ሎት 2)</t>
  </si>
  <si>
    <t>ዱብቲ - አሪሳ - አዲጋላ - ቢዮቆቦብ (ኮን.2)</t>
  </si>
  <si>
    <t>322</t>
  </si>
  <si>
    <t>ዱብቲ - አሪሳ - አዲጋላ - ቢዮከቦብ (ኮን. 3)</t>
  </si>
  <si>
    <t>ደምቢ ዶሎ - ጋምቤላ (ሎት 2)</t>
  </si>
  <si>
    <t>ደምበጫ - ፈረስቤት - አዴት (ሎት 2:- ሰከላ - አዴት)</t>
  </si>
  <si>
    <t>331</t>
  </si>
  <si>
    <t xml:space="preserve">ዲላ - ቡሌ - ሀረዋጮ - ሻኪሶ (ሎት 2፡ ሀረዋጮ - ሻኪሶ) </t>
  </si>
  <si>
    <t>ሆሞሻ - ህዳሴ  ግድብ -ጉባ/ማንኩሽ ከተማ (ሎት 2)</t>
  </si>
  <si>
    <t>ቆቦ - ኩልመስክ - ላሊበላ (ሎት 1፡ ሙጃ - ቆቦ)</t>
  </si>
  <si>
    <t>ጉሊሶ - ጨሊያ - ዲላ - ቀንዲላ - ቤጊ (ሎት 2)</t>
  </si>
  <si>
    <t>ጊምቢ - ጉዪ - አልጌ - መቱ (ሎት 2፡ ኪ.ሜ 60 - መቱ)</t>
  </si>
  <si>
    <t>ጎግ - ጆር - አኮቦ (ሎት 2)</t>
  </si>
  <si>
    <t xml:space="preserve">ሶዶ - ተርጫ (ሎት 3፡ ሶዶ - አረካ መገንጠያ እና ሶዶ ከተማ - ዎሊ </t>
  </si>
  <si>
    <t>ሞርካ - ጊርጫ - ጨንቻ - ጫኖ ( ሎት 2፡ ጨንቻ - ጫኖ)</t>
  </si>
  <si>
    <t>ሀላባ - ሲራሮ - ሻመና - ኢርባ መገንጠያ</t>
  </si>
  <si>
    <t>ገረሁሰናይ - አህፍሮም/ሲሮ</t>
  </si>
  <si>
    <t xml:space="preserve">ባቲ - መዲና - ሀረዋ - ቦራ - ከሚሴ </t>
  </si>
  <si>
    <t>ቀሳ - ግምጃ ቤት - አዘና - አምብላ</t>
  </si>
  <si>
    <t>ሀዋሳ - ሎቄ - ሀንታጮ - ጩኮ</t>
  </si>
  <si>
    <t>353</t>
  </si>
  <si>
    <t>አለታ ወንዶ - ተፈሪ ኬላ - ዲላ</t>
  </si>
  <si>
    <t>ሆሳዕና - ጃጁራ - ጊምብቹ - ጃኮ</t>
  </si>
  <si>
    <t>ፊልቱ - ሞያሌ</t>
  </si>
  <si>
    <t>356</t>
  </si>
  <si>
    <t>ኢባንቱ/ሂንዳ/ አያና ጋሊላ - ሐሮ ሊሙ - ያሶ 95 ኪ.ሜ)</t>
  </si>
  <si>
    <t>ኝናንግ - ጂካዎ - ዶበራረ - ሪቅ</t>
  </si>
  <si>
    <t>ቶልታ - ገሊላ- ላስካ እና ሽርሽር - ውብሐመር ስፐር</t>
  </si>
  <si>
    <t>ቡሬ - ጎመር</t>
  </si>
  <si>
    <t>ሆጃ ዱሬ - ጎሮ - ቀናቴ</t>
  </si>
  <si>
    <t>ኮፈሌ - ቆሬ - በቆጂ እና አርሲ ነገሌ - ቢላሎ መገንጠያ</t>
  </si>
  <si>
    <t>ደገሃመዶ - ደገሃቡር</t>
  </si>
  <si>
    <t>አዶላ - መልካ ደስታ- ሃረንፋማ (67 ኪ.ሜ)</t>
  </si>
  <si>
    <t>አዲጉደም - ደንጎላት - ገጀት - የቸላ</t>
  </si>
  <si>
    <t>ብርኪ - ሀይቅማሻል - አጽቢ መገንጠያ</t>
  </si>
  <si>
    <t>370</t>
  </si>
  <si>
    <t>ኝኛንግ - ቶኦ/ኦንጎንጌ/</t>
  </si>
  <si>
    <t>376</t>
  </si>
  <si>
    <t>ዝዋይ - አርሲ ነገሌ</t>
  </si>
  <si>
    <t>380</t>
  </si>
  <si>
    <t>አርሲ ነገሌ - ሐዋሣ</t>
  </si>
  <si>
    <t>አዳማ - አዋሽ የፍጥነት መንገድ /ሎት 1/</t>
  </si>
  <si>
    <t>አዳማ - አዋሽ የፍጥነት መንገድ /ሎት 2/</t>
  </si>
  <si>
    <t>አዋሽ - መኤሶ</t>
  </si>
  <si>
    <t>መኤሶ - ድሬዳዋ</t>
  </si>
  <si>
    <t>አዋሽ አርባ የፍጥነት መንገድ ኮንት.1 አዋሽ አርባ ኪ.ሜ 118</t>
  </si>
  <si>
    <t>390</t>
  </si>
  <si>
    <t>የከተሞች መንገድ ማሳለጫ ፕሮጀክት</t>
  </si>
  <si>
    <t>የመንገዶች ከባድ ጥገና</t>
  </si>
  <si>
    <t>ጎንደር - ባህርዳር</t>
  </si>
  <si>
    <t>ዓዲጉደም - መቀሌ - ውቅሮ</t>
  </si>
  <si>
    <t>አዲስ አበባ - ሞጆ - መቂ</t>
  </si>
  <si>
    <t>ፍቼ - ጎሀጽዮን /ኮንትራት 3/</t>
  </si>
  <si>
    <t>ዘመናዊ የመንገድ ምልክቶች</t>
  </si>
  <si>
    <t>ቆሬ - ጊቤ ወንዝ/ኮን.3</t>
  </si>
  <si>
    <t>ወልድያ - ፍላቂት</t>
  </si>
  <si>
    <t>አዋሽ - አዳማ</t>
  </si>
  <si>
    <t>ሰለክላካ - ሽሬ</t>
  </si>
  <si>
    <t>ሚሌ - ጋላፊ</t>
  </si>
  <si>
    <t>ኮምቦልቻ ከተማ ተለዋጭ መንገድ</t>
  </si>
  <si>
    <t>ጎንደር - ሁመራ</t>
  </si>
  <si>
    <t>ወረታ - ፊላቂት</t>
  </si>
  <si>
    <t>ዶዶላ - ሰብስቤ ዋሻ - ሮቤ</t>
  </si>
  <si>
    <t>አፖስቶ - አገረሰላም</t>
  </si>
  <si>
    <t>ቡሬ-ጋምቤላ-ጂካዎ</t>
  </si>
  <si>
    <t>መቱ - ጎሬ - ቡሬ</t>
  </si>
  <si>
    <t>የትኖራ እና ወጀል ከተሞች አካባቢ የፈረሰን መንገድ እንደገና መገንባት</t>
  </si>
  <si>
    <t>ሰበታ - ቆሬ /ኮን 2</t>
  </si>
  <si>
    <t>106</t>
  </si>
  <si>
    <t>አዘዞ - ጎርጎራ</t>
  </si>
  <si>
    <t>107</t>
  </si>
  <si>
    <t>ሃገረ - ማርያም - ያቤሎ</t>
  </si>
  <si>
    <t>108</t>
  </si>
  <si>
    <t>አዳማ - አሰላ (ሎት 2)</t>
  </si>
  <si>
    <t>ድልድዮችን መገንባትና ማጠናከር</t>
  </si>
  <si>
    <t xml:space="preserve">ኢንጅነሪንግና ኦፕሬሽን </t>
  </si>
  <si>
    <t>የተለያዩ ድልድዮች</t>
  </si>
  <si>
    <t>ቁቢ ድልድይ</t>
  </si>
  <si>
    <t>ዳዋ ድልድይ</t>
  </si>
  <si>
    <t>ተከዜ ወንዝ ድልድይ /ሁመራ/</t>
  </si>
  <si>
    <t>መረብ ወንዝ ድልድይ /አዲአቡን - መረብ/</t>
  </si>
  <si>
    <t>የፖሊሲ ድጋፍና የአቅም ግንባታ</t>
  </si>
  <si>
    <t>ኢትዮጵያ መንገዶች ባለሥልጣን የአቅም ግንባታ</t>
  </si>
  <si>
    <t xml:space="preserve">የፕሮጀክት ጽ/ቤት ግንባታ ሥራዎች </t>
  </si>
  <si>
    <t xml:space="preserve">ምህንድስናና ቁጥጥር </t>
  </si>
  <si>
    <t>የጊንጪ ሠርቶ ማሳያ</t>
  </si>
  <si>
    <t>የትራንስፖርትና የድህነት ኦብዘርቫቶሪ ጥናት</t>
  </si>
  <si>
    <t>ፐርፎርማንስ ሞኒተሪንግ ኢንዲኬተር</t>
  </si>
  <si>
    <t>ምርምርና ስርጸት</t>
  </si>
  <si>
    <t>የፕሮጀክቶች ካሳ ክፍያ የባንክ ኮሚሽን</t>
  </si>
  <si>
    <t>የዩኒቨርሳል ገጠር መንገድ አክሰስ ፕሮግራም</t>
  </si>
  <si>
    <t>ሰበታ - አጠበላ ሠርቶ ማሳያ</t>
  </si>
  <si>
    <t>የመንገድ የምርምር ማዕከል ማቋቋሚያ ሥራ</t>
  </si>
  <si>
    <t>የመሬት መንሸራተትን መከላከል</t>
  </si>
  <si>
    <t>የተሽከርካሪዎች ክብደት መቆጣጠሪያ ጣቢያዎች የቢሮ ግንባታ</t>
  </si>
  <si>
    <t>የዋናው መ/ቤት ፓርቲሽን ሥራ</t>
  </si>
  <si>
    <t>የፊዚቢሊቲ፣ የዲዛይንና የዲዛይን ክለሣ ሥራዎች</t>
  </si>
  <si>
    <t xml:space="preserve">ኢንጂነሪንግና ኦፕሬሽን  </t>
  </si>
  <si>
    <t>ፓኬጅ 1 የዲዛይን ፕሮጀክቶች</t>
  </si>
  <si>
    <t>ፓኬጅ 2 የዲዛይን ፕሮጀክቶች</t>
  </si>
  <si>
    <t>ፓኬጅ 3 የዲዛይን ፕሮጀክቶች</t>
  </si>
  <si>
    <t>የክራይስስ ሲሰተም ልማት</t>
  </si>
  <si>
    <t>የኮን/ኮድና ስታንዳርድ ክለሳና ማሻሻል</t>
  </si>
  <si>
    <t xml:space="preserve">ኢንስቲትዩቱ የፕሮጀክት ማኔጅመንት ፕሮፎሽናል ማፍራት </t>
  </si>
  <si>
    <t>የትምህርት አመራርና አስተዳደር ፕሮጀክቶች</t>
  </si>
  <si>
    <t>የትምህርት አመራር መረጃ ሥርዓትን ማጎልበት</t>
  </si>
  <si>
    <t>የትምህርት ለውጥ ትግበራ ለተማሪዎች ውጤት መሻሻል (ETOL)</t>
  </si>
  <si>
    <t>የከፍተኛ ትምህርት ስርዐት ብቃት</t>
  </si>
  <si>
    <t>የከፍተኛ ትምህርት ተቋማት ኔትዎርክ</t>
  </si>
  <si>
    <t>የኢንፎርሜሽን ኮሙኒኬሽን ቴክኖሎጂ ለትምህርት ፕሮጀክት</t>
  </si>
  <si>
    <t>የውጭ ሀገር መምህራን ደመወዝና ተያያዥ ወጪዎች</t>
  </si>
  <si>
    <t>በዋናው ጊቢ የወንዶች መኝታ ቤት ግንባታ</t>
  </si>
  <si>
    <t>በጥቁር አንበሳ ሆስፒታል የተማሪ መኝታ ቤት ግንባታ</t>
  </si>
  <si>
    <t>ለስነ ምድር እና ህዋ ሳይንስ ጥናት ቢሮ ግንባታ</t>
  </si>
  <si>
    <t>አዲስ አበባ ቴክኖሎጂ ኢንስቲትዩት መማሪያ ክፍል ግንባታ</t>
  </si>
  <si>
    <t xml:space="preserve">ለጋዜጠኝነት ትምህርት ቤት የመማሪያ ክፍሎች ግንባታ </t>
  </si>
  <si>
    <t>ለጥቁር አንበሳ ሆስፒታል ተመላላሽ ህክምና መስጫ ግንባታ</t>
  </si>
  <si>
    <t>የጥቁር አንበሳ የድንገተኛ ህክምና አገልግሎት ህንጻ ግንባታ</t>
  </si>
  <si>
    <t>ለተጠናቀቁ ህንጽዎች ቋሚ ዕቃ</t>
  </si>
  <si>
    <t>የአጥርና ነባር ህንጻዎች ጥገና</t>
  </si>
  <si>
    <t xml:space="preserve">የዩኒቨርሲቲው ፕሮጀክቶች </t>
  </si>
  <si>
    <t>በሐረር ህይወት ፋና የማስተማሪያ ሆስፒታል ግንባታ</t>
  </si>
  <si>
    <t>በዋናው ግቢ ኮምፕሌክስ የምርምር ማዕከል ግንባታ</t>
  </si>
  <si>
    <t xml:space="preserve">በዋናው ግቢ የተፈጥሮ ሳይንስ ኮምፕሌክስ ህንጻ ግንባታ  </t>
  </si>
  <si>
    <t xml:space="preserve">የዋናው ግቢ የኬሚካል ስቶር ግንባታ </t>
  </si>
  <si>
    <t xml:space="preserve">ለተጠናቀቁ ህንጻዎች ለቋሚ ዕቃና መሳሪያ ግዥ </t>
  </si>
  <si>
    <t>በዋናው ግቢ የግብርና ኮሌጅ ህንጻ ጥገና</t>
  </si>
  <si>
    <t>በዋናው ግቢ ማእከላዊ ቤተ ሙከራ ጣሪያ ጥገና</t>
  </si>
  <si>
    <t xml:space="preserve">በዋናው ግቢ የቤተ-መጽሀፍት ጣሪያ ጥገና </t>
  </si>
  <si>
    <t>የባቢሌ የምርምር ማዕከል የተማሪዎች ማደሪያ ግንባታ ማጠናቀቂያ</t>
  </si>
  <si>
    <t>የባቢሌ የምርምር ማዕከል የአስተዳደር ህንጻ ግንባታ ማጠናቀቂያ</t>
  </si>
  <si>
    <t>የዩኒቨርሲቲው የካፒታል ፕሮጀክቶች</t>
  </si>
  <si>
    <t>የመርከበኞች ተቋም ቤተ መፀሐፍት ግንባታ</t>
  </si>
  <si>
    <t>የመርከበኞች ተቋም ቤተ ሙከራ ግንባታ</t>
  </si>
  <si>
    <t>በቴክስታይል ኢንስቲትዩት የወርክሾፕ ህንጻ ግንባታ</t>
  </si>
  <si>
    <t xml:space="preserve">የመርከበኞች ተቋም መማሪያ ክፍል </t>
  </si>
  <si>
    <t>የመርከበኞች ተቋም ሌክቸር ሆል ግንባታ</t>
  </si>
  <si>
    <t>በጤና ሳይንስ ግቢ የተማሪዎች መመገቢያ አዳራሽ ግንባታ</t>
  </si>
  <si>
    <t>በቴክኖሎጂ ኢንስቲትዩት የወርክሾፕ ህንጻ ግንባታ</t>
  </si>
  <si>
    <t>በጤና ሳይንስ ካምፓስ የአስፋልት መንገድና ምድረ ግቢ ስራ</t>
  </si>
  <si>
    <t>በቴክስታይል ካምፓስ የአስፋልት መንገድና ምድረ ግቢ ስራ</t>
  </si>
  <si>
    <t>ግብርና ካምፓስ የመሰብሰቢያ አዳራሽ</t>
  </si>
  <si>
    <t>በዋናው ግቢ ስፖርት አካዳሚ የማጠናቀቂያ ሥራ</t>
  </si>
  <si>
    <t>በቴክኖሎጂ ኢስቲትዩት የመማሪያ ህንፃ 1 ግንባታ</t>
  </si>
  <si>
    <t>በቴክኖሎጂ ኢስቲትዩት የመማሪያ ህንፃ 2 ግንባታ</t>
  </si>
  <si>
    <t>በቴክኖሎጂ ኢስቲትዩት የአውቶሞቲቭና ኢነርጂ ወርክሾ ህንጻ ግንባታ</t>
  </si>
  <si>
    <t>በቴክኖሎጂ ኢንስቲትዩት የመማሪያ ህንጻዎች ግንባታ</t>
  </si>
  <si>
    <t>በቴክስታይል ኢንስቲትዩት የመማሪያ ህንጻዎች ግንባታ</t>
  </si>
  <si>
    <t>በሁሉም ግቢዎች የICT መሰረተ ልማት ዝርጋታ</t>
  </si>
  <si>
    <t xml:space="preserve">የአስተማሪዎች መኖርያ ህንፃ </t>
  </si>
  <si>
    <t>የካንሰር ህክምና ህንፃ ግንባታ</t>
  </si>
  <si>
    <t>በዓዲሃቂ ግቢ የሰራተኛ ቢሮ ህንፃ ግንባታ</t>
  </si>
  <si>
    <t>ኩሃ የተማሪዎች ላይብረሪ ግንባታ</t>
  </si>
  <si>
    <t xml:space="preserve">ለተጠናቀቁ ፕሮጀክቶች  ለቋሚ እቃና መሳርያ ግዥ </t>
  </si>
  <si>
    <t>አራት የተማሪዎች ማደሪያ ህንጻ  ግንባታ</t>
  </si>
  <si>
    <t>ተማሪዎች ኮምፕሌክስ  ህንጻ</t>
  </si>
  <si>
    <t>በዋናው ግቢ ሁለገብ ህንጻ</t>
  </si>
  <si>
    <t>የሪፈራል ሆስፒታል ህንጻ ዕድሳት</t>
  </si>
  <si>
    <t>ሶስት አጥርና ሳይት ስራ</t>
  </si>
  <si>
    <t>ለህንጻዎች ጥገና</t>
  </si>
  <si>
    <t>የሪፈራል ሆስፒታል ቆሻሻ ውሃ ማጣሪያ ግንባታ</t>
  </si>
  <si>
    <t>ዳዬ ካምፓስ የአስተዳደር ህንጻ</t>
  </si>
  <si>
    <t>ዳዬ ካምፓስ አጥርና ሳይት ስራ</t>
  </si>
  <si>
    <t>የካፒታል ፕሮጀክቶች</t>
  </si>
  <si>
    <t>የአጋሮ ካምፓስ የተማሪ መኝታ ቤት ግንባታ</t>
  </si>
  <si>
    <t>የጤና ቱሪዝም ልማት ፕሮጀክት</t>
  </si>
  <si>
    <t xml:space="preserve">የኪቶ ፋርዲሳ ስፖርት ማዘውተሪያ ግንባታ </t>
  </si>
  <si>
    <t>የዩኒቨርሲቲው ዋና ጽ/ቤት</t>
  </si>
  <si>
    <t>ዋናው ግቢ ውሃ ጉድጉድ</t>
  </si>
  <si>
    <t xml:space="preserve">የዋናው ግቢ የጀርባ አጥር </t>
  </si>
  <si>
    <t>ዋናው ግቢ ውስጥ ለውስጥ መንገድ ስራ</t>
  </si>
  <si>
    <t>የዶክተሮች የዲውቲ ህንጻ ግንባታ</t>
  </si>
  <si>
    <t>ሄልዝ ሳይንስ ላይብረሪ</t>
  </si>
  <si>
    <t>የአጋሮ ካምፓስ ውሃ ጉድጓድ ቁፋሮ</t>
  </si>
  <si>
    <t>የማስተማሪያ ሆስፒታል ካንሰር ማዕከል</t>
  </si>
  <si>
    <t>ስፖርት አካዳሚ</t>
  </si>
  <si>
    <t>የዩኒቨርሲቲው ካፒታል ፕሮጀክት</t>
  </si>
  <si>
    <t xml:space="preserve">በአዲስ አበባ ለሰልጣኞች እና ለመምህራን መኖርያ ህንፃ ግንባታ </t>
  </si>
  <si>
    <t>በዋናው ግቢ የውሀ መስመር ዝርጋታ</t>
  </si>
  <si>
    <t>በዋናው ግቢ የቢሮ ህንጻ ግንባታ</t>
  </si>
  <si>
    <t>በዋናው ግቢ የአፈር ምርመራ ላብራቶሪ ግንባታ</t>
  </si>
  <si>
    <t>የመማሪያና መመገቢያ ህንጻ ግንባታ</t>
  </si>
  <si>
    <t>የቴክኒክና ሙያ ትምህርትና ሥልጠና ኢንስቲትዩት ፕሮጀክቶች</t>
  </si>
  <si>
    <t>ለዳይ ሜኪንግና ለሌዘር ጋርሜንት ዎርክ ሾፕና ክላስ ሩም መገንባት</t>
  </si>
  <si>
    <t>የ21ኛው ክፍለ ዘመን የማህበረሰብ ትምህርት ቤት ግንባታ</t>
  </si>
  <si>
    <t>የጋምቤላ ዩኒቨርሲቲ ፕሮጀክቶች</t>
  </si>
  <si>
    <t>በዋናው ግቢ የስፖርት ማዘውተሪያ ቦታ ግንባታ</t>
  </si>
  <si>
    <t>በዋናው ግቢ የላቦራቶሪ ግንባታ</t>
  </si>
  <si>
    <t xml:space="preserve">በዋናው ግቢ የአስተዳደር ህንጻ ግንባታ </t>
  </si>
  <si>
    <t>የመሰረተ ልማት ግንባታና ፋሲሊቲዎች ዝርጋታ</t>
  </si>
  <si>
    <t>የቤት ውስጥ ሙቀት መቆጣጠሪያ (AC) ግንባታ</t>
  </si>
  <si>
    <t>በ2010 የተጀመሩ መሰረተ ልማት ግንባታ</t>
  </si>
  <si>
    <t>የአይ.ሲ.ቲ መሰረተ ልማት ግንባታ</t>
  </si>
  <si>
    <t>በዋናው ግቢ የተማሪዎች መጸዳጃ ቤቶች ግንባታ</t>
  </si>
  <si>
    <t>በዋናው ግቢ የተማሪዎች መታጠቢያ ቤት ግንባታ</t>
  </si>
  <si>
    <t>የተማሪዎች መዝናኛ አዳራሽ ግንባታ</t>
  </si>
  <si>
    <t>የጥናትና ምርምር ማዕከል ግንባታ</t>
  </si>
  <si>
    <t>ናይሎቲክ የጥናት ማዕከል ግንባታ</t>
  </si>
  <si>
    <t>በዋናው ግቢ የጋራዥ ግንባታ</t>
  </si>
  <si>
    <t>በዋናው ግቢ የመሰብሰቢያ አዳራሽ</t>
  </si>
  <si>
    <t>በዋናው ግቢ ማተሚያ ቤት ግንባታ</t>
  </si>
  <si>
    <t>በዋናው ግቢ የላይብረሪ ግንባታ</t>
  </si>
  <si>
    <t>በዋናው ግቢ የቢሮ ግንባታ</t>
  </si>
  <si>
    <t xml:space="preserve">በግብርና ምርምር የዓሳ ልማትና ዶሮ ርባታ ፕሮጀክት </t>
  </si>
  <si>
    <t xml:space="preserve">ቦረና  ዩኒቨርሲቲ ፕሮጀክቶች </t>
  </si>
  <si>
    <t>2015 የተጀመሩ የሴሚናር ህንጻ ግንባታ</t>
  </si>
  <si>
    <t>በ2015 የተጀመሩ የአስተዳደር ህንፃ ግንባታ</t>
  </si>
  <si>
    <t>በ2015 የተጀመሩ የእንጀራ እና ዳቦ መጋገሪያግንባታ</t>
  </si>
  <si>
    <t>በ2015 የተጀመሩ የመመገቢያ አዳራሽ ግንባታ</t>
  </si>
  <si>
    <t>በ2015 የሚጀመር የእንስሳት ማደለቢያና ዶሮ እርባታ</t>
  </si>
  <si>
    <t>በ2015 የተጀመሩ ላቦራቶሪ ህንፃ ግንባታ</t>
  </si>
  <si>
    <t>በ2013 የተጀመሩ ስድስት የተማሪ መኝታ ቤት ግንባታ</t>
  </si>
  <si>
    <t xml:space="preserve">የዋና መሠረተ ልማት ግንባታ </t>
  </si>
  <si>
    <t xml:space="preserve">በ2013 የተጀመረ የ6 ኪሜ ርቀት የአጥር ሥራ </t>
  </si>
  <si>
    <t>የአርሲ ዩኒቨርሲቲ ፕሮጀክቶች</t>
  </si>
  <si>
    <t>በአሰላ የመማሪያ ክፍሎች ግንባታ</t>
  </si>
  <si>
    <t>በአሰላ የተማሪዎች የመኖሪያ ቤቶች ግንባታ</t>
  </si>
  <si>
    <t>በአሰላ የአስተዳደር ህንጻ ግንባታ</t>
  </si>
  <si>
    <t>በአሰላ የመሰረተ ልማት ግንባታ</t>
  </si>
  <si>
    <t>በአሰላ የቤተ መፅሐፍት ግንባታ</t>
  </si>
  <si>
    <t>በአሰላ አይሲቲ ፕሮጀክት</t>
  </si>
  <si>
    <t>በአሰላ የቆሻሻ ማስወገጃና ማጣሪያ ግንባታ</t>
  </si>
  <si>
    <t>በአሰላ የደም ባንክ ህንፃ ግንባታ</t>
  </si>
  <si>
    <t xml:space="preserve">የሰላሌ ዩኒቨርሰቲ ፐሮጀክቶች </t>
  </si>
  <si>
    <t>ሶስት የመማሪያ ክፍል ግንባታ</t>
  </si>
  <si>
    <t xml:space="preserve">2012 የተጀመሩ አራት የተማሪዎች ማደሪያ ግንባታ </t>
  </si>
  <si>
    <t>የመመገቢያ አዳራሽ  እና ሁለት የላውንደሪ ህንጻ ግንባታ</t>
  </si>
  <si>
    <t xml:space="preserve">የፍሳሽ ማከሚያ ግንባታ </t>
  </si>
  <si>
    <t xml:space="preserve">የውኃ አቅርቦት ሥራ  </t>
  </si>
  <si>
    <t xml:space="preserve">የጤናና ሜዲካል ላብራቶሪ ህንፃ ግንባታ </t>
  </si>
  <si>
    <t>የጤና ሳይንስ ቤተመጽሀፍት ግንባታ</t>
  </si>
  <si>
    <t xml:space="preserve">የመምህራን ቢሮ ህንፃ ግንባታ </t>
  </si>
  <si>
    <t>የውጭ ሀገር መምህራን ደመወዝ ፣ አበል እና ተያያዥ ወጪዎች</t>
  </si>
  <si>
    <t xml:space="preserve">በዋናው ግቢ ሁለት የተማሪዎች ማደሪያ ግንባታ </t>
  </si>
  <si>
    <t>ለተጠናቀቁ ህንጻዎች የውስጥ እቃ ማሟያ</t>
  </si>
  <si>
    <t xml:space="preserve">በዋናው ግቢ የመምህን መኖሪያ ግንባታ </t>
  </si>
  <si>
    <t>የአይሲቲ መሰረተልማት ዝርጋታ በሁሉም ካምፖሶች</t>
  </si>
  <si>
    <t>በዋናው ግቢ ቤተ-መጽሃፍት ግንባታ</t>
  </si>
  <si>
    <t>በዋናው ግቢ ሁለት ቤተ-ሙከራ ግንባታ</t>
  </si>
  <si>
    <t xml:space="preserve">በዋናው ግቢ የተማሪዎች ማደሪያ እና ልብስ ማጠቢያ ግንባታ </t>
  </si>
  <si>
    <t>በዋናው ግቢ የዋና መጋዘን ግንባታ</t>
  </si>
  <si>
    <t>በዋናው ግቢ ሴሚናር ሆል ግንባታ</t>
  </si>
  <si>
    <t>በዋናው ግቢ የመማሪያ ክፍል ግንባታ</t>
  </si>
  <si>
    <t>በዋናው ግቢ የመመገቢያ አዳራሽ ግንባታ</t>
  </si>
  <si>
    <t>በዋናው ግቢ የተማሪዎች ማደሪያ ግንባታ</t>
  </si>
  <si>
    <t>በዋናው ግቢ የአስተዳደር ህንፃ ግንባታ</t>
  </si>
  <si>
    <t>በ2015 የተጀመረ የሌክቸር ሆል ግንባታ</t>
  </si>
  <si>
    <t>በ2015 የተጀመረ የኬሚካል ሞጋዘን ግንባታ</t>
  </si>
  <si>
    <t>በ2015 የተጀመረ የሴሚናር ህንጻ ግንባታ</t>
  </si>
  <si>
    <t>በ2015 የተጀመረ  የቤተሙከራ ግንባታ</t>
  </si>
  <si>
    <t>በ2015 የተጀመረ የተማሪ መኝታ ቤት ግንባታ</t>
  </si>
  <si>
    <t>በ2015 የተጀመረ  የኦዲተርየም ግንባታ</t>
  </si>
  <si>
    <t>በ2015 የተጀመረ የመምህራን መኖሪያ ህንጻ ግንባታ</t>
  </si>
  <si>
    <t>ዋና የአስተዳደር ህንጻ ግንባታ</t>
  </si>
  <si>
    <t>የመሰረተ ልማት ሥራ</t>
  </si>
  <si>
    <t>በዋናው ግቢ የውኃ አቅርቦት ሥራ</t>
  </si>
  <si>
    <t xml:space="preserve">በዋናው ግቢ የፍሳሽ ማከሚያ ግንባታ </t>
  </si>
  <si>
    <t>መለስተኛ የስፖርት ማዘውተሪያ ግንባታ</t>
  </si>
  <si>
    <t>በዋና ግቢ የመመረቂያ አዳራሽ ግንባታ</t>
  </si>
  <si>
    <t>በዋናው ግቢ የተማሪዎች ማደሪያ ክፍል ግንባታ</t>
  </si>
  <si>
    <t xml:space="preserve">በዋናው ግቢ የአስተዳደር ህንፃ ግንባታ  </t>
  </si>
  <si>
    <t xml:space="preserve">የመምህራን መኖሪያ ህንጻ ግንባታ </t>
  </si>
  <si>
    <t xml:space="preserve">በዋናው ግቢ የወርክሾኘ ግንባታ </t>
  </si>
  <si>
    <t>በዋናው ግቢ የአይሲቲ መሰረተ ልማት ዝርጋታ</t>
  </si>
  <si>
    <t>የተማሪ መማሪያ ግንባታ</t>
  </si>
  <si>
    <t xml:space="preserve">ዋናው የአስተዳደር ህንፃ ግንባታ </t>
  </si>
  <si>
    <t xml:space="preserve">በዋናው ግቢ የዋና መሠረተ ልማት ግንባታ </t>
  </si>
  <si>
    <t>በዋናው ግቢ የምርምር ማዕከል ግንባታ</t>
  </si>
  <si>
    <t>በዋናው ግቢ የመምህራን መኖሪያ ቤት ግንባታ</t>
  </si>
  <si>
    <t>በዋናው ግቢ የተማሪዎችና የመምህራን አገልግሎት ማዕከል</t>
  </si>
  <si>
    <t>በዋናው ግቢ አጥር ስራ</t>
  </si>
  <si>
    <t>በዋናው ግቢ የተማሪዎች መማሪያ ክፍል ግንባታ</t>
  </si>
  <si>
    <t xml:space="preserve">የአይሲቲ ማእከል ግንባታ </t>
  </si>
  <si>
    <t xml:space="preserve">በ2012 የተጀመሩ ሁለት የመማሪያ ሕንፃ ግንባታ </t>
  </si>
  <si>
    <t xml:space="preserve">የመመገቢያ አዳራሽ እና ሁለት የልብስ ማጠቢያ ግንባታ </t>
  </si>
  <si>
    <t>ሁለት የመግቢያ በር ግንባታ</t>
  </si>
  <si>
    <t xml:space="preserve">ሁለት የማኀበረሰብ እንስሳት ጤና ክሊኒክ ግንባታ </t>
  </si>
  <si>
    <t>የኦዲተርየም ግንባታ</t>
  </si>
  <si>
    <t>በዋና ግቢ የሌክቸር ሆል ግንባታ</t>
  </si>
  <si>
    <t>በዋና ግቢ የሴሚናር ሆል ግንባታ</t>
  </si>
  <si>
    <t>በዋና ግቢ የላንድስኬፒንግ ሥራ</t>
  </si>
  <si>
    <t>በዋናው ግቢ የውስጥ ለውስጥ መንገድ ሥራ</t>
  </si>
  <si>
    <t>በዋናው ካምፓስ የጥልቅ ውሃ ቁፋሮ</t>
  </si>
  <si>
    <t>በ2015 የትጀመሩ የመምህራን መኖሪያ ቤት ግንባታ</t>
  </si>
  <si>
    <t>የተማሪዎች አገልግሎት ህንጻ ግንባታ</t>
  </si>
  <si>
    <t>የተማሪዎች መመገቢያ እና ኪችን ግንባታ</t>
  </si>
  <si>
    <t>የተማሪዎች ክሊኒክ ግንባታ</t>
  </si>
  <si>
    <t xml:space="preserve">አዲስ የውሃ መስመር ዝርጋታ </t>
  </si>
  <si>
    <t>የትምህርትና የማህበራዊ ሳይንስ ፋኪሊቲ ኮምፕሌክስ ህንፃ ግንባታ</t>
  </si>
  <si>
    <t>የተማሪዎች ማደሪያ ህንፃ ግንባታ</t>
  </si>
  <si>
    <t>የቋንቋ እና ስነሰብ ህንፃ ዲዛይን</t>
  </si>
  <si>
    <t xml:space="preserve">ዳታ ሴንተር ምስረታ  </t>
  </si>
  <si>
    <t>የዋናው ግቢ አጥር እና የመግቢያ በሮች ግንባታ</t>
  </si>
  <si>
    <t xml:space="preserve">በዋናው ግቢ የመማሪያ ክፍል ግንባታ </t>
  </si>
  <si>
    <t>በዋናው ግቢ የአስተዳደር ሕንፃ ግንባታ</t>
  </si>
  <si>
    <t>በዋናው ግቢ የተማሪዎች ክሊኒክ ግንባታ</t>
  </si>
  <si>
    <t xml:space="preserve">በዋናው ግቢ የሕፃናት ማቆያ ሕንፃ ግንባታ </t>
  </si>
  <si>
    <t xml:space="preserve">በዋናው ግቢ የመምህራን መኖሪያ ህንፃ ግንባታ </t>
  </si>
  <si>
    <t xml:space="preserve">በዋናው ግቢ የተማሪ ማደሪያ ግንባታ </t>
  </si>
  <si>
    <t>መቅደላ አምባ ዩኒቨርሲቲ ካፒታል ፕሮጅክቶች</t>
  </si>
  <si>
    <t>የመሰረተ ልማት ግንባታ</t>
  </si>
  <si>
    <t>ቱሉ አወሊያ በ2012 የተጀመሩ ሁለት ዶርሚተሪ ሕንፃዎች ግንባታ</t>
  </si>
  <si>
    <t>መካነ ሰላም በ2012 የተጀመሩ  ሁለት ዶርሚተሪ ሕንፃዎች ግንባታ</t>
  </si>
  <si>
    <t>መቅደላ አምባ የመመገቢያ አዳራሽ ግንባታ</t>
  </si>
  <si>
    <t>ቱሉ አወልያ የመመገቢያ አዳራሽ ግንባታ</t>
  </si>
  <si>
    <t>ቱሉ አወልያ አራት ዶርሚተሪዎች ግንባታ</t>
  </si>
  <si>
    <t xml:space="preserve">መካነሰላም አራት ዶርሚተሪዎች ግንባታ </t>
  </si>
  <si>
    <t xml:space="preserve">ቱሉ አወልያ ሁለት የተማሪዎች ልብስ ማጠቢያ ግንባታ </t>
  </si>
  <si>
    <t xml:space="preserve">መካነሰላም ሁለት የተማሪዎች ልብስ ማጠቢያ ግንባታ </t>
  </si>
  <si>
    <t>ቱሉ አወልያ ሁለት ሴሚናሮች ግንባታ</t>
  </si>
  <si>
    <t xml:space="preserve">መካነሰላም ካምፖስ ሁለት ሴሚናሮች ግንባታ </t>
  </si>
  <si>
    <t xml:space="preserve">ቱሉ አወልያ ካምፖስ የዋና በር ሥራ </t>
  </si>
  <si>
    <t>046</t>
  </si>
  <si>
    <t xml:space="preserve">መካነሰላም ካምፖስ የዋና በር ሥራ </t>
  </si>
  <si>
    <t xml:space="preserve">ቱሉ አወልያ ካምፖስ አንድ አይሲቲ ኮምኘሌክስ ግንባታ  </t>
  </si>
  <si>
    <t xml:space="preserve">ቱሉ አወልያ ና መካነሰላም ካምፖስ የፍሳሽ ማከሚያ ግንባታ </t>
  </si>
  <si>
    <t xml:space="preserve">ቱሉ አወልያ ካምፖስ የፍሳሽ ማከሚያ ግንባታ </t>
  </si>
  <si>
    <t>ዳታ ሴንተር ዋን ካርድ ሲስተምና ሲሲቲቪ ካሜራ</t>
  </si>
  <si>
    <t>የዋና መሰረተ ልማት ግንባታ</t>
  </si>
  <si>
    <t xml:space="preserve">የመምህራን ቢሮ ግንባታ </t>
  </si>
  <si>
    <t xml:space="preserve">ሁለት የመግቢያ በር ግንባታ  </t>
  </si>
  <si>
    <t>የዋና ቢሮ ግንባታ</t>
  </si>
  <si>
    <t xml:space="preserve">የሌክቸር ሆል ህንፃ ግንባታ </t>
  </si>
  <si>
    <t xml:space="preserve">ሁሉን አቀፍ የመሰብሰቢያ ህንፃ ግንባታ </t>
  </si>
  <si>
    <t xml:space="preserve">የኢንፎርሜሽን ኮሚኒኬሽን ሴንተር ህንፃ ግንባታ </t>
  </si>
  <si>
    <t>ሁለት የልብስ ማጠቢያ ግንባታ</t>
  </si>
  <si>
    <t xml:space="preserve">የአጥር ስራ </t>
  </si>
  <si>
    <t>የጥልቅ ውሀ ጉድጓድ ቁፋሮ እና የመስመር ዝርጋታ</t>
  </si>
  <si>
    <t xml:space="preserve">የእንጅባራ ዩኒቨርሲቲ ፕሮጀክቶች </t>
  </si>
  <si>
    <t>በዋናው ግቢ የመሰረተ ልማት ግንባታ ምዕራፍ ሁለት</t>
  </si>
  <si>
    <t xml:space="preserve">በዋናው ግቢ የአዳራሽ ህንፃ ግንባታ </t>
  </si>
  <si>
    <t xml:space="preserve">ሁለት የተማሪዎች ማደሪያ ግንባታ </t>
  </si>
  <si>
    <t>በ2015 የተጀመሩ የመማሪያ ክፍል ግንባታ</t>
  </si>
  <si>
    <t xml:space="preserve">የመምህራን ካፌ ግንባታ </t>
  </si>
  <si>
    <t>መሠረተ ልማት ግንባታ</t>
  </si>
  <si>
    <t>የውኃ አቅርቦት ግንባታ ሥራ</t>
  </si>
  <si>
    <t>የፍሳሽ ማከሚያ ግንባታ</t>
  </si>
  <si>
    <t>በዋግው ግቢ የመሰብሰቢያ አዳራሽ ሕንፃ ግንባታ</t>
  </si>
  <si>
    <t xml:space="preserve">በዋናው ግቢ የቤተሙከራ ሕንፃ ግንባታ </t>
  </si>
  <si>
    <t xml:space="preserve">በዋናው ግቢ የወርክሾፕ ሕንፃ ግንባታ </t>
  </si>
  <si>
    <t xml:space="preserve">በዋናው ግቢ የመምህራን መኖሪያ ሕንፃ ግንባታ </t>
  </si>
  <si>
    <t>የICT መሰረተ ልማት ዝርጋታ</t>
  </si>
  <si>
    <t>በዋናው ግቢ ሶስት የተማሪዎች ማደሪያ ሕንፃ ግንባታ</t>
  </si>
  <si>
    <t xml:space="preserve">በዋናው ግቢ የተማሪዎች መማሪያ ሕንፃ ግንባታ </t>
  </si>
  <si>
    <t xml:space="preserve">በ2015 የተጀመረ ዋናው ግቢ የእንስሳት ህክምና ክሊኒክ ሕንፃ ግንባታ </t>
  </si>
  <si>
    <t xml:space="preserve">በ2015 የተጀመሩ ዋናው ግቢ የወርክሾፕ ሕንፃ ግንባታ </t>
  </si>
  <si>
    <t xml:space="preserve">በ2015 የተጀመሩ ዋናው ግቢ የቤተሙከራ ሕንፃ ግንባታ </t>
  </si>
  <si>
    <t xml:space="preserve">በ2015 የተጀመሩ የመማሪያ ሆቴል ሕንፃ ግንባታ </t>
  </si>
  <si>
    <t xml:space="preserve">በ2015 የተጀመሩ የአስተዳደር ሕንፃ ግንባታ </t>
  </si>
  <si>
    <t>በ2015 የተጀመሩ አራት የምርምር ማእከላት ግንባታ</t>
  </si>
  <si>
    <t xml:space="preserve">በ2015 የተጀመሩ የቤተመፍሀፍት ሕንፃ ግንባታ </t>
  </si>
  <si>
    <t>የዋና በር ግንባታ</t>
  </si>
  <si>
    <t>የወራቤ ዩኒቨርሲቲ ፕሮጀክቶች</t>
  </si>
  <si>
    <t>የውሀ ጉድጓድ ቁፋሮ</t>
  </si>
  <si>
    <t>በዋናው ግቢ የኦዲተሪዬም ህንፃ ግንባታ</t>
  </si>
  <si>
    <t>የመምህራን መኖሪያ ሕንፃ ግንባታ</t>
  </si>
  <si>
    <t>በዋናው ግቢ የዋና በር ግንባታ</t>
  </si>
  <si>
    <t>በዋናው ግቢ የመጋዘን ግንባታ</t>
  </si>
  <si>
    <t xml:space="preserve">በዋናው ግቢ የሶስት የተማሪዎች ማደሪያ ሕንፃ ግንባታ </t>
  </si>
  <si>
    <t xml:space="preserve">በዋናው ግቢ የቤተ መጽሐፍ ሕንፃ ግንባታ </t>
  </si>
  <si>
    <t>የግቢ ላንድስኬፕ ሥራዎች</t>
  </si>
  <si>
    <t xml:space="preserve">ዳታ ሴንተር ግንባታ እና ኢንስታሌሽን </t>
  </si>
  <si>
    <t xml:space="preserve">በሪፈራል ሆስፒታል የትሪትመንት ፕላንት ግንባታ </t>
  </si>
  <si>
    <t>የማስተማሪያ ሪፌራል ሆስፒታል ግንባታ</t>
  </si>
  <si>
    <t xml:space="preserve">የጫሞ ካምፓስ የድህረ ምረቃ መማሪያ ክፍሎች </t>
  </si>
  <si>
    <t>የአባያ ካምፓስ ሁለገብ አዳራሽ</t>
  </si>
  <si>
    <t>የቴክኖሎጂ ኢንስቲትዩት የተማሪዎች መማሪያ ክፍል ግንባታ</t>
  </si>
  <si>
    <t>የጫሞ ካምፓስ የተማሪዎች መማሪያ ክፍል ግንባታ</t>
  </si>
  <si>
    <t>የጫሞ ካምፓስ መምህራን ቢሮ ግንባታ</t>
  </si>
  <si>
    <t>የአባያ ካምፓስ መምህራን ቢሮ ግንባታ</t>
  </si>
  <si>
    <t>የትሮፒካል በሽታዎች ኮምፕሌክስ ላቦራቶሪ ግንባታ</t>
  </si>
  <si>
    <t>በተፈጥሮ ሣይንስ ኮሌጅ መማሪያ ክፍሎች  ግንባታ</t>
  </si>
  <si>
    <t>በጤና ሣይንስ ኮሌጅ የቤተ-መጻህፍት ግንባታ</t>
  </si>
  <si>
    <t>በሳውላ ካምፓስ የተማሪዎች ማደሪያ ግንባታ</t>
  </si>
  <si>
    <t>በቢዝነስና ኢኮኖሚክስ ኮሌጅ የተማሪዎች ማደሪያ ህንጻ ግንባታ</t>
  </si>
  <si>
    <t>የህክምና ዶክትሬት ተማሪዎች ማደሪያ ግንባታ</t>
  </si>
  <si>
    <t>ጫሞ ካምፓስ የጂኦግራፊ ቤተ ሙከራ ማዕከል ግንባታ</t>
  </si>
  <si>
    <t xml:space="preserve">የሆስፒታል መሳሪያዎች ማስቀመጫ ግንባታ </t>
  </si>
  <si>
    <t>በአጼ ቴዎድሮስ ግቢ የተፈጥሮ ሳይንስ ላብራቶሪ ግንባታ</t>
  </si>
  <si>
    <t>በአፄ ፋሲል ግቢ የስፓርት ማዘውተሪያ ስታዲየም ግንባታ</t>
  </si>
  <si>
    <t xml:space="preserve">በግብርና ፋካልቲ ግሪን ሀውስ ግንባታ </t>
  </si>
  <si>
    <t>በህክምና ጤና ሳይንስ ኮሌጅ የጂምናዚየም ግንባታ</t>
  </si>
  <si>
    <t>በማራኪ ግቢ የመሰብሰቢያ ኮምፕሌክስ አዳራሽ ግንባታ</t>
  </si>
  <si>
    <t>የካንሰር ህክምና አገልግሎት መስጫ ማዕከል ግንባታ</t>
  </si>
  <si>
    <t>በአፄ ፋሲል ግቢ የቴክኖሎጂ ፋካልቲ ወርክሾፕ  ግንባታ</t>
  </si>
  <si>
    <t>በአፄ ፋሲል ግቢ የቴክኖሎጂ ላብራቶሪ ግንባታ</t>
  </si>
  <si>
    <t>በሆስፒታል የፕሪክሊኒካል ላብራቶሪ ግንባታ</t>
  </si>
  <si>
    <t>በአፄ ፋሲል ግቢ የቴክኖሎጂ ኢንስቲትዩት ሌክቸር ሆል ግንባታ</t>
  </si>
  <si>
    <t>አጼ ቴዎድሮስ ግቢ የእንስሳት ህክምና ሆስፒታል</t>
  </si>
  <si>
    <t>በሪፈራል ሆስፒታል የኦክስጅን ማምረቻ ማዕከል</t>
  </si>
  <si>
    <t>ለተጠናቀቁ ፕሮጀክቶች  ቋሚ ዕቃና መሳሪያ ግዥ</t>
  </si>
  <si>
    <t>ሶስት የተማሪዎች ክሊንክ ህንጻዎች ግንባታ</t>
  </si>
  <si>
    <t>የኢንፎርሜሽን ኮሙኒኬሽን ቴክኖሎጂ ስረዓት መትከል</t>
  </si>
  <si>
    <t>የውስጥ ደዌና የህጻናት ህክምና ሪፈራል ሆስፒታል ማጠናቀቂያ</t>
  </si>
  <si>
    <t>የቀዶ ጥገናና የእናቶች ህክምና ሪፈራል ሆስፒታል ማጠናቀቂያ</t>
  </si>
  <si>
    <t>ካፒታል ፕሮጀክቶች</t>
  </si>
  <si>
    <t>የጥናትና ምርምር ፓርክ ግንባታ</t>
  </si>
  <si>
    <t>የመጠጥ ውሃ አቅርቦት ስራ</t>
  </si>
  <si>
    <t>የመሬት ገፅታ ማስተካከልና የግቢ ውበት ሥራ</t>
  </si>
  <si>
    <t xml:space="preserve">የGIZ ህንፃዎች ዕድሳት  </t>
  </si>
  <si>
    <t>የኮሙዩኒቲ ትምህርት ቤት</t>
  </si>
  <si>
    <t>የሁለገብ አዳራሽ ህንፃ ማጠናቀቂያ</t>
  </si>
  <si>
    <t>የነባር ህንጻዎች ጥገና እና ስማርት መማሪያ ክፍሎች ግንባታ</t>
  </si>
  <si>
    <t>ለተጠናቀቁ ፕሮጀክቶች ቋሚ ዕቃ</t>
  </si>
  <si>
    <t>ሪፈራል የማስተማሪያ ሆስፒታል</t>
  </si>
  <si>
    <t xml:space="preserve">የፍሳሽ ቆሻሻ ማከሚያ </t>
  </si>
  <si>
    <t>የምርምርና ድህረ ምረቃ ፕሮግራም ማስተማሪያ ህንፃ ግንባታ</t>
  </si>
  <si>
    <t>የመምህራንና ሰራተኞች መኖሪያ ህንጻ ግንባታ</t>
  </si>
  <si>
    <t>ኢንጂነሪንግና ቴክኖሎጂ ኮሌጅ  መጋዘን ግንባታ</t>
  </si>
  <si>
    <t xml:space="preserve">የጤና ሳይንስ ኮሌጅ መመገቢያ አዳራሽ </t>
  </si>
  <si>
    <t>በጤና ሳይንስ ካምፓስ የሴት ተማሪዎች G+4 ዶርሚቴሪ ግንባታ</t>
  </si>
  <si>
    <t>በዋናው ግቢ የተማሪዎች መማሪያ ህንፃ ጂ+5 ግንባታ</t>
  </si>
  <si>
    <t>ውስጥ ለውስጥ መንገድና የሳይት ስራ</t>
  </si>
  <si>
    <t>የውሃ ጉድጓድ ቁፋሮና መስመር ዝርጋታ</t>
  </si>
  <si>
    <t>በኦዳያአ ግቢ የስፖርት ማዘውተሪያ ግንባታ</t>
  </si>
  <si>
    <t>የዩኒቨርሲቲ ፕሮጀክት</t>
  </si>
  <si>
    <t>በዋናው ግቢ የአስዳደር ህንጻ ማጠናቀቅ</t>
  </si>
  <si>
    <t>ለተጠናቀቁ ለወርክሾፕ ለቋሚ ዕቃና መሳሪያ ግዥ</t>
  </si>
  <si>
    <t>በዋናው ግቢ የላይብራሪ ግንባታ</t>
  </si>
  <si>
    <t>በዋናው ግቢ የተማሪ ክሊኒክ ግንባታ</t>
  </si>
  <si>
    <t>የመሰረተ ልማት ዝርጋታ</t>
  </si>
  <si>
    <t>በዋናው ግቢ የጐርፍ መከላከያ ግንባታ</t>
  </si>
  <si>
    <t>በዋናው ግቢ ለመምህራን የመኖሪያ ቤት ግንባታ</t>
  </si>
  <si>
    <t xml:space="preserve">የGIZ ህንጻዎች እድሳት </t>
  </si>
  <si>
    <t>የውሀ መስመር ዝርጋታ</t>
  </si>
  <si>
    <t>የማስተማሪያ ሪፈራል ሆስፒታል የማጠናቀቂያ ስራ</t>
  </si>
  <si>
    <t>የአጥር ግንባታ</t>
  </si>
  <si>
    <t xml:space="preserve">ሁለት G+4 የተማሪዎች መማሪያ ክፍል </t>
  </si>
  <si>
    <t xml:space="preserve">ጤና ሳይንስ ካምፓስ  የላይብረሪ ግንባታ </t>
  </si>
  <si>
    <t>በዋናው ግቢ የላብራቶሪ ግንባታ</t>
  </si>
  <si>
    <t xml:space="preserve">በዋናው ግቢ የግቢ ማስዋብ ሥራ </t>
  </si>
  <si>
    <t xml:space="preserve">የግቢ ዙሪያ አጥርና ዋና መግቢያ በር ግንባታ </t>
  </si>
  <si>
    <t>አይሲቲ ማስፋፊያ ለዳታ ቤዝ መረጃ ማደራጃ</t>
  </si>
  <si>
    <t>የውሀ ጉድጓዶች ቁፋሮ</t>
  </si>
  <si>
    <t>የእናቶች እና ህጻናት ህክምና አገልግሎት ማዕከል ግንባታ</t>
  </si>
  <si>
    <t xml:space="preserve">በደሴ ካምፓስ የተፈጥሮ ሳይንስ ሁለገብ ቤተ-ሙከራ </t>
  </si>
  <si>
    <t>በኮምቦልቻ ካምፓስ ሁለት የተማሪዎች ማደሪያ ግንባታ</t>
  </si>
  <si>
    <t>በኮምቦልቻ ካምፓስ የተማሪዎች መመገቢያ አዳራሽ ግንባታ</t>
  </si>
  <si>
    <t>በጦርነቱ ለተጎዱ ህንጻዎች ዕድሳትና ጥገና</t>
  </si>
  <si>
    <t>በጦርነቱ ለተዘረፉና ለወደሙ ህንጻዎች ቋሚ ዕቃ</t>
  </si>
  <si>
    <t>ለሁሉም ካምፓሶች የውሃ ጉድጓድ ቁፋሮና መስመር ዝርጋታ</t>
  </si>
  <si>
    <t>በኮምቦልቻ የመምህራን መኖሪያ ቤት ግንባታ</t>
  </si>
  <si>
    <t>በደሴ ካምፓስ የወርክ ሾፕ ህንጻዎች ግንባታ</t>
  </si>
  <si>
    <t>በጢጣ ካምፓስ የዋና ቤተመጽሐፍ ግንባታ</t>
  </si>
  <si>
    <t>በሁሉም ካምፓሶች የመንገድ መሰረተ ልማት ግንባታ</t>
  </si>
  <si>
    <t>በሁሉም ካምፓሶች የICT መሰረተ ልማት ዝርጋታ</t>
  </si>
  <si>
    <t>የዩኒቨርሲቲው ፕሮጀክቶች</t>
  </si>
  <si>
    <t xml:space="preserve">በዋናው ግቢ የአስተዳደር ህንፃና የምድረ ግቢ ስራ </t>
  </si>
  <si>
    <t>በዋናው ግቢ የድህረ ምረቃ ህንፃ ግንባታ</t>
  </si>
  <si>
    <t>በዋናው ግቢ የአይሲቲ ህንፃ ግንባታ</t>
  </si>
  <si>
    <t xml:space="preserve">በዋናው ግቢ የማህበረሰብ ት/ቤት ግንባታ </t>
  </si>
  <si>
    <t>በዋናው ግቢ ዲጅታል ላይብራሪ ግንባታ</t>
  </si>
  <si>
    <t>በዋናው ግቢ የነባር ህንጻዎች ዕድሳትና ጥገና</t>
  </si>
  <si>
    <t>በቡሬ ካምፓስ ላይብራሪ ግንባታ</t>
  </si>
  <si>
    <t>የማስተማሪያና ሪፈራል ሆስፒታል ግንባታ</t>
  </si>
  <si>
    <t>በጤና ካምፓስ የተማሪዎች መዝናኛ</t>
  </si>
  <si>
    <t>በጤና ካምፓስ የምድረ ግቢ ስራ</t>
  </si>
  <si>
    <t>በጤና ካምፓስ የተማሪዎች ማደሪያ እና ላውንደሪ ህንጻ ግንባታ</t>
  </si>
  <si>
    <t>በጤና ካምፓስ የሴፕቲክ ታንክ ግንባታ</t>
  </si>
  <si>
    <t>በዋናው ግቢ እና በጤና ካምፓስ መግቢያ በር እና አጥር ስራ</t>
  </si>
  <si>
    <t>በጤና ካምፓስ የሀኪሞች መኖሪያ ህንጻ ግንባታ</t>
  </si>
  <si>
    <t>በቢቸና ምርምር ማዕከል የላይብረሪ ሕንፃ ግንባታ</t>
  </si>
  <si>
    <t>ለዋናዉ ካምፓስ የዉሀ መስመር ዝርጋታ</t>
  </si>
  <si>
    <t>የዋናው ካምፓስ አስፓልት መንገድ</t>
  </si>
  <si>
    <t>በጤና ካምፓስ የተማሪዎች መመገቢያ አዳራሽ ግንባታ</t>
  </si>
  <si>
    <t>በጤና ካምፓስ ላይብረሪ ግንባታ</t>
  </si>
  <si>
    <t>በጤና ካምፓስ መማሪያ ክፍል ግንባታ</t>
  </si>
  <si>
    <t>በጤና ካምፓስ የተማሪዎች ማደሪያ ግንባታ</t>
  </si>
  <si>
    <t>በጤና ካምፓስ የቢሮ ግንባታ</t>
  </si>
  <si>
    <t>ለተጠናቀቁ ህንጻዎች ቋሚ ዕቃ</t>
  </si>
  <si>
    <t xml:space="preserve">በኦቶና ግቢ የምርምር ላብራቶሪ ግንባታ </t>
  </si>
  <si>
    <t>በዋናው ግቢ የስፖርት ማዘውተሪያ ግንባታ</t>
  </si>
  <si>
    <t>በዋናው ግቢ የመማሪያ ክፍሎች ግንባታ</t>
  </si>
  <si>
    <t>በዋና ግቢ የተማሪ መኝታ ቤት ግንባታ</t>
  </si>
  <si>
    <t>የታርጫ ካምፓስ ተማሪዎች መኝታ ቤት G+6 ግንባታ</t>
  </si>
  <si>
    <t>በአቤላ የምርምር ማዕከላት ግንባታ</t>
  </si>
  <si>
    <t xml:space="preserve">ማራጫሬ የማስተማሪያ ሆቴል ግንባታ </t>
  </si>
  <si>
    <t xml:space="preserve">በኦቶና ካምፓስ  የመምህራን መኖሪያ ቤት ግንባታ </t>
  </si>
  <si>
    <t>በቦዲት ቴክኖሎጂ ልህቀት ማዕከል የተማሪዎች መኝታ ቤት ግንባታ</t>
  </si>
  <si>
    <t>በታርጫ ካምፓስ የላብራቶሪ ግንባታ</t>
  </si>
  <si>
    <t>በታርጫ ካምፓስ የክሊንክ ህንፃ ግንባታ</t>
  </si>
  <si>
    <t>በዋናው ግቢ የአስተዳደር ህንጻ ግንባታ</t>
  </si>
  <si>
    <t>በሻምቡ እና በዋናው ግቢ የላብራቶሪ ግንባታ</t>
  </si>
  <si>
    <t>በዋናው ግቢ የኦዲተርየም ህንጻ ግንባታ</t>
  </si>
  <si>
    <t xml:space="preserve">በሻምቡና በጊምቢ የተማሪዎች መማሪያ </t>
  </si>
  <si>
    <t>የአይሲቲ  መሰረተልማት ግንባታ</t>
  </si>
  <si>
    <t xml:space="preserve">በሻምቡና በጊምቢ የተማሪዎች ካፊቴሪያ </t>
  </si>
  <si>
    <t>በሻምቡና ጊምቢ የተማሪዎች ማደሪያ ዶርም ግንባታ</t>
  </si>
  <si>
    <t>በሻምቡና ጊምቢ የተማሪ መኖርያ ህንጻ ግንባታ</t>
  </si>
  <si>
    <t>በሻምቡና ጊምቢ የአስተዳደር ህንጻ ግንባታ</t>
  </si>
  <si>
    <t>የስፖርት አካዳሚ ግንባታ</t>
  </si>
  <si>
    <t xml:space="preserve">በዋናው ግቢ፣ ሻምቡና በጊምቢ የዕቃ መጋዘን ግንባታ   </t>
  </si>
  <si>
    <t>በሁሉም ካምፓስ የICT ማዕከል ግንባታ እና ማስፋፊያ</t>
  </si>
  <si>
    <t xml:space="preserve">በዋናው ግቢ የዶክተሮችና የመምህራን መኖርያ ህንጻ ግንባታ </t>
  </si>
  <si>
    <t>በሻምቡና ጊምቢ የተማሪዎች ክሊኒክ ግንባታ</t>
  </si>
  <si>
    <t>በሪፈራል ሆስፒታል የተማሪ መኝታ ቤት ግንባታ</t>
  </si>
  <si>
    <t>በዋናው ግቢ የፕሬዚዳንት መኖሪያ ቤት ግንባታ</t>
  </si>
  <si>
    <t>በዋናው ግቢ የድህረ ምረቃ ህንጻ ግንባታ</t>
  </si>
  <si>
    <t xml:space="preserve">በሁሉም ካምፓስ የፍሳሽ ማጣሪያ ግንባታ </t>
  </si>
  <si>
    <t>በዋናው ግቢ የእንግዳ ማረፊያ ግንባታ</t>
  </si>
  <si>
    <t>ጥልቅ የመጠጥ ውሀ ጉድጓድ</t>
  </si>
  <si>
    <t>በዋናው ግቢ የሬጅስትራር ህንጻ ግንባታ</t>
  </si>
  <si>
    <t>በዋናው ግቢ የአስፋልት ስራ</t>
  </si>
  <si>
    <t>በሪፈራል ሆስፒታል የቢሮ ግንባታ</t>
  </si>
  <si>
    <t>በዋናው ግቢ የአጥር ግንባታ</t>
  </si>
  <si>
    <t>በጊምቢ የላብራቶሪ ግንባታ</t>
  </si>
  <si>
    <t>በሪፈራል ሆስፒታል የመማሪያ ክፍል ግንባታ</t>
  </si>
  <si>
    <t>በሻምቡ ካምፓ ወርክ ሾፕ ግንባታ</t>
  </si>
  <si>
    <t>ለተጠናቀቁ ህንጸዎች ቋሚ እቃዎች ፍላጎት</t>
  </si>
  <si>
    <t>የኡኬ ምርምር ማዕከል ግንባታ</t>
  </si>
  <si>
    <t xml:space="preserve">የመሠረተ ልማት ግንባታ </t>
  </si>
  <si>
    <t>የመምህራን ቢሮ ኮምፕሌክስ</t>
  </si>
  <si>
    <t>የእኖቬሽን ፓርክ ግንባታ</t>
  </si>
  <si>
    <t>የምርምር ማዕከላት ቤተሙከራ እና ቢሮዎች ግንባታ</t>
  </si>
  <si>
    <t xml:space="preserve">ሆቴል እና ቱሪዝም ማኔጅመንት ህንጻ </t>
  </si>
  <si>
    <t xml:space="preserve">የዋና ካምፓስ ላንድስኬፕ </t>
  </si>
  <si>
    <t xml:space="preserve">የመመረቂያና ስብሰባ አዳራሽ </t>
  </si>
  <si>
    <t xml:space="preserve">ስፖርት ማዘውተሪያ ሜዳ </t>
  </si>
  <si>
    <t>በጤና ሳይንስ ላብራቶሪ ግንባታ</t>
  </si>
  <si>
    <t>በጤና ሳይንስ ላይብራሪ ግንባታ</t>
  </si>
  <si>
    <t>ሽሬ ግቢ የተማሪዎች መመገቢያ ኣዳራሽ</t>
  </si>
  <si>
    <t>በጤና ሳይንስ የተማሪዎች መመገቢያ ኣዳራሽ ግንባታ</t>
  </si>
  <si>
    <t>በዋና ግቢ የተማሪዎች መማርያ ክፍል ግንባታ</t>
  </si>
  <si>
    <t>በዋና ግቢ ላብራቶሪ ግንባታ</t>
  </si>
  <si>
    <t>በዋና ግቢ ላይብራሪ ግንባታ</t>
  </si>
  <si>
    <t>በዋና ግቢ የተማሪዎች መመገቢያ አዳራሽ ግንባታ</t>
  </si>
  <si>
    <t>በዋናው ግቢ የክሊኒክ ግንባታ</t>
  </si>
  <si>
    <t xml:space="preserve">በዋናው ግቢ መለስተኛ የስፖርት ማዘውተሪያ ግንባታ </t>
  </si>
  <si>
    <t xml:space="preserve">በዋናው ግቢ የተማሪዎች መማሪያ ግንባታ </t>
  </si>
  <si>
    <t>የጤና ሳይንስ ኮሌጅ ዶርሚተሪ ግንባታ</t>
  </si>
  <si>
    <t>ወርክ ሾፕ ግንባታ በዓድዋ ግቢ</t>
  </si>
  <si>
    <t>በሽሬ ግቢ ሁለት መጋዘን ግንባታ</t>
  </si>
  <si>
    <t>የቆሻሻ ማስወገጃና ማጣሪያ ግንባታ በሽሬ ግቢ</t>
  </si>
  <si>
    <t>ዋና ግቢ የተማሪዎች አገልግሎት ማዕከል</t>
  </si>
  <si>
    <t>አድዋ ግቢ የተማሪዎች ላውንጅ</t>
  </si>
  <si>
    <t>ዋና ግቢ የውሃ ገንዳ ግንባታ</t>
  </si>
  <si>
    <t>የነባር ህንጻዎች ዕድሳት</t>
  </si>
  <si>
    <t>ሶላር ፋርም ግሪን ሃዉስ ግንባታና የወተት መሸጫ መእከል</t>
  </si>
  <si>
    <t>በዋና ግቢ የአስፋልት ሥራ</t>
  </si>
  <si>
    <t>ሽሬ ካምፓስ የአስፋልት ሥራ</t>
  </si>
  <si>
    <t>የህግ ተማሪዎች የተግባር ማሰልጠኛ ማዕከል</t>
  </si>
  <si>
    <t>የከብት እርባታ ቤት ግንባታ</t>
  </si>
  <si>
    <t>በዋናው ግቢ የተማሪ መኖሪያ ግንባታ</t>
  </si>
  <si>
    <t>በአዋዳ ግቢ የተማሪ መኖርያ ግንባታ</t>
  </si>
  <si>
    <t>ጤና ሳይንስ ግቢ የመብራት ዝርጋታ ሥራ</t>
  </si>
  <si>
    <t>ሽሬ ግቢ የመብራት ዝርጋታ ሥራ</t>
  </si>
  <si>
    <t>በዋና ግቢ የመምህራን መኖሪያ ግንባታ</t>
  </si>
  <si>
    <t>ሰለክለካ የምርምር ማዕከል</t>
  </si>
  <si>
    <t>በዋናው ግቢ አቅራቢያ ኮሙዩኒቲ ስኩል</t>
  </si>
  <si>
    <t>ጤና ሳይንስ አጥርና በር ግንባታ</t>
  </si>
  <si>
    <t>ሽረ ግቢ አጥርና በር ግንባታ</t>
  </si>
  <si>
    <t>አድዋ ግቢ አጥርና በር ግንባታ</t>
  </si>
  <si>
    <t>በጐባና ሮቤ የመማሪያ ክፍሎች ግንባታ</t>
  </si>
  <si>
    <t xml:space="preserve">በጐባ የጤና ላብራቶሪ ግንባታ </t>
  </si>
  <si>
    <t>በጐባና በሮቤ የተማሪዎች መኖሪያ ቤት ግንባታ</t>
  </si>
  <si>
    <t>በጐባ የሆስፒታል ማጠናቀቂያ ስራ</t>
  </si>
  <si>
    <t>በጐባና ሮቤ የተማሪዎች መዝናኛ ማዕከል ግንባታ</t>
  </si>
  <si>
    <t>በሮቤ ICT ምርምር ማዕከል ግንባታ</t>
  </si>
  <si>
    <t>በሮቤ ላይብራሪ ግንባታ</t>
  </si>
  <si>
    <t>በሮቤ ተፈጥሮ ሳይንስ እና ግብርና ላቦራቶሪ ግንባታ</t>
  </si>
  <si>
    <t>በጐባ ለቱሪዝም ማኔጅመንት ሥልጠና ማዕከል ግንባታ</t>
  </si>
  <si>
    <t>በሮቤ የውሀ ጉድጓድ ቁፋሮ</t>
  </si>
  <si>
    <t>ኦክሲዴሽን ፕላንት ግንባታ</t>
  </si>
  <si>
    <t>በጎባ ካምፓስ ትሪትመንት ፕላንት ግንባታ</t>
  </si>
  <si>
    <t>በሻሸመኔ ካምፓስ የላይብራሪ ግንባታ</t>
  </si>
  <si>
    <t>በሻሸመኔ ካምፓስ የመመገቢያ አዳራሽ ግንባታ</t>
  </si>
  <si>
    <t>በሻሸመኔ ካምፓስ የተማሪ መኝታ ቤት ግንባታ</t>
  </si>
  <si>
    <t xml:space="preserve">በሻሸመኔ ካምፓስ መማሪያ ክፍል ግንባታ </t>
  </si>
  <si>
    <t xml:space="preserve">በሮቤ ካምፓስ የአጥር ስራ </t>
  </si>
  <si>
    <t>በሮቤ ካምፓስ የአራት ኮንደሚኔሞች የኤሌክትሪክ እና የሳኒተሪ ስራ</t>
  </si>
  <si>
    <t>በሮቤ ካምፓስ የአስተዳደር ህንፃ ግንባታ</t>
  </si>
  <si>
    <t>በሮቤ ካምፓስ የሁለገብ አዳራሽ ግንባታ</t>
  </si>
  <si>
    <t xml:space="preserve">በጐባ ካምፓስ የአጥር ስራ </t>
  </si>
  <si>
    <t xml:space="preserve">በሻሸመኔ ካምፓስ የአጥር ስራ </t>
  </si>
  <si>
    <t xml:space="preserve">የሜዲካል ዶክተሮች አፖርትመንት ግንባታ </t>
  </si>
  <si>
    <t>የህክምና ጤና ሳይንስ ኢንስቲትዩት የአስተዳደር ህንጻ</t>
  </si>
  <si>
    <t>የህክምና ጤና ሳይንስ ኢንስቲትዩት የላብራቶሪ ግንባታ</t>
  </si>
  <si>
    <t>የህክምና ጤና ሳይንስ ኢንስቲትዩት የመማሪያ ክፍል ግንባታ</t>
  </si>
  <si>
    <t>የህክምና ጤና ሳይንስ ኢንስቲትዩት የላይብራሪ ግንባታ</t>
  </si>
  <si>
    <t>ለውጭ መምህራን ደመወዝ፣ አበል እና ተያያዥ ወጪዎች</t>
  </si>
  <si>
    <t xml:space="preserve">የውስጥ ለውስጥ መንገድ ግንባታ </t>
  </si>
  <si>
    <t>በኢንጂነሪንግና በቴክኖሎጂ ኮሌጅ የተማሪ መኖሪያ ግንባታ</t>
  </si>
  <si>
    <t xml:space="preserve">በኢንጂነሪንግና በቴክኖሎጂ ኮሌጅ የተማሪ መማሪያ ግንባታ </t>
  </si>
  <si>
    <t xml:space="preserve">ኢንጂነሪንግና በቴክኖሎጂ ኮሌጅ የቤተመጽሐፍት ግንባታ </t>
  </si>
  <si>
    <t xml:space="preserve">ኢንጂነሪንግና በቴክኖሎጂ ኮሌጅ የአስተዳደርና የመምህራን ቢሮ </t>
  </si>
  <si>
    <t xml:space="preserve">ኢንጂነሪንግና በቴክኖሎጂ ኮሌጅ የህጻናት ማቆያ ግንባታ </t>
  </si>
  <si>
    <t>በኢንጂነሪንግና በቴክኖሎጂ ኮሌጅ የመምህራን መኖሪያ ግንባታ</t>
  </si>
  <si>
    <t xml:space="preserve">የመሀል ሜዳ የግብርናና የቱሪዝም ማዕከል ግንባታ </t>
  </si>
  <si>
    <t>የዩኒቨርሲቲ ፕሮጀከት</t>
  </si>
  <si>
    <t>በዋናው ግቢ የጥበቃ ቤት፣ የሴፕቲክ ታንክ እና የጣቢያ ሥራ</t>
  </si>
  <si>
    <t>በጤና ሳይንስ ግቢ የመጋዘንና ድልድይ ሥራ</t>
  </si>
  <si>
    <t>በቴፒ ግቢ G+3 መማሪያ ክፍል እና ሌክቸር አዳራሽ ህንፃ</t>
  </si>
  <si>
    <t>በቴፒ ግቢ የጂምናዚዬም ህንፃ  ግንባታ </t>
  </si>
  <si>
    <t>በቴፒ ግቢ 5 G+3 የመምህራን አፓርትመንት እና 1 የጋራ ህንፃ</t>
  </si>
  <si>
    <t>በቴፒ ግቢ የውሃ አቅርቦት እና የሴዋራጅ ቀሪ ስራዎች</t>
  </si>
  <si>
    <t xml:space="preserve">የውሃ ጉድጓድ ቁፋሮ እና የመስመር ዝርጋታ </t>
  </si>
  <si>
    <t>በዋናው ግቢ G+4 መማሪያ ክፍል ግንባታ</t>
  </si>
  <si>
    <t>በቴፒ ግቢ G+4 መማሪያ ክፍል ግንባታ</t>
  </si>
  <si>
    <t>ዋናው ካምፓስ የመንገድ ግንባታ</t>
  </si>
  <si>
    <t xml:space="preserve">ዋናው ካምፓስ አጥር ሥራ </t>
  </si>
  <si>
    <t>ዋናው ካምፓስ ሁለገብ አዳራሽ ግንባታ</t>
  </si>
  <si>
    <t>ዋናው ካምፓስ የእግረኛ መንገድ ግንባታ</t>
  </si>
  <si>
    <t>በቴፒ ግቢ የተማሪ ክሊኒክ ሕንፃ ግንባታ</t>
  </si>
  <si>
    <t>በዋናው ግቢ በሆስፒታል እና በቴፒ ግቢ የICT መሰረተ ልማት ዝርጋታ</t>
  </si>
  <si>
    <t xml:space="preserve">ዋናው ካምፓስ የተማሪ ክሊኒክ ግንባታ </t>
  </si>
  <si>
    <t xml:space="preserve">በዋናው ግቢ የመማሪያ ክፍሎች ግንባታ </t>
  </si>
  <si>
    <t>ዋናው ግቢ የውስጥ ለውስጥ መንገድ እና ዋናው በር ግንባታ</t>
  </si>
  <si>
    <t>ዋናው ግቢ የተማሪዎች መመገቢያ አዳራሽ ግንባታ</t>
  </si>
  <si>
    <t xml:space="preserve">በዋናው ግቢ የተማሪዎች ማደሪያ ግንባታ </t>
  </si>
  <si>
    <t>የግብርና የምርምር ማዕከል ግንባታ</t>
  </si>
  <si>
    <t>የእንስሳት ህክምና ሆስፒታል ግንባታ</t>
  </si>
  <si>
    <t>የቢዝነስ ኢንኩቤሽን ማዕከል</t>
  </si>
  <si>
    <t>የመምህራን መኖሪያ ግንባታ</t>
  </si>
  <si>
    <t xml:space="preserve">የልጆች ማቆያ ግንባታ </t>
  </si>
  <si>
    <t xml:space="preserve">የመሰብሰቢያ አዳራሽ ግንባታ </t>
  </si>
  <si>
    <t xml:space="preserve">የዳታ ሴንተር መሰረተ ልማት ማስፋፊያ </t>
  </si>
  <si>
    <t>የአምቦ ዩኒቨርሲቲ ፕሮጀክቶች</t>
  </si>
  <si>
    <t>በአዋሮ ግቢ የአስተዳደር ህንጻ ግንባታ</t>
  </si>
  <si>
    <t>በዋናው ግቢ የመሰረተ ልማት ግንባታ</t>
  </si>
  <si>
    <t>በወሊሶ ግቢ የመማሪያ ክፍሎች ግንባታ</t>
  </si>
  <si>
    <t>በወሊሶ ግቢ የላብራቶሪ ግንባታ</t>
  </si>
  <si>
    <t>በዋናው ግቢ ለተማሪዎች አገልግሎት የሚሰጥ ሼድ</t>
  </si>
  <si>
    <t>በጉደር ግቢ የተማሪዎች አገልግሎት የሚሰጥ ሼድ</t>
  </si>
  <si>
    <t>በአዋሮ ግቢ የተማሪዎች አገልግሎት የሚሰጥ ሼድ</t>
  </si>
  <si>
    <t>የአምቦ ሪፈራልና የማስተማሪያ ሆስፒታል ግንባታ</t>
  </si>
  <si>
    <t>የሪፈራልና ማስተማሪያ ሆስፒታል የፍሳሽ ቆሻሻ ማስወገጃ</t>
  </si>
  <si>
    <t>በወሊሶ ግቢ የተማሪዎች ካፊቴሪያ ግንባታ</t>
  </si>
  <si>
    <t>በአዋሮ  ግቢ የስታዲየም ግንባታ</t>
  </si>
  <si>
    <t xml:space="preserve">በጉደር መምህራን መኖሪያ ቤቶች ግንባታ </t>
  </si>
  <si>
    <t>በዋናው ግቢ ቤተመጻህፍት ግንባታ</t>
  </si>
  <si>
    <t>በወሊሶ ግቢ የቤተመጻህፍት ግንባታ</t>
  </si>
  <si>
    <t xml:space="preserve">በአዋሮ የመምህራን መኖሪያ ቤቶች ግንባታ </t>
  </si>
  <si>
    <t>በዋናው ግቢ የውስጥ ለውስጥ መንገድ ስራ</t>
  </si>
  <si>
    <t>የአዲስ አበባ ሳይንስና ቴክኖሎጂ ዩኒቨርሲቲ ፕሮጀክቶች</t>
  </si>
  <si>
    <t>የአመራር መኖሪያ ቤቶች ህንጻ ግንባታ</t>
  </si>
  <si>
    <t xml:space="preserve">ማዕከላዊ አስተዳደር ህንፃ </t>
  </si>
  <si>
    <t>ማዕከላዊ ስቶር ግንባታ</t>
  </si>
  <si>
    <t>የምርምር ማዕከልና ቴክኖሎጂ ፓርክ ግንባታ</t>
  </si>
  <si>
    <t>የተማሪዎች መመገቢያ አዳራሽ ግንባታ</t>
  </si>
  <si>
    <t>ኮመርሻል ኮምፕሌክስ</t>
  </si>
  <si>
    <t xml:space="preserve">የተማሪዎች ክሊኒክ ግንባታ </t>
  </si>
  <si>
    <t>የተማሪዎች የመኖሪያ ህንጻ ግንባታ</t>
  </si>
  <si>
    <t>ቤተ መጻህፍት ግንባታ</t>
  </si>
  <si>
    <t>የተማሪዎች ላውንጅ ግንባታ</t>
  </si>
  <si>
    <t>የእንግዳ ማረፊያ ቤቶች ግንባታ</t>
  </si>
  <si>
    <t>ኦዲተሪየም ህንፃ ግንባታ</t>
  </si>
  <si>
    <t>ማዕከላዊ ኪቺን ግንባታ</t>
  </si>
  <si>
    <t xml:space="preserve">የጥልቅ ውሃ ጉድጓድ የመስመር ዝርጋታ </t>
  </si>
  <si>
    <t xml:space="preserve">የአጥር ግንባታ  </t>
  </si>
  <si>
    <t xml:space="preserve">የላንድስኬፕ ዲዛይንና ግንባታ </t>
  </si>
  <si>
    <t xml:space="preserve">የማእከላዊ የፍሳሽ ማስወገጃ </t>
  </si>
  <si>
    <t>የአዲግራት ዩኒቨርሲቲ ፕሮጀክቶች</t>
  </si>
  <si>
    <t>የተማሪ መኖሪያ ቤቶች ግንባታ</t>
  </si>
  <si>
    <t>የሴሚናር አዳራሽ ግንባታ</t>
  </si>
  <si>
    <t>የአስተዳደር ህንጻዎች ግንባታ</t>
  </si>
  <si>
    <t xml:space="preserve">የመሰረተ ልማትና ፋሲሊቲዎች ዝርጋታ </t>
  </si>
  <si>
    <t>ዶርሚተሪ ግንባታ</t>
  </si>
  <si>
    <t>ላብራቶሪ ግንባታ</t>
  </si>
  <si>
    <t>የቤተ መጻህፍት ግንባታ</t>
  </si>
  <si>
    <t>የቢሮዎች ግንባታ</t>
  </si>
  <si>
    <t>የዋቸሞ ዩኒቨርሲቲ ፕሮጀክቶች</t>
  </si>
  <si>
    <t>በሆሳዕና  የመምህራን መኖሪያ ቤቶች ግንባታ</t>
  </si>
  <si>
    <t>ለዋናው ግቢ የውሃ ጉድጓድ ቁፋሮ እና የመስመር ዝርጋታ</t>
  </si>
  <si>
    <t>በዋናው ግቢ የፍሳሽ ቆሻሻ ማከሚያ ግንባታ</t>
  </si>
  <si>
    <t>የእናቶችና ህጻናት ሆስፒታል ህንጻ ግንባታ</t>
  </si>
  <si>
    <t>የኮክስጂን ማምረቻ ፕሮጀክት</t>
  </si>
  <si>
    <t>የዱራሜ ካምፓስ የአስፋልት መንገድና የመሬት ገጽታ</t>
  </si>
  <si>
    <t>የድንገተኛና ተመላላሽ ህክምና ህንጻ ግንባታ</t>
  </si>
  <si>
    <t>የወልዲያ ዩኒቨርሲቲ ፕሮጀክቶች</t>
  </si>
  <si>
    <t xml:space="preserve">የተማሪዎች መዝናኛ ላውንጅ </t>
  </si>
  <si>
    <t xml:space="preserve">ሁለት የመምህራን መኖሪያ አፓርትመንት ግንባታ </t>
  </si>
  <si>
    <t xml:space="preserve">የሬጂስትራር ህንጻ ግንባታ </t>
  </si>
  <si>
    <t>የመርሳ ግቢ አጥር ማጠናቀቅ</t>
  </si>
  <si>
    <t>ለተጠናቀቀው የአይሲቲ ህንጻ ግብአት ማሟያ ግዥ</t>
  </si>
  <si>
    <t xml:space="preserve">ለተጠናቀቁ ቤተሙከራዎች ለቋሚ ዕቃና መሳሪያ ግዥ </t>
  </si>
  <si>
    <t xml:space="preserve">የውሃ ጉድጓድ ቁፋሮ እና  የውሃ መስመር ዝርጋታ </t>
  </si>
  <si>
    <t>የመምህራን መኖሪያ አፓርትመንት አጥር ማጠናቀቅ</t>
  </si>
  <si>
    <t>የደብረ ታቦር ዩኒቨርሲቲ ፕሮጀክቶች</t>
  </si>
  <si>
    <t>የማስተማሪያ ሪፈራል ሆስፒታል ግንባታ</t>
  </si>
  <si>
    <t>በወይብላ የፈሳሽ ቆሻሻ ማስወገጃ</t>
  </si>
  <si>
    <t>በዋናው ግቢ የአስተዳደር ህንፃ</t>
  </si>
  <si>
    <t>በዋናው ግቢ የነባር ህንፃዎች ጥገና</t>
  </si>
  <si>
    <t>የማስተማሪያ ሪፈራል ሆስፒታል የበርና አጥር ግንባታ</t>
  </si>
  <si>
    <t>የአይሲቲ መሰረተ ልማት ዝርጋታ</t>
  </si>
  <si>
    <t>ለተጠናቀቁ ህንጸዎች ቋሚ ዕቃ</t>
  </si>
  <si>
    <t>የገብርየ ማእከል መማሪያ ክፍል</t>
  </si>
  <si>
    <t>የገብርየ ማእከል ሁለት የተማሪዎች ማደሪያ</t>
  </si>
  <si>
    <t>የገብርየ ማእከል የአስተዳደር ህንፃ</t>
  </si>
  <si>
    <t>የገብርየ ማእከል ቤተ መፅሀፍት ግንባታ</t>
  </si>
  <si>
    <t>የገብርየ ማእከል የማብሰያና መመገቢያ ህንፃ</t>
  </si>
  <si>
    <t>በወይብላ ግቢ ቢሮ ግንባታ</t>
  </si>
  <si>
    <t xml:space="preserve">በዋናው ግቢ የህፃናት ማቆያ ግንባታ </t>
  </si>
  <si>
    <t>በወይብላ ግቢ የተማሪዎች ማደሪያ ክፍል</t>
  </si>
  <si>
    <t>በወይብላ የተማሪዎች መመገቢያ አዳራሽ ግንባታ</t>
  </si>
  <si>
    <t>የገብርየ ማእከል አጥርና መግቢያ በር ግንባታ</t>
  </si>
  <si>
    <t>በወይብላ ቤተመፃህፍት ግንባታ</t>
  </si>
  <si>
    <t>በወይብላ ግቢ የውሀ ጉድጓድ ቁፋሮ</t>
  </si>
  <si>
    <t>በገብርየ የመብራት መሰረተ ልማት ዝርጋታ</t>
  </si>
  <si>
    <t>የመቱ ዩኒቨርሲቲ ፕሮጀክቶች</t>
  </si>
  <si>
    <t>በመቱ መመገቢያ አደራሽና ሼድ ግንባታ</t>
  </si>
  <si>
    <t>በመቱ ስምንት የመምህራን መኖሪያ ህንጻ ግንባታ</t>
  </si>
  <si>
    <t>በመቱ አምስት የፕሬዝዳትቶች ቪላ ህንጻ ግንባታ</t>
  </si>
  <si>
    <t xml:space="preserve">በመቱ የልብስ ማጠቢያ </t>
  </si>
  <si>
    <t>በመቱ አራት ተጣማሪ መማሪያ ክፍል  ህንጻዎች ግንባታ</t>
  </si>
  <si>
    <t>በመቱ ወርክ ሾፕ ህንጻዎች ግንባታ</t>
  </si>
  <si>
    <t>በመቱ ካምፓስ ስታድየም ግንባታ</t>
  </si>
  <si>
    <t>በመቱ የውሃ ጉድጓድ ቁፋሮ</t>
  </si>
  <si>
    <t xml:space="preserve">ለተጠናቀቁ ህንጻዎች ለቋሚ ዕቃና መሳሪያ ግዥ” </t>
  </si>
  <si>
    <t>በመቱ ICT መሰረተ ልማት ስራ</t>
  </si>
  <si>
    <t>በመቱ የህጻናት መዋያ ማዕከል ግንባታ</t>
  </si>
  <si>
    <t>በበደሌ ካምፓስ ሴሚናርና መማሪያ ክፍል ህንፃ</t>
  </si>
  <si>
    <t xml:space="preserve">በበደሌ አጥር ስራ </t>
  </si>
  <si>
    <t>በበደሌ የቤተ-መጽሐፍት ህንጻ ግንባታ</t>
  </si>
  <si>
    <t>በበደሌ ካምፓስ የአስተዳደር ሕንፃ ግንባታ</t>
  </si>
  <si>
    <t>በበደሌ ካምፓስ ስቶር ሕንፃ ግንባታ</t>
  </si>
  <si>
    <t>የግብርና ኮሌጅ ቤተ-ሙከራ ሕንፃ ግንባታ</t>
  </si>
  <si>
    <t>ሁለት የመምህራን መኖሪያ ሕንፃዎች  ግንባታ</t>
  </si>
  <si>
    <t>የኦሮሞ ባህል ማዕከል ግንባታ</t>
  </si>
  <si>
    <t>በመቱ በ2012 የተጀመሩ የመንገድ ሥራ</t>
  </si>
  <si>
    <t>የጥገና ወርክሾኘ ግንባታ</t>
  </si>
  <si>
    <t>የወልቂጤ ዩኒቨርሲቲ ፕሮጀክቶች</t>
  </si>
  <si>
    <t>በጉብሬ የአስተዳደር ህንጻ ግንባታ</t>
  </si>
  <si>
    <t>በቡታጀራ የኮንዶሚኒየም ጥገና ሥራ</t>
  </si>
  <si>
    <t>በጉብሬ ሴንትራል ላይብረሪ ግንባታ አዲስ</t>
  </si>
  <si>
    <t>አይሲቲ ህንፃ</t>
  </si>
  <si>
    <t>ለተጠናቀቁ ግንባታዎች የቋሚ እቃዎች ግዢ</t>
  </si>
  <si>
    <t>ባለ አምስት ወለል የተማሪዎች ማደሪያ</t>
  </si>
  <si>
    <t>የመማሪያ ሕንጻ ግንባታ</t>
  </si>
  <si>
    <t>የነባር ህንፃዎች ጥገና እና እድሳት</t>
  </si>
  <si>
    <t>የቡሌ ሆራ ዩኒቨርሲቲ ፕሮጀክቶች</t>
  </si>
  <si>
    <t>የመማሪያ ክፍሎች ግንባታ</t>
  </si>
  <si>
    <t>አይ.ሲ.ቲ መሰረተ ልማት</t>
  </si>
  <si>
    <t>የአስተዳደር ህንጻ ግንባታ</t>
  </si>
  <si>
    <t>የውስጥ ለውስጥ መንገድ ግንባታ</t>
  </si>
  <si>
    <t>በዋናው ግቢ የተማሪዎች መኖርያ ህንፃ  ግንባታ</t>
  </si>
  <si>
    <t>በዋናው ጊቢ የላይብራሪ ግንባታ</t>
  </si>
  <si>
    <t>የጤና ሳይንስ ኮሌጅ ላብራቶሪ ግንባታ</t>
  </si>
  <si>
    <t>ጐዲ ግርጃ የአስተዳደር ህንጻ ግንባታ</t>
  </si>
  <si>
    <t>ትሪትመንት ፕላንት እና ሴድመንቴሽን ታንክ ሥራ</t>
  </si>
  <si>
    <t>መለስተኛ ስቴዲየም ግንባታ</t>
  </si>
  <si>
    <t>የአሶሳ ዩኒቨርሲቲ ፕሮጀክቶች</t>
  </si>
  <si>
    <t>የስፖርት ማዘውተሪያ ሜዳ ግንባታ</t>
  </si>
  <si>
    <t>የአይሲቲ ማስፋፊያ ፕሮጀክት</t>
  </si>
  <si>
    <t>በአሳሳ የአጥር ሥራ</t>
  </si>
  <si>
    <t>ተጠናቀቁ ህንጸዎች ቋሚ እቃዎች ፍላጎት</t>
  </si>
  <si>
    <t>በአሶሳ ዋናው ግቢ የውሃ መስመር ዝርጋታ</t>
  </si>
  <si>
    <t>በአሶሳ ዋናው ግቢ መንገድ ግንባታ</t>
  </si>
  <si>
    <t>በአሶሳ የሃላፊዎች መኖሪያ ቤት ግንባታ</t>
  </si>
  <si>
    <t>የመምህራን መኖሪያ ቤት ግንባታ</t>
  </si>
  <si>
    <t>በአሶሳ ዋናው ግቢ የተማሪዎች መኝታ ቤት ግንባታ</t>
  </si>
  <si>
    <t xml:space="preserve">በአሶሳ ዋናው ግቢ የቴንስ ሜዳ ግንባታ </t>
  </si>
  <si>
    <t xml:space="preserve">በአሶሳ ዋናው ግቢ ሳይንስ ላብ ግንባታ </t>
  </si>
  <si>
    <t>በአሶሳ ዋናው ግቢ የቢሮዎች ግንባታ</t>
  </si>
  <si>
    <t>የሴት ተማሪዎች ማደሪያ ግንባታ</t>
  </si>
  <si>
    <t>የኢንጂነሪንግ ላብራቶሪ ግንባታ</t>
  </si>
  <si>
    <t>የህጻናት ማቆያ ግንባታ</t>
  </si>
  <si>
    <t xml:space="preserve">የዌስት ትሪትመንት ፕላንት ማጠናቀቂያ  </t>
  </si>
  <si>
    <t xml:space="preserve">የቴክኖሎጂ ማበልጊጸጊያ ማእከል ግብዓት </t>
  </si>
  <si>
    <t>ብሔራዊ የዕደ-ጥበብ ማሰልጠኛ ማዕከል ግንባታ</t>
  </si>
  <si>
    <t>ብሔራዊ የባህል ማዕከል ግንባታ</t>
  </si>
  <si>
    <t>ብሔራዊ ስታዲየም</t>
  </si>
  <si>
    <t xml:space="preserve">አዲስ አበባ ስታዲየም ጥገና </t>
  </si>
  <si>
    <t xml:space="preserve">የቅርስ ጥበቃና ልማት </t>
  </si>
  <si>
    <t>የአክሱም ሀውልት ዓለም-ዓቀፍ ቅርስ ጥገና</t>
  </si>
  <si>
    <t>ቅርስ ኢንፎርሜሽን ቴክኖሎጂ መረጃ ስርሃት ግንባታ</t>
  </si>
  <si>
    <t>ደጃዝማች ኩምሳ ሞሮዳ ቤተመንግስት ጥገናና ልማት ፕሮጀክት</t>
  </si>
  <si>
    <t>የሉሲ ሙዚየም ግንባታ አፋር</t>
  </si>
  <si>
    <t xml:space="preserve">የብሔራዊ ሙዚየም ሕንፃዎች እድሳትና ምድረ ግቢ ማስዋብ </t>
  </si>
  <si>
    <t>በጥብቅ ቦታዎች የስካውት መኖሪያ ቤቶች ግንባታ ማካሄድ</t>
  </si>
  <si>
    <t>በጥብቅ ቦታዎች የጽህፈት ቤት ግንባታ</t>
  </si>
  <si>
    <t>ማሰልጠኛ ማዕከል</t>
  </si>
  <si>
    <t>የተማሪዎች መኖሪያ</t>
  </si>
  <si>
    <t>የውሃ መስመር ዝርታ</t>
  </si>
  <si>
    <t>የመዋኛ ገንዳ ግንባታ</t>
  </si>
  <si>
    <t>የውሃ ጉድጓድ ቁፋሮ</t>
  </si>
  <si>
    <t>የእናቶችና ህጻናት ጤና አገልግሎት፣ የስርዓተ ምግብ ማሻሻል</t>
  </si>
  <si>
    <t>የቤተሰብ ጤና አገልግሎት ማጠናከር</t>
  </si>
  <si>
    <t>የቤተሰብ ዕቅድና የስነ ተዋልዶ ጤናን ማጠናከር</t>
  </si>
  <si>
    <t>የእናቶች ጤና አገልግሎት</t>
  </si>
  <si>
    <t>የተቀናጀ የጨቅላ ህጻናት ጤና አገልግሎት</t>
  </si>
  <si>
    <t>የተቀናጀ የክትባት አገልግሎት</t>
  </si>
  <si>
    <t>የስርዓተ ምግብ አገልግሎት ማጠናከር</t>
  </si>
  <si>
    <t xml:space="preserve">የሥርዓተ ምግብ አገልግሎት ማጠናከርና ማስፋፋት </t>
  </si>
  <si>
    <t>የሰቆጣ ቃልኪዳን ስራዎችን ማጠናከርና ማስፋፋት</t>
  </si>
  <si>
    <t>የሰቆጣ ቃልኪዳን ትግበራ</t>
  </si>
  <si>
    <t>ጤና ሚኒስቴር ሰቆጣ ቃል ኪዳን ማስተባበሪያ  ፕሮጀክት</t>
  </si>
  <si>
    <t>የትግራይ ብሔራዊ ክልላዊ መንግሰት ሰቆጣ ቃል ኪዳን ፕሮጀክት</t>
  </si>
  <si>
    <t>የአማራ ብሔራዊ ክልላዊ መንግሰት ሰቆጣ ቃል ኪዳን ፕሮጀክት</t>
  </si>
  <si>
    <t>ሲዳማ ብሔራዊ ክልላዊ መንግሰት ሰቆጣ ቃል ኪዳን ፕሮጀክት</t>
  </si>
  <si>
    <t>የኦሮሚያ ብሔራዊ ክልላዊ መንግሰት ሰቆጣ ቃል ኪዳን ፕሮጀክት</t>
  </si>
  <si>
    <t>የሱማሌ ብሔራዊ ክልላዊ መንግሰት ሰቆጣ ቃል ኪዳን ፕሮጀክት</t>
  </si>
  <si>
    <t>የአፋር ብሔራዊ ክልላዊ መንግሰት ሰቆጣ ቃል ኪዳን ፕሮጀክት</t>
  </si>
  <si>
    <t>የቤኒሻንጉል ጉሙዝ ብሔራዊ ክልላዊ መንግሰት ሰቆጣ ቃል ኪዳን ፕሮጀክት</t>
  </si>
  <si>
    <t>የጋምቤላ ብሔራዊ ክልላዊ መንግሰት ሰቆጣ ቃል ኪዳን ፕሮጀክት</t>
  </si>
  <si>
    <t>ሐረሪ ብሔራዊ ክልላዊ መንግሰት ሰቆጣ ቃል ኪዳን ፕሮጀክት</t>
  </si>
  <si>
    <t>የድሬደዋ አስተዳደር ሰቆጣ ቃል ኪዳን ፕሮጀክት</t>
  </si>
  <si>
    <t>የአዲስ አበባ ከተማ አስተዳደር  ሰቆጣ ቃል ኪዳን ፕሮጀክት</t>
  </si>
  <si>
    <t>ደቡብ ምዕራብ ኢትዮጵያ ህዝቦች ክልላዊ መንግሰት ሰቆጣ ቃል ኪዳን ፕሮጀክት</t>
  </si>
  <si>
    <t>የደቡብ ኢትዮጵያ ክልላዊ መንግሰት ሰቆጣ ቃል ኪዳን ፕሮጀክት</t>
  </si>
  <si>
    <t>የማዕከላዊ ኢትዮጵያ ክልላዊ መንግሰት ሰቆጣ ቃል ኪዳን ፕሮጀክት</t>
  </si>
  <si>
    <t>የበሽታዎች መከላከልና ቁጥጥር አገልግሎት</t>
  </si>
  <si>
    <t xml:space="preserve">ተላላፊና ተላላፊ ያልሆኑ በሽታዎች ስርጭት መቀነስ </t>
  </si>
  <si>
    <t>የኤች አይቪ/ኤድስ በሽታ መከላከልና መቆጣጠር</t>
  </si>
  <si>
    <t xml:space="preserve">ቲቢ በሽታ መከላከልና መቆጣጠር </t>
  </si>
  <si>
    <t xml:space="preserve">የወባ በሽታ መከላከልና መቆጣጠር </t>
  </si>
  <si>
    <t xml:space="preserve">ተላላፊ እና ተላላፊ ያልሆኑ በሽታዎች መከላከልና መቆጣጠር </t>
  </si>
  <si>
    <t>ትኩረት የሚሹ የቆላ በሽታዎች መከላከልና መቆጣጠር</t>
  </si>
  <si>
    <t>የአእምሮ ጤና አገልግሎት</t>
  </si>
  <si>
    <t>የማህበረሰብ ተሳትፎ እና የመጀመሪያ ደረጃ ጤና ክብካቤ ማሻሻል</t>
  </si>
  <si>
    <t>መሰረታዊ የጤና አገልግሎት ማጠናከር</t>
  </si>
  <si>
    <t xml:space="preserve"> የለም</t>
  </si>
  <si>
    <t xml:space="preserve">የጤና ጣቢያ አገልግሎት ማጠናከር </t>
  </si>
  <si>
    <t xml:space="preserve">የማህበረሰብ ተሳትፎና የጤና ኤክስቴንሽን አገልግሎት ማጠናከር </t>
  </si>
  <si>
    <t xml:space="preserve">የሃይጅንና አካባቢ ጤና አገልግሎት ማጠናከር </t>
  </si>
  <si>
    <t>ጥራት ያለው የህክምና አገልግሎት ተደራሽነትን ማሻሻል</t>
  </si>
  <si>
    <t>ሜዲካል አገልግሎት ማሻሻል</t>
  </si>
  <si>
    <t>የሜዲካል አገልግሎት ማሻሻል</t>
  </si>
  <si>
    <t>የድንገተኛ ጤና አገልግሎቶችን ማሻሻል</t>
  </si>
  <si>
    <t>የጤና አገልግሎት ጥራት ማሻሸል</t>
  </si>
  <si>
    <t>የድንገተኛ ጤና አደጋዎች ህክምና አሰጣጥ ማጠናከር</t>
  </si>
  <si>
    <t>የጤና አገልግሎት ጥራትን ማሻሻል</t>
  </si>
  <si>
    <t xml:space="preserve">ኢንፌክሽን መከላከልና መቆጣጠር ስርዓት (IPC) ማጠናከር </t>
  </si>
  <si>
    <t>የጤና ፍትሐዊነት ማሻሸል</t>
  </si>
  <si>
    <t>የጤና ሥርዓት አመራር ማሻሻል</t>
  </si>
  <si>
    <t>ዲጂታል ጤና አሰራርን ማሻሻል</t>
  </si>
  <si>
    <t xml:space="preserve">የጤና ፖሊሲ፣ ጥናትና ምርምር ስርዓት ማጠናከር </t>
  </si>
  <si>
    <t>የጤና የሰው ኃይል ማሻሻል</t>
  </si>
  <si>
    <t>የመድሃኒት ሕክምና መሣሪያዎች አቅርቦት ማሻሻል</t>
  </si>
  <si>
    <t>ጤና መረጃ አስተዳደር ሥርዓትን ማጠናከር</t>
  </si>
  <si>
    <t>የጤና ፋይናንስ ስርዓት ማጠናከር</t>
  </si>
  <si>
    <t>000</t>
  </si>
  <si>
    <t>የገፈርሣ የአእምሮ ህሙማን ማገገሚያ ማዕከል ግንባታ</t>
  </si>
  <si>
    <t>የአለርት የትራውማ ህክምና ማዕከል 2B+G+8 ህንጻ ግንባታን</t>
  </si>
  <si>
    <t>የአማኑኤል ሆስፒታል የመኖሪያ ቤት 2B+G+12 ህንጻ ግንባታ</t>
  </si>
  <si>
    <t>የዋናው መ/ቤት የጋራዥ እና የማዕከላዊ መጋዘን ግንባታ</t>
  </si>
  <si>
    <t>የምግብ ደኅንነት ማጠናከሪያ ፕሮጀክት</t>
  </si>
  <si>
    <t>የመድኃኒት ምዝገባ ማጠናከሪያ ፕሮጀክት</t>
  </si>
  <si>
    <t>የፋርማኮቪጂላንስ ፕሮጀክት</t>
  </si>
  <si>
    <t>የፀረ ተህዋስያን መላመድ ቁጥጥር ፕሮጀክት</t>
  </si>
  <si>
    <t>የትምባሆና ናርኮቲክና ሳይኮትሮፒክ መድኃኒቶች መቆጣጠሪያ ፕሮጀክት</t>
  </si>
  <si>
    <t>ዲጂታይዜሽን ፕሮጀክት</t>
  </si>
  <si>
    <t>የልሕቀት ማዕከል ግንባታ ፕሮጀክት</t>
  </si>
  <si>
    <t>የልብና የካንሰር ሕክምና ማዕከል ግንባታ</t>
  </si>
  <si>
    <t>የእናቶችና ህጻናት ሆስፒታል ግንባታ</t>
  </si>
  <si>
    <t>በወራቤ የተማሪዎች መኖሪያ ሕንፃ ግንባታ</t>
  </si>
  <si>
    <t>የድንገተኛ ሕክምና መስጫ ሕንፃ ግንባታ</t>
  </si>
  <si>
    <t>የልብና ካንሰር ማጠናቀቂያ ፕሮጀክት</t>
  </si>
  <si>
    <t>ከፕላዝማ መድሀኒት ማምረት</t>
  </si>
  <si>
    <t>ስቲም ሴል ትራንስፕላንት</t>
  </si>
  <si>
    <t>የቢሮ ህንጻ ግንባታ</t>
  </si>
  <si>
    <t>የገበያ ማዕከል ግንባታ (ጀሞ ሳይት)</t>
  </si>
  <si>
    <t>የተማሪዎች  ማደሪያ  ህንጻ  ግንባታ</t>
  </si>
  <si>
    <t>መማሪያ ህንፃና አዳራሽ ግንባታ</t>
  </si>
  <si>
    <t>የመመገቢያ አደራሽ ግንባታ</t>
  </si>
  <si>
    <t>የከርሰምድር ውኃ ጉድጓድ ቁፋሮ</t>
  </si>
  <si>
    <t>የስብሰባ አዳራሽ ግንባታ</t>
  </si>
  <si>
    <t>ዘመናዊ የምግብ ማብሰያ ኪችን መገንባት</t>
  </si>
  <si>
    <t>የመምህራንና የሰራተኞች መዝናኛ ክበብ ግንባታ</t>
  </si>
  <si>
    <t>የመጋዘን ግንባታና ጥገና</t>
  </si>
  <si>
    <t xml:space="preserve">የቀብሪ ደሃር መጋዘን ግንባታ  </t>
  </si>
  <si>
    <t xml:space="preserve">የሆሳዕና መጋዘን ግንባታ </t>
  </si>
  <si>
    <t xml:space="preserve">የፍኖተ ሰላም መጋዘን ግንባታ </t>
  </si>
  <si>
    <t xml:space="preserve">የመጋዘን ጥገና ፕሮጀክት  </t>
  </si>
  <si>
    <t>410-420</t>
  </si>
  <si>
    <t>413</t>
  </si>
  <si>
    <t>የኢትዮጵያ ኤሌክትሪክ አገልግሎት</t>
  </si>
  <si>
    <t>ዩኒቨርሳል አክሰስ</t>
  </si>
  <si>
    <t>ዩኒቨርሳል ኤሌክትሪፊኬሽን አክሰስ ፕሮግራም</t>
  </si>
  <si>
    <t>421</t>
  </si>
  <si>
    <t>የኢትዮጵያ ምድር ባቡር ኮርፖሬሽን</t>
  </si>
  <si>
    <t xml:space="preserve">የኢትዮጵያ ምድር ባቡር </t>
  </si>
  <si>
    <t>የኢትዮጵያ ምድር ባቡር ፕሮጀክት</t>
  </si>
  <si>
    <t>ከኮሪደር ልማት ጋር ለተያያዙ ወጪዎችና ስቱዲዮ ግንባታ ማጠናቀቂያ</t>
  </si>
  <si>
    <t>426</t>
  </si>
  <si>
    <t xml:space="preserve">የኢትዮጵያ ኤርፖርቶች ድርጅት </t>
  </si>
  <si>
    <t>ኤርፖርት ግንባታ</t>
  </si>
  <si>
    <t>የኢትዮጵያ ኤርፖርቶች ድርጅት</t>
  </si>
  <si>
    <t>ነቀምት አውሮፕላን ማረፊያ ግንባታ</t>
  </si>
  <si>
    <t>427</t>
  </si>
  <si>
    <t>የኢትዮጵያ መንገዶች አስተዳደር ለመንገድ ፈንድ</t>
  </si>
  <si>
    <t>የመንገድ ፈንድ</t>
  </si>
  <si>
    <t>410-420, 470</t>
  </si>
  <si>
    <t xml:space="preserve">የኢኮኖሚ ደህንነት ማረጋገጥ </t>
  </si>
  <si>
    <t>የስነ-ልቦና ጦርነት መቀልበስ</t>
  </si>
  <si>
    <t>የሀብት አስመዝጋቢዎች መረጃ ትክክለኛነት ማጣራትና እርምጃ እንዲወሰድ ማድረግ</t>
  </si>
  <si>
    <t>ሙስና መረጃ ማመንጨትና ማስተዳደር</t>
  </si>
  <si>
    <t>ለባለመብቶች ግንዛቤ ማስጨበጫ ክንውኖችን ማካሄድ</t>
  </si>
  <si>
    <t>የዳታ ማሰባሰብና ማጠናቀሪያ፣</t>
  </si>
  <si>
    <t>የአርቲፊሻል ኢንተለጀንስ ምርምርና ምርት ማበልጸጊያ መሰረተ ልማት ማደራጀት</t>
  </si>
  <si>
    <t>የትምህርት አገልግሎት መስጠትና ተማሪዎችን ማስመረቅ</t>
  </si>
  <si>
    <t>የአቅም ግንባታ ሰልጣኞችን ማሰልጠንና ማስመረቅ</t>
  </si>
  <si>
    <t>በድረ ገጽ ዜናዎችና ማሰራጨት</t>
  </si>
  <si>
    <t>የይግባኞች አቤቱታዎች መመርመር ውሳኔ መስጠት</t>
  </si>
  <si>
    <t xml:space="preserve">የፓተንት መብት እና የፈጠራ ስራዎች ወደ ሃብት እንዲቀየሩ ድጋፍ ማድረግ      </t>
  </si>
  <si>
    <t>በባህር ዳርና በክልሉ የአእምሯዊ ንብረት መብቶችን መመዝገብ</t>
  </si>
  <si>
    <t>በሐዋሳና በሶስቱ በክልሎች የአእምሯዊ ንብረት መብቶችን መመዝገብ</t>
  </si>
  <si>
    <t>በጅማና በክልሉ የአእምሯዊ ንብረት መብቶችን መመዝገብ</t>
  </si>
  <si>
    <t xml:space="preserve">የተቀናጀ የመሬት አጠቃቀም እና የስፓሻል እቅድ   </t>
  </si>
  <si>
    <t>የተቋማትን ብዝሃነትና አካታችነትን መተግበር</t>
  </si>
  <si>
    <t>የዳኝነት ስርዓትን ማሻሻል</t>
  </si>
  <si>
    <t xml:space="preserve">የሙያ ምድብና መድብለ መደብ ማዘጋጀት </t>
  </si>
  <si>
    <t>የተቋማትን አደረጃጀት ማካሄድ</t>
  </si>
  <si>
    <t>የክፍያና ጥቅማ ጥቅም ጥናት ማካሄድ</t>
  </si>
  <si>
    <t>የክፍያና ጥቅማ ጥቅም ስርዓት መገንባት</t>
  </si>
  <si>
    <t>ምቹ የስራ ከባቢን መፍጠር</t>
  </si>
  <si>
    <t>የአገልግሎቶች ምድብና ደረጃ ማዘጋጀት</t>
  </si>
  <si>
    <t>የህግ ማዕቀፍ ዝግጅትና ትግበራን ማሟላት</t>
  </si>
  <si>
    <t>የብቃት ምዘናና ማረጋገጫ ማካሄድ</t>
  </si>
  <si>
    <t>ውጤትን መሰረት ያደረገ የማትጊያ ስርዓት ማካሄድ</t>
  </si>
  <si>
    <t>ማስተግበሪያ ሞጁሎችን ማልማት</t>
  </si>
  <si>
    <t>የኔትወርክና ዳታ ማዕከል መዘርጋት</t>
  </si>
  <si>
    <t>የኢንፎርሜሽን አቅም ግንባታ ስርዓት መዘርጋት</t>
  </si>
  <si>
    <t>ወቅታዊ መረጃ ማዘጋጀት</t>
  </si>
  <si>
    <t>የተቋማትን አቅም መገንባት</t>
  </si>
  <si>
    <t>ያልተማከለ አስተዳደርን ማደራጀት</t>
  </si>
  <si>
    <t>ጥናትና ምርምርን ማካሄድ</t>
  </si>
  <si>
    <t>ብቁ የለውጥ አመራሮችን መፍጠር</t>
  </si>
  <si>
    <t>በማዕከላት የእንስሳት ሬጉላቶሪ</t>
  </si>
  <si>
    <t>የቡና፣ ሻይና ቅመማ ቅመም ግብዓት አቅርቦት፣ የጥራት ቁጥጥር አገልግሎትን ማሳደግ</t>
  </si>
  <si>
    <t>ተገልጋይና ባለድርሻ አካላት ጋር ቅንጅታዊ አሰራር ማጠንከርና ለአስፈጻሚና 
 ባለድርሻ አካላት ስልጠና መስጠት</t>
  </si>
  <si>
    <t>ቱሪዝም ሚኒስቴር</t>
  </si>
  <si>
    <t>የቱሪዝም ግብይትና ፕሮሞሽን</t>
  </si>
  <si>
    <t>ማኑፋክቸሪንግ ኤክስፖርት ምርቶችን ማሳደግ</t>
  </si>
  <si>
    <t>የኢንተለጀንት ትራንስፖርትና ሎጂስቲክስ ሲስተም ዴቨሎፕመንት ስርዓት 
 ማልማትና ማሳደግ</t>
  </si>
  <si>
    <t>ለማኑፋክቸሪንግ ቴክኖሎጂና ኢንጅነሪንግ ኢንዱስትሪ ስልጠናና የማማከር 
 አገልግሎት መስጠት</t>
  </si>
  <si>
    <t xml:space="preserve">የአየር ትራንስፖርት አገልግሎት የስምምነት ሰነዶች፣ የበረራ ፈቃድ፣ 
 የኢንቨስትመንትና የቢዝነስ ፈቃድ ማዘጋጀት  </t>
  </si>
  <si>
    <t xml:space="preserve">በዓለም አቀፉ የሲቪል አቪዬሽን ድርጅት እና በኢትዮጵያ የሚከናወኑ ዘላቂ 
 ግንኙነቶችን ማሳደግ  </t>
  </si>
  <si>
    <t>የትምህርት ስልጠና የገንዛቤ ማስጨበጫ አሰራር ስርዓት ማሳደግ</t>
  </si>
  <si>
    <t>የተሽከርካሪ አደጋ ተጎጂዎች የአስቸኳይ ህክምና አገልግሎትን ማሻሻል</t>
  </si>
  <si>
    <t>የመንገድ ትራፊክ ደህንነት የህግ ትግበራ ሬጉላቶሪ</t>
  </si>
  <si>
    <t>አለም አቀፍ ስታንዳርድ የጠበቀ የዲዛይን ኦዲትና ኢንስፔክሽን ስራ መስራት</t>
  </si>
  <si>
    <t xml:space="preserve">የግንባታ ግብዓቶችና ቴክኖሎጂዎች በመለየት እና ምርጥ ተሞክሮዎችን በመቀመር ማሸጋገር </t>
  </si>
  <si>
    <t>የገጠር ትስስርና ተደራሽነት ማስተግበር</t>
  </si>
  <si>
    <t>መሠረተ-ልማት ማበልጸግ</t>
  </si>
  <si>
    <t xml:space="preserve">የገበያ ክፍተት ባለባቸው የኮንስትራክሽን ፕሮጀክቶች ላይ የቴክኒክና የማማከር 
 አገልግሎት መስጠት </t>
  </si>
  <si>
    <t>ክትትል፣ ቁጥጥር እና ኢንስፔክሽን የሚካሄድበት የአሰራር ስርዓት መዘርጋት</t>
  </si>
  <si>
    <t>ችግር ፈች ጥናትና ምርምሮችን ማካሄድ</t>
  </si>
  <si>
    <t>ብቃት ያለውና ሙያዊ የስፖርት፣ የኪነጥበብና የባህል ተቋም መፍጠር</t>
  </si>
  <si>
    <t>ሀገራዊ ድንገተኛና መደበኛ የመንገድ ትራፊክ ቁጥጥር ስራ ማከናወን</t>
  </si>
  <si>
    <t>የሴቶችና ወጣቶች ተጠቃሚነትና ተሳትፎ ማረጋገጥ</t>
  </si>
  <si>
    <t>የእደ ጥበብ ምርት ልማት ማሳደግ</t>
  </si>
  <si>
    <t>የባህል ዕሴቶችና ትውፊታዊ ሀብቶችን ማልማት</t>
  </si>
  <si>
    <t>መጤ ባህሎችና ጎጅ ልማዳዊ ድርጊቶችን መከላከል</t>
  </si>
  <si>
    <t>ሀገር በቀል ዕውቀቶችን ማጥናት መጠበቅና ማልማት</t>
  </si>
  <si>
    <t>የብዝሃ ባህል አካታችነትና ማህበራዊ ትብብር ማጎልበት</t>
  </si>
  <si>
    <t>የማህበራዊና ህዝባዊ ትስስር ልማትና ስርጸትን ማሳደግ</t>
  </si>
  <si>
    <t xml:space="preserve">የስፖርት ማህበራት ማደራጀት፣ ምዝገባና ድጋፍ ማካሄድ </t>
  </si>
  <si>
    <t>የማህበረሰብ ስፖርት ተሳትፎን ማሳደግ፣</t>
  </si>
  <si>
    <t xml:space="preserve">የስፖርት ውድድር ውጤታማነትን ማሳደግ </t>
  </si>
  <si>
    <t xml:space="preserve">የስፖርት ትምህርትና ስልጠና መስጠት </t>
  </si>
  <si>
    <t>የስፖርት ሳይንስ ህክምና አገልግሎትና ስልጠና መስጠት</t>
  </si>
  <si>
    <t>ስትራቴጂክ ጉዳዮች፣ መረጃን በዘመናዊ መልኩ ማደራጀትና አጋርነትን መፍጠር</t>
  </si>
  <si>
    <t>የፖሊሲዎችን ጥናት ማካሄድ</t>
  </si>
  <si>
    <t xml:space="preserve">የአካል ድጋፍ ምርቶችና ተስማሚ ቴክኖሎጂ ማምረት፣ መሸጥ፣ ለውጭ እና 
 ለአገር ውሰጥ ማቅረብ </t>
  </si>
  <si>
    <t>የአእምሮ ሕሙማን እና በሱስ ለተጠቁት ታካሚዎች የሕክምና አገልግሎት መስጠት</t>
  </si>
  <si>
    <t>የህብረተሰብ ጤና አደጋዎች ቅድመ ዝግጅትና ምላሽ ስራን ማከናወን</t>
  </si>
  <si>
    <t>ለወረርሽኞች ምላሽ መስጠት</t>
  </si>
  <si>
    <t xml:space="preserve">የመድኃኒት ጥራትና ደህንነት </t>
  </si>
  <si>
    <t>ሁሉን አቀፍ የጤና መድህን ሽፋን</t>
  </si>
  <si>
    <t>የማህበራዊ አቀፍ ጤና መድህን ወረዳ እና የአባላት ቁጥር መጨመር</t>
  </si>
  <si>
    <t xml:space="preserve">መዋጮ መሰብሰብ እና የጋራ ቋት ምስረታ </t>
  </si>
  <si>
    <t>የወራቤ ሆስፒታል የሕክምና አገልግሎት መስጠት</t>
  </si>
  <si>
    <t>ለደም ተጠቃሚ ጤና ተቋማት ድጋፍና ክትትል ማድረግ</t>
  </si>
  <si>
    <t>የላይብራሪ ህንጻ ግንባታ</t>
  </si>
  <si>
    <t>የኦዲት አስተዳደር ስርዓት ትግበራ ፕሮጀክት</t>
  </si>
  <si>
    <t>የከርሰ ምድር ውሃ ቁፋሮ ማካሄድ</t>
  </si>
  <si>
    <t>ዶርሚተሪ ግንባታና የአስፋልት ንጣፍ</t>
  </si>
  <si>
    <t xml:space="preserve">የህገወጥ መደሃኒት አደንዛዥ እፅና ፀረ-አበረታች መድሃኒት ላቦራቶሪ </t>
  </si>
  <si>
    <t>የፌዴራል ፖሊስ ኮሚሽን ስፖርት ክለብ የመኝታ፣ የመመገቢያ 
 እና የቢሮ ህነንፃ ግንባታ</t>
  </si>
  <si>
    <t>በአዲስ አበባ ፌዴራል ፖሊስ ወንጀል መከላከል የአባሎች 
 መኖሪያ ካምፖች ግንባታ</t>
  </si>
  <si>
    <t>የድሬዳዋ ሁሉ አቀፍ ማረሚያ ቤት የታራሚዎች መኖሪያ ቤት 
 ህንፃ ግንባታ</t>
  </si>
  <si>
    <t>የዝዋይ ተሃድሶና ልማት ማረሚያ ቤት የታራሚዎች መኖሪያ 
 ቤት ህንፃ ግንባታ</t>
  </si>
  <si>
    <t>በሸዋ ሮቢት ተሀድሶና ልማት ማረሚያ ቤት የታራሚዎች 
 መኖሪያ ቤት ህንፃ ግንባታ</t>
  </si>
  <si>
    <t>ደህንነቱ የተጠበቀ የመንግስት ኮሚዩኒኬሽን</t>
  </si>
  <si>
    <t>የዳታ ማሰባሰብና ማጠናቀሪያ</t>
  </si>
  <si>
    <t xml:space="preserve">ዳታዎችና አደጋ ላይ ሊወድቁ የሚችሉ የመሰረተ ልማቶች 
 ደህንነታቸው እንዲጠበቅ ማድረግ </t>
  </si>
  <si>
    <t>የፕሮጀክት የግብዓት አቅርቦት</t>
  </si>
  <si>
    <t>የፊሲካልና ታክስ ፖሊስ ማሻሻያዎችን ማካሄድና የመንግስት 
 ፋይናንስ ማስተዳደር</t>
  </si>
  <si>
    <t xml:space="preserve">የግብርናና ቢዝነስ ስታቲስቲክስ ቆጠራ </t>
  </si>
  <si>
    <t>የግብርና ቆጠራፕሮጀክት</t>
  </si>
  <si>
    <t>ውጤትን መሰረት ያደረገ የማትጊያ ስርዓት</t>
  </si>
  <si>
    <t>የሲቪል ሰርቪስ ብቃት ማረጋገጫ ሥርዓት ዝርጋታ</t>
  </si>
  <si>
    <t>የተቀናጀ የሲቪል ሰርቪስ መረጃ አያያዝ ዝርጋታ</t>
  </si>
  <si>
    <t>ተቋማዊ ስልጠና ማዕከል እና የጉምሩክ ላብራቶሪ ግንባታ (ዋናው መ/ቤት)</t>
  </si>
  <si>
    <t>የዳታ ዌር ሀውስና የቢዝነስ ኢንተለጀንስ ስርዓት</t>
  </si>
  <si>
    <t>የሳይንስና ቴክኖሎጂ ሞዴል ቤተ-መፅሀፍትና የመረጃ ገበታ 
 ማዕከል ማቋቋም</t>
  </si>
  <si>
    <t>ኒውክሌር ሳይንስ እና ቴክኖሎጂ ማዕከል የአዋጭነት ጥናት</t>
  </si>
  <si>
    <t>አዋሽ መ/ጣቢያ የውሀ ጉድጓድ ቁፋሮና ተያያዥ ግንባታዎች</t>
  </si>
  <si>
    <t>ጎንደር ጉ/መ/ጣቢያ ቢሮ፣ መኖሪያና መጋዘን ግንባታ</t>
  </si>
  <si>
    <t>አዳማ ጉምሩክ ቅ/ጽ/ቤት የቢሮ፣ የመጋዘን እና ተያያዥ ግንባታዎች</t>
  </si>
  <si>
    <t>ሰመራ ጉምሩክ ቅ/ጽ/ቤት የቢሮ፣ የመጋዘን እና ተያያዥ ግንባታዎች</t>
  </si>
  <si>
    <t>ሠራቫ መቆጣጠሪያ ጣቢያና ተያያዥ ግንባታ</t>
  </si>
  <si>
    <t>ደወሌ ጉ/መ/ጣቢያ የቢሮ፤ መኖሪያና ተያያዥ ግንባታ ፕሮጀክት</t>
  </si>
  <si>
    <t>ሀዋሳ ጉ/ቅ/ፅ/ቤት የቢሮና ተያያዥ ግንባታ ፕሮጀክት</t>
  </si>
  <si>
    <t>ቱሉ ዲምቱ ጉ/መቆ/ጣቢያ የቢሮና ተያያዥ ግንባታዎች</t>
  </si>
  <si>
    <t>የሕትመት ማዕከል ግንባታ</t>
  </si>
  <si>
    <t>የህንፃ እድሳትና ጥገና</t>
  </si>
  <si>
    <t xml:space="preserve">ተሳታፍዊ የግብርና እና የአየር ንብረት ሽግግር ፕሮግራም </t>
  </si>
  <si>
    <t xml:space="preserve">የድርቅ መቋቋም አቅምን ማጠናከር ፕሮጀክት </t>
  </si>
  <si>
    <t>ድሬዳዋ ልማታዊ  ሴፍቲኔት ፕሮጀክት</t>
  </si>
  <si>
    <t xml:space="preserve">የማዕከላዊ ኢትዮጵያ ልማታዊ ሴፍቲኔት ፕሮጀክት  </t>
  </si>
  <si>
    <t xml:space="preserve">የደቡብ ኢትዮጵያ ልማታዊ ሴፍቲኔት ፕሮጀክት  </t>
  </si>
  <si>
    <t>ድርቅ መቋቋምና ዘላቂ የአርብቶ አደር ኑሮ ማሻሻያ ፕሮጀክት 
 /በአፋር ክልል/</t>
  </si>
  <si>
    <t xml:space="preserve">የአደጋ ስጋት ቅነሳና አካታች የኢኮኖሚ እሴት ማሻሻል ፕሮጀክት </t>
  </si>
  <si>
    <t>ወረ ኢሉ የሚቋቋመው የፌዴራል የግብርና ምርምር ማዕከል</t>
  </si>
  <si>
    <t>የዱፕልኬት ጂን ባንክ ግንባታ ያለፉት ዓመታት ግዴታ 
 ማስፈጸሚያ/ማጠናቀቂያ</t>
  </si>
  <si>
    <t>የላቦራቶሪ ግንባታ ፕሮጀክት</t>
  </si>
  <si>
    <t>የኬሚካልና አደገኛ ቆሻሻ ማስወገጃ ማዕከል ግንባታ ፕሮጀክት</t>
  </si>
  <si>
    <t xml:space="preserve">የቤዝን አቀፍ ዘላቂነት ማረጋገጫ ፕሮጀክት </t>
  </si>
  <si>
    <t>የአባይ ተፋሰሰ ውሃ ጥራት ላብራቶሪ አቅም ግንባታና ደረጃ 
 ማሳደግ ፕሮጀት</t>
  </si>
  <si>
    <t xml:space="preserve">የተቀናጀ የአደጋ ስጋት አመራር ፕሮጀክት </t>
  </si>
  <si>
    <t>የውሃና ተፋሰስ መረጃ አስተዳደር ስርዓት ማዘመን</t>
  </si>
  <si>
    <t>የሀይድሮጂና ተፋሰስ መረጃ ማሻሻያ ፕሮጀክት</t>
  </si>
  <si>
    <t>የመጠጥ ውሃ አቅርቦት ማስተባበርና መከታተል</t>
  </si>
  <si>
    <t>የ30 ከተሞች መጠጥ ውሃ ፕሮጀክት</t>
  </si>
  <si>
    <t>ፍሎራይድ ቅነሳ ቴክኖሎጂን እና የቴክኖሎጂዎችን ዲዛይን 
 ሙከራና ማስፋፊያ ፕሮጀክት</t>
  </si>
  <si>
    <t xml:space="preserve">ሀገር አቀፍ የመጠጥ ውሃ እና ሳኒቴሽን አቅርቦት ጥናት እና 
 የአፈጻጸም ማሻሻያ ስትራቴጂ ልማት ፕሮጀክት  </t>
  </si>
  <si>
    <t xml:space="preserve">አስቸኳይ የመጠጥ ውሃ እና ሳኒቴሽን አቅርቦት ፕሮጀክት </t>
  </si>
  <si>
    <t xml:space="preserve">ልዩ የመጠጥ ውሃ አቅርቦት ፕሮጀክት </t>
  </si>
  <si>
    <t>የ23 ከተሞች ፍሳሽ ማስወገጃ ግንባታ ፕሮጀክት</t>
  </si>
  <si>
    <t>የዳቡስ ሀይድሮ ፓዎር የአዋጭነት ጥናት ፕሮጀክት</t>
  </si>
  <si>
    <t>አመካ ሚኒ ሀይድሮ ኤሌክትሪክ ማመንጫ ፕሮጀክት</t>
  </si>
  <si>
    <t>ግቤ ሚኒ ሀይድሮ ኤሌክትሪክ ማመንጫ ፕሮጀክት</t>
  </si>
  <si>
    <t>ቲምብል ሚኒ ሀይድሮ ኤሌክትሪክ ማመንጫ ፕሮጀክት</t>
  </si>
  <si>
    <t>የRV-3 ሀይድሮ ፓዎር የአዋጭነት ጥናት ፕሮጀክት</t>
  </si>
  <si>
    <t>የጠረፍ ሚቲዎሮሎጂ ማዕከላት አቅም ማጎልበቻ ፕሮጀክት</t>
  </si>
  <si>
    <t>የሚቲዎሮሎጂ መረጃ ጥራት ማሳደጊያ ፕሮጀክት</t>
  </si>
  <si>
    <t>የሚቲዎሮሎጂ ትንበያ መሰረተ ልማት ማሟያ ፕሮጀክት</t>
  </si>
  <si>
    <t>አለም አቀፍ አየር ሁኔታ መከታተያ ጣቢያ ማጠናከሪያ ፕሮጀክት</t>
  </si>
  <si>
    <t>የሚቲዎሮሎጂ አገልግሎት ተደራሽነትና አጠቃቀም ማሳደጊያ ፕሮጀክት</t>
  </si>
  <si>
    <t>የጎርፍ መከላከል ፕሮጀክት</t>
  </si>
  <si>
    <t>የኦንላይን የንግድ ምዝገባና ፈቃድ ሲስተም (OTRLS) 
 ማጠናከሪያ እና ማስፋፊያ ፕሮጀክት</t>
  </si>
  <si>
    <t>ማኑፋክቸሪንግ ኢንተርፕራይዝ እንዲቋቋሙና እንዲጠናከሩ 
 ክትትልና ድጋፍ ማድረግ</t>
  </si>
  <si>
    <t>አነስተኛ የማዕድን አምራቾች አመራረት ማሻሻያ ፕሮጀክት</t>
  </si>
  <si>
    <t>የጂኦሎጂ ካርታ በ1:500 000 መስፈርት ፕሮጀክት</t>
  </si>
  <si>
    <t>የመጀመሪያ ደረጃ የማዕድን ክምችት ፍለጋ ጥናት ፕሮጀክት</t>
  </si>
  <si>
    <t>የብሔራዊ ጂኦሳይንስ ማዕከል ማደራጃ ፕሮጀክት</t>
  </si>
  <si>
    <t>የኢንዱስትሪ ማዕድናት ምርታማነት ማሻሻያ ፕሮጀክት</t>
  </si>
  <si>
    <t>የጌጣጌጥ ማዕድናት እሴት ጭመራና የገበያ ማሻሻያ ፕሮጀክት</t>
  </si>
  <si>
    <t>የድንጋይ ከሰል ተኪ ማዕድናት ልማትና አጠቃቀም ጥናት</t>
  </si>
  <si>
    <t xml:space="preserve">የቃሊቲ መነሀሪያ ማስፋፊያ ስራ የፈሳሽ ማጣሪያ እና መልሶ መጠቀም </t>
  </si>
  <si>
    <t>የጨርቃጨርቅ አቅም ግንባታ ፕሮጀክት</t>
  </si>
  <si>
    <t>የቆዳ የምርምር ማዕከል ግንባታና መሣሪያ ግዥ ፕሮጀክት</t>
  </si>
  <si>
    <t>የባህር ዳር ኤርፖርት የአዲስ ታወር ዲዛይን ጥናትና ኤር 
 ናቪጌሽን ፋሲሊቲ ግንባታ</t>
  </si>
  <si>
    <t>በዋናው መ/ቤት ቅጥር ግቢ የአቪዬሽን ሙዚየም፣ የስልጠና 
 ማዕከል እና የቢዝነስ ህንፃዎች የዲዛይን ጥናት</t>
  </si>
  <si>
    <t>ደንቢ ዶሎ ኤርፖርት የአዲስ ታወር ዲዛይን ጥናትና 
 ኤር ናቪጌሽን ፋሲሊቲ ግንባታ</t>
  </si>
  <si>
    <t>በጎሬ/መቱ ኤርፖርት የታወር ዲዛይን ጥናትና ኤር ናቪጌሽን 
 ፋሲሊቲ ግንባታ</t>
  </si>
  <si>
    <t>ጅማ ኤርፖርት የታወር ዲዛይን ጥናትና ኤርናቪጌሽን ፋሲሊቲ 
 ግንባታ</t>
  </si>
  <si>
    <t>በነገሌ ቦረና ኤርፖርት የታወር ዲዛይን ጥናትና ኤር ናቪጌሽን 
 ፋሲሊቲ ግንባታ</t>
  </si>
  <si>
    <t>ያቤሎ ኤርፖርት የታወር ዲዛይን ጥናትና ኤር ናቪጌሽን 
 ፋሲሊቲ ግንባታ</t>
  </si>
  <si>
    <t>የአውሮፕላን የበረራ መስመር ዲዛይን ለማድረግ የሚያስች 
 ሶፍትዌር ግዢ</t>
  </si>
  <si>
    <t>የትግራይ የከተሞች ልማታዊ ሴፍቲኔት እና ስራፕሮጀክት</t>
  </si>
  <si>
    <t>የአፋር የከተሞች ልማታዊ ሴፍቲኔት እና ስራ ፕሮጀክት</t>
  </si>
  <si>
    <t>የሶማሌ የከተሞች ልማታዊ ሴፍቲኔት እና ስራ ፕሮጀክት</t>
  </si>
  <si>
    <t>የቤኒሻንጉል ጉሙዝ የከተሞች ልማታዊ ሴፍቲኔት እና ስራ ፕሮጀክት</t>
  </si>
  <si>
    <t>የሲዳማ የከተሞች ልማታዊ ሴፍቲኔት እና ስራ ፕሮጀክት</t>
  </si>
  <si>
    <t>የሀረሪ የከተሞች ልማታዊ ሴፍቲኔት እና ስራ ፕሮጀክት</t>
  </si>
  <si>
    <t>የደቡብ ኢትዮጵያ ልማታዊ ሴፍቲኔት ስራ ፕሮጀክት</t>
  </si>
  <si>
    <t>የማዕከላዊ ኢትዮጵያ ልማት ሴፍቲኔት እና ስራ ፕሮጀክት</t>
  </si>
  <si>
    <t>የነባር መንገዶችን ደረጃ ማሻሻል</t>
  </si>
  <si>
    <t>ደምቢ ዶሎ - ሙጊ - ጋምቤላ (ሎት 1)</t>
  </si>
  <si>
    <t>ጎንጂ - ቆለላ/ቶሬ - አዲስ ዓለም</t>
  </si>
  <si>
    <t>ሰቃ - አትናጎ - አልጌ - ሰዮ - ሸነን - ጉደር (ሎት 2፡ ሰዮ - 
 ሸነን - ጉደር )</t>
  </si>
  <si>
    <t xml:space="preserve">ሰቃ - አትናጎ - አልጌ - ሰዮ- ሸነን - ጉደር (ሎት 1፡ ሰቃ - 
 አትናጎ - አልጌ - ሰዮ)  </t>
  </si>
  <si>
    <t>ነጆ - ጃርሶ - ቤጊ - ያዮ/ደቡብ ሱዳን ድንበር (ሎት 2፡ ኪ.ሜ 
 70 - ያዮ /ደቡብ ሱዳን ድንበር)</t>
  </si>
  <si>
    <t>ሰቃ - አትናጎ - አልጌ - ሰዮ- ሸነን - ጉደር (ሎት 3፡ የአምቦ 
 ከተማ እና የአምቦ - ጉደር ከተማ መንገድ)</t>
  </si>
  <si>
    <t>ዋቻ - ማጂ(ሎት 1፡ ዋቻ - ጀሙ)</t>
  </si>
  <si>
    <t>ጎባ - ዶሎመና - ነገሌ ቦረና/ቢተታ/(ሎት1፡ ጎባ - ዶሎመና-130)</t>
  </si>
  <si>
    <t>ጎባ - ዶሎመና - ነገሌ ቦረና/ቢተታ (ሎት 2፡ ኪ.ሜ 130 - 
 ኪ.ሜ 200)</t>
  </si>
  <si>
    <t>ነገሌ - ቦረና - መልካሲፍቱ እና ዶሎኦዶ - ዶሎባይ (ሎት 4፡ 
 ኪ.ሜትር 93 - ኪ.ሜትር 180)</t>
  </si>
  <si>
    <t>ዲንቄ - ሳውላ</t>
  </si>
  <si>
    <t>አጋሮ - ጌራ - መዳቦ (ሎት - 2)</t>
  </si>
  <si>
    <t>ጊኒር - ጎዴ (ሎት 1፡ ጊኒር - ቦቆል)</t>
  </si>
  <si>
    <t>መቀነጆ - ነጆ - መንዲ አሶሳ (ሎት 1፡ መቀነጆ - መንዲ)</t>
  </si>
  <si>
    <t>ጊኒር - ጎዴ (ሎት 2፡ ቦቆል - ቀሩዴ</t>
  </si>
  <si>
    <t>መቀነጆ - ነጆ - መንዲ አሶሳ (ሎት 2፡ መንዲ - አሶሳ)</t>
  </si>
  <si>
    <t>ጊኒር - ጎዴ (ሎት 3፡ ቀሩዴ - ጎዴ)</t>
  </si>
  <si>
    <t>ምንታምር - መተሃብላ - መተሃራ</t>
  </si>
  <si>
    <t>ቦዦበር - ወራቤ</t>
  </si>
  <si>
    <t>ጋምቤላ - ኤሊያ</t>
  </si>
  <si>
    <t>ጋምቤላ - አቦቦ - ፑግኚዶ/ኪ.ሜ 100</t>
  </si>
  <si>
    <t xml:space="preserve">ኦብሎ - ድርሚ </t>
  </si>
  <si>
    <t>መቀሌ - ደንጎላት - ሳምራ - ፍናሪዋ</t>
  </si>
  <si>
    <t>ፓዌ መገንጠያ - ኪ.ሜ 69 /ሎት 1/</t>
  </si>
  <si>
    <t>መሆኒ - ማይጨው</t>
  </si>
  <si>
    <t>ዓቢይ ዓዲ - ሰመማ</t>
  </si>
  <si>
    <t xml:space="preserve">ሰመማ - እንዳባጉና </t>
  </si>
  <si>
    <t>አቦቦ - ሜጢ (ሎት2: ኪ.ሜ 76 - ሜጢ - ኩቢቶ ማዞሪያ)</t>
  </si>
  <si>
    <t>አፍዴራ - ኢርበቲ መገንጠያ - ኪ.ሜ 48 /ኮንትራት 1/</t>
  </si>
  <si>
    <t>ላሬና - ጅካዋ - ኚንኛንግ</t>
  </si>
  <si>
    <t>ደርሚ - ቀንጥቻ - ሻኪሶ</t>
  </si>
  <si>
    <t>ቆሼ - ሚጦ - ወራቤ - ኩተሬ - ቢላሎ (ሎት 1፡ ቆሼ - ሚጦ - ወራቤ)</t>
  </si>
  <si>
    <t>እንደሥላሴ - ራማ - ገረሁሰናይ (ሎት 1፡- እንደሥላሴ - ኪ.ሜ 80)</t>
  </si>
  <si>
    <t>ጎዴ - ሀርገሌ  (ሎት 1፡- ጎዴ - ኪ.ሜ 100)</t>
  </si>
  <si>
    <t>ጣርማበር - መለያያ - ሰፌድ ሜዳ ስፐር 1 መለያያ ስፐር 2 
 ሞላሌ - ወገሬ</t>
  </si>
  <si>
    <t>ጅሁር - ዘመሮ - ደጎሎ - ወረኢሉ - ጉጉፍቱ (ሎት 2፡- 
 ጉጉፍቱ - ወረኢሉ - ደጎሎ)</t>
  </si>
  <si>
    <t>ራማ - ጭላ - አዲዳሮ - ሰመማ</t>
  </si>
  <si>
    <t>ዱብቲ - አሪሳ - አዲጋላ - ቢዮቆቦብ (ሎት 1፡ ዱብቲ ከተማ - 
 ኪ.ሜ 72)</t>
  </si>
  <si>
    <t>ኦሞራቴ - ኦሞ ድልድይ - ኛንጋቶ - ካንጋተን</t>
  </si>
  <si>
    <t xml:space="preserve">ጋምቤላ - አቦቦ - ጎግ - ዲማ (ሎት 2:- ፑኚዶ - ጎግ - ጊሎ 
 ወንዝ  ኪ.ሜ 72) </t>
  </si>
  <si>
    <t>ፊቅ - ሰገግ - ገርቦ - ደናን (ሎት 3፡ ዮአሌ - ዳናን)</t>
  </si>
  <si>
    <t>ፊቅ - ሀመሮ - ኢሚ (ሎት 2 ፡ኪ.ሜ 81 - ኢሚ)</t>
  </si>
  <si>
    <t>ጎዴ - ቀላፎ - ፈርፈር (ሎት 1፡ ጎዴ - ቀላፎ)</t>
  </si>
  <si>
    <t xml:space="preserve">ተንታ መገንጠያ - ወገልጤና - ኩርባ </t>
  </si>
  <si>
    <t xml:space="preserve">ደብረብርሃን - ደነባ - ለሚ/ደነባ - ጅሁር እና ደብረብርሃን 
 ኢንዱስትሪ ፓርክ አገናኝ መንገድ </t>
  </si>
  <si>
    <t>ጎዴ - ቀላፎ - ፈርፈር ሎት 2 ቀላፎ - ፈርፈር</t>
  </si>
  <si>
    <t>ነቀምት - ሶጌ - ካማሽ - ኮንቾ፡ ሎት 2 ኪ.ሜ 105-160</t>
  </si>
  <si>
    <t>ዲላ - ቡሌ - ሀረዋጮ - ሻኪሶ (ሎት 1፡ ዲላ - ቡሌ - ሀረዋጮ)</t>
  </si>
  <si>
    <t>ኦሞ - ማጂ  (ሎት 2፡- ኦሞ - ሳይ)</t>
  </si>
  <si>
    <t>ያሶ - ጋላሶ - ድባጤ - ቻግኒ ሎት 2፡ ኪሜ 100 - ዲባቴ</t>
  </si>
  <si>
    <t>ተንታ - ጋሸና (ሎት2፡- ኩርባ መገንጠያ - ጨጎማ - ጋሸና)</t>
  </si>
  <si>
    <t>ሼክሁሴን - ጃራ - ደሎሰብሮ</t>
  </si>
  <si>
    <t>ወልደ ሃና - ዱርጊ</t>
  </si>
  <si>
    <t>ቆቦ - ኩልመስክ - ላሊበላ (ሎት 2፡ ላሊበላ - ሙጃ)</t>
  </si>
  <si>
    <t>ደምበጫ - ፈረስቤት - አዴት (ሎት 1፡- ደምበጫ - ሰከላ)</t>
  </si>
  <si>
    <t>መሀልሜዳ - ጋሼራብኤል - መኮይ - ሚላሚሌ (ሎት 1፡ 
 መሀልሜዳ - ጦርመሰያ/ኪ.ሜ64 )</t>
  </si>
  <si>
    <t>ዱርቤቴ - ቁንዝላ - ገላጎ - መተማ፣ ሎት 2፡ ኪ.ሜ 85 - 
 ኪ.ሜ 170</t>
  </si>
  <si>
    <t>ዱርቤቴ - ቁንዝላ - ገላጎ - መተማ፣ ሎት 3፡ ኪ.ሜ 170 - መተማ</t>
  </si>
  <si>
    <t>ቦኖሻ - አቻሞ</t>
  </si>
  <si>
    <t>ዲማ - ቤሮ - ኪቢሽ/ኪ.ሜ 90/ - F4F6 መንገድ መገንጠያ/ 
 (ሎት1፡ ዲማ - ቤሮ - ኪቢሽ/ኪ.ሜ 90)</t>
  </si>
  <si>
    <t>አላማጣ - ጨለና - መረዋ - ፀፀረ - ደላ (ሎት1፡ አላማጣ - 
 ኪ.ሜ 65)</t>
  </si>
  <si>
    <t>ጅሁር - ዘመሮ - ደጎሎ - ወረኢሉ - ጉጉፍቱ (ሎት1፡ ጅሁር - 
 ዘመሮ - ደጎሎ)</t>
  </si>
  <si>
    <t>መተማ - አብረሀጅራ - ማሰሮ ደንብ - ሳንጃ (ሎት 2፡ 
 አብረሀጅራ - ማሰሮ ደንብ - ሳንጃ )</t>
  </si>
  <si>
    <t>ዛላምበሳ - አሊቴና እና ማርዋ - ዕደጋሀሙስ (ሎት 2፡ ማርዋ - 
 ዕደጋሀሙስ)</t>
  </si>
  <si>
    <t>መሀልሜዳ - ጋሼራብኤል - መኮይ - ሚላሚሌ (ሎት 2፡ 
 ጦርመሰያ/ኪ.ሜ 64 - ሚላሚሌ)</t>
  </si>
  <si>
    <t>ዲማ - ቤሮ - ኪቢሽ/ኪ.ሜ 90 - F4F6 መንገድ መገንጠያ/ 
 (ሎት 2፡ ኪቢሽ/ኪ.ሜ 90 - F4F6 መንገድ መገንጠያ</t>
  </si>
  <si>
    <t>ፍስሀ ገነት - ኬሌ - ሶያማ - ሰገን - ገበልቤኖ (ሎት 3: ሰገን-
 ገበልቤኖ)</t>
  </si>
  <si>
    <t>ጋምቤላ - አቦቦ - ጎግ - ዲማ (ሎት3፡ ጊሎ ወንዝ - አኩዊላ - 
 አቻኛ - ዲማ)</t>
  </si>
  <si>
    <t>አላማጣ - ጨለና - መረዋ - ፀፀረ - ደላ (ሎት 2፡ ኪ.ሜ 65 - 
 ፀፀረ - ደላ)</t>
  </si>
  <si>
    <t>ቡሌሆራ - ሻኪሶ - ክብረመንግሥት (ሎት 2፡ ኪ.ሜ 70 - 
 ቡሌሆራ)</t>
  </si>
  <si>
    <t>መኤሶ ድሬዳዋ የፍጥነት መንገድ(ሎት 2፡ ኪ.ሜ ቤኬ ድሬዳዋ)</t>
  </si>
  <si>
    <t>ሐሙሲት - እስቴ/መካነእየሱስ /- ስማዳ - ሳይንት (ሎት 3፡ 
 ስማዳ - ሳይንት - ቡሶ)</t>
  </si>
  <si>
    <t>ሀጋዮ - ሲግሞ - ሳይለም - ሌቃ- በቾ -መቱ (ሎት1፡ ሀጋዮ - 
 ሲግሞ - ሳይለም )</t>
  </si>
  <si>
    <t xml:space="preserve">ሰቆጣ - አምደወርቅ - ተከዜ - እብናት - አዲስ ዘመን (ሎት1፡ 
 እብናት -አዲስ ዘመን - 72 ) </t>
  </si>
  <si>
    <t>ጨበራ - ጩርጩራ - ጉዱሙ (ሎት 1)</t>
  </si>
  <si>
    <t>ሠመራ - ያሎ - መሆኒ - ጨርጨር (ሎት 1፡ ሠመራ - ያሎ - 
 ኪ.ሜ 172)</t>
  </si>
  <si>
    <t>ጨበራ - ጩርጩራ - ጉዱሙ (ሎት 2፡ ጉዱሙ - ዋካ)</t>
  </si>
  <si>
    <t>ጎግ - ጆር - አኮቦ (ሎት 3)</t>
  </si>
  <si>
    <t>ቢሸፍቱ - ጨፌ ዶንሳ (ሎት 2፡ ኪ.ሜ 29 - ኪ.ሜ 44)</t>
  </si>
  <si>
    <t>የእንጦጦ ኦብዘርቫቶሪ  ማዕከል እና የኢትዮጵያ አመራር 
 አካደሚ አገናኝ መንገድ</t>
  </si>
  <si>
    <t>ሶዶ መገንጠያ - ብላቴ ጦር ማሰልጠኛ ማዕከል</t>
  </si>
  <si>
    <t>የአባይ ድልድይ መዳረሻ እና የአባይ ድልድይ (ሎት 1፡ የአባይ 
 ድልድይ ግንባታ)</t>
  </si>
  <si>
    <t>ሰመራ ኤሊዳር በሊኦ የፍጥነት መንገድ ኮንት.1 ሰመራ ኪ.ሜ 90</t>
  </si>
  <si>
    <t>አዲስ - ጂማ የፍጥነት መንገድ ሎት 1፡ አዲስ - ቱሉቦሎ</t>
  </si>
  <si>
    <t>አስጎሪ - ደንዲ</t>
  </si>
  <si>
    <t>ኢትዮ-ሱዳን መንገድ ኮሪደር ልማት (ፌዝ1 ፓሎች ማቶነግ - 
 ማየውት - ፖጋክ መንገድ ግንባታ)</t>
  </si>
  <si>
    <t>ደብረማርቆስ - ባህርዳር (ሎት 1፡ ደብረማርቆስ - ፍኖተ ሰላም)</t>
  </si>
  <si>
    <t>አዋሽ - ቁልቢ - ድሬዳዋ (ኪሜ 00 - ኪሜ 69)</t>
  </si>
  <si>
    <t>አዋሽ - ቁልቢ - ድሬዳዋ (ኪሜ139 - ኪ.ሜ 222)</t>
  </si>
  <si>
    <t>ደዴሳ ድልድይ 1 - የምቤሮ -በደሌ</t>
  </si>
  <si>
    <t>አዋሽ - ቁልቢ - ሐረር - ድሬዳዋ (ኪሜ 222 - ኪ.ሜ 290)</t>
  </si>
  <si>
    <t xml:space="preserve">ጎሀጽዮን - ደጀን </t>
  </si>
  <si>
    <t>መቀሌ - አቢአዲ /ሰረት - አቢአዲ/</t>
  </si>
  <si>
    <t>ማይፀብሪ - ዲማ - ፍየልውሃ</t>
  </si>
  <si>
    <t>ዋቻ - ሚዛን</t>
  </si>
  <si>
    <t>ደብረማርቆስ - ባህርዳር (ሎት 2፡ ፍኖተ ሰላም - ዳንግላ)</t>
  </si>
  <si>
    <t>ደብረማርቆስ - ባህርዳር (ሎት 3፡ ዳንግላ - ባህርዳር)</t>
  </si>
  <si>
    <t xml:space="preserve">አዳማ - አሰላ </t>
  </si>
  <si>
    <t>ደሴ - ሀይቅ - ውጫሌ</t>
  </si>
  <si>
    <t>ቡታጅራ - ዝዋይ</t>
  </si>
  <si>
    <t>ውቅሮ - አዲግራት - ዛላምበሳ</t>
  </si>
  <si>
    <t>ደሴ - ዋጃ (ሎት 2 ውጫሌ - ዋጃ)</t>
  </si>
  <si>
    <t>ጎጀብ ወንዝ - ቦንገ</t>
  </si>
  <si>
    <t>ለጥገና ዲስትሪክቶች የመሳሪያዎች፣ማሽነሪ ግዢ እና የጥገና 
 ማዕከላት ማጠናከሪያ</t>
  </si>
  <si>
    <t>ጨፌ ከራቡ - እንቁ ገብርኤል ሠርቶ ማሳያ ፕሮጀክት</t>
  </si>
  <si>
    <t xml:space="preserve">ለኔትወርክ  ቅርንጫፍ ጽ/ቤቶች ቢሮዎች እና የጥገና 
 ዲስትሪክቶች ቢሮ ግንባታ </t>
  </si>
  <si>
    <t xml:space="preserve">አዳዲስ አዳሪ ትምህርት ቤቶች ግንባታ ፕሮጀክት </t>
  </si>
  <si>
    <t>በዋናው ግቢ ኮምፕሌክስ የሆነ መማሪያ ክፍል እና ስኩል ኦፍ 
 ኮሜርስ ግንባታ</t>
  </si>
  <si>
    <t>የኮሜርስ ዙሪያ አጥር</t>
  </si>
  <si>
    <t>የሰፈረ ሰላም የፍሳሽ ማስወገድ ስራ</t>
  </si>
  <si>
    <t>ዋናው ግቢ የኤሌክትሪክ ኃይል ማሰራጫ እና የመሬት ውስጥ 
 መስመር ዝርጋታ</t>
  </si>
  <si>
    <t>በዋናው ግቢ ጋራዥ ግንባታ</t>
  </si>
  <si>
    <t>የመርከበኞች ተቋም የሬጅስትራር ህንጻ ግንባታ</t>
  </si>
  <si>
    <t>በጤና ሳይንስ ግቢ የቤተ ሙከራ ህንጻ ግንባታ</t>
  </si>
  <si>
    <t>በቴክስታይል ኢንስቲትዩት አስተዳደር ህንፃ፣ የመምህራን 
 ላውንጅና አዲቴሪየም ህንፃ ግንባታ</t>
  </si>
  <si>
    <t>በዋናው ግቢ የተማሪዎች መኝታ ቤቶች ግንባታ</t>
  </si>
  <si>
    <t>በዋናው ግቢ የተማሪዎች መመገቢያ አዳራሽና ኩሽና ግንባታ</t>
  </si>
  <si>
    <t>በዋናው ግቢ የዘበኛ ቤት፣ የግቢ በርና የአጥር ስራ</t>
  </si>
  <si>
    <t>በዋናው ግቢ የተማሪዎች ልብስ ማጠቢያ ግንባታ</t>
  </si>
  <si>
    <t>በ2015 የተጀመሩ የመምህራን መኖሪያ ህንፃዎች ግንባታ ብዛት 3</t>
  </si>
  <si>
    <t>የአይሲቲ መሰረተ ልማት ሥራ</t>
  </si>
  <si>
    <t>የምድረ ግቢ ልምላሜ እና ውበት ሥራ</t>
  </si>
  <si>
    <t>የውጭ ሀገር መምህራን ደመወዝ፣ አበል እና ተያያዥ ወጪዎች</t>
  </si>
  <si>
    <t xml:space="preserve">በአበበች ጐበና ካምፓስ ለጤናና ሜዲካል ሳይንስ ተማሪዎች 
 መኝታ ቤት ግንባታ </t>
  </si>
  <si>
    <t xml:space="preserve">በአበበች ጐበና ካምፓስ ለጤናና ሜዲካል ሳይንስ ተማሪዎች 
 የመመገቢያ አደራሽ ግንባታ </t>
  </si>
  <si>
    <t xml:space="preserve">መልቲ ፐርፐዝ ህንጻ እና ሴንትራል ቤተመጽሀፍት ግንባታ 
 ማጠናቀቂያ  </t>
  </si>
  <si>
    <t xml:space="preserve">በገንዳ ፈርዳ ካምፖስ የወተት ላሞች ዘር ማበልጸጊያ የምርምር 
 ማእከል ግንባታ </t>
  </si>
  <si>
    <t xml:space="preserve">አበበች ጐበና ካምፓስ ለጤናና ሜዲካል ሳይንስ መማሪያ ክፍል 
 ተማሪዎች ግንባታ </t>
  </si>
  <si>
    <t xml:space="preserve">የሰላሌ ፈረስ ዝርያ ማዳቀያና የዘር ማበልጸጊያ ምርምር ማእከ 
 ላብራቶሪ ግንባታ </t>
  </si>
  <si>
    <t xml:space="preserve">የውጭ ሀገር መምህራን ደመወዝና ተያያዥ ወጪዎች </t>
  </si>
  <si>
    <t>በዋናው ግቢ ሴሚናር ብሎክ ግንባታ</t>
  </si>
  <si>
    <t>በዋናው ግቢ የላቦራቶሪ ህንጻ</t>
  </si>
  <si>
    <t>የመምህራን መኖሪያ ህናጻ ግንባታ</t>
  </si>
  <si>
    <t>በዋናው ግቢ የላይብረሪ ህንጻ</t>
  </si>
  <si>
    <t xml:space="preserve">በ2012 የተጀመሩ አራት የዶርሚተሪ ሕንፃ ግንባታ  </t>
  </si>
  <si>
    <t xml:space="preserve">በ2010 የተጀመሩ ሶስት የተማሪዎች ማደሪያ እና ልብስ 
 ማጠቢያ ግንባታ </t>
  </si>
  <si>
    <t xml:space="preserve">በዋናው ግቢ የአስተዳደር ሕንፃ ግንባታ  </t>
  </si>
  <si>
    <t xml:space="preserve">መቅደላ አምባ እና ቱሉ አወልያ ICT ማዕከል  </t>
  </si>
  <si>
    <t xml:space="preserve">ቱሉ አወልያና መካነ ሰላም አራት የመምህራን መኖሪያ ግንባታ </t>
  </si>
  <si>
    <t xml:space="preserve">ቱሉ አወልያ ካምፖስ አንድ የኢንጂነሪንግ ወርክሾፕ ግንባታ </t>
  </si>
  <si>
    <t xml:space="preserve">ቱሉ አወልያና መካነሰላም ካምፖስ 2 የህጻናት ማቆያ ግንባታ  </t>
  </si>
  <si>
    <t xml:space="preserve">መካነሰላም ካምፖስ የህጻናት ማቆያ ግንባታ </t>
  </si>
  <si>
    <t xml:space="preserve">ቱሉ አወልያና መካነ ሰላም ካምፖስ መጠጥ ውሃ ዝርጋታ  </t>
  </si>
  <si>
    <t xml:space="preserve">በዋናው ግቢ በ2015 የተጀመሩ የመምህራን መኖሪያ ቤት ግንባታ </t>
  </si>
  <si>
    <t>ቤተ መፃሕፍት ግንባታ</t>
  </si>
  <si>
    <t xml:space="preserve">ቤተ-ሙከራ ግንባታ </t>
  </si>
  <si>
    <t>በዋናው ግቢ የቢሮ  ሕንፃ ግንባታ</t>
  </si>
  <si>
    <t>በዋናው ግቢ ሌክቸር ሆል ግንባታ</t>
  </si>
  <si>
    <t xml:space="preserve">በዋናው ግቢ የቤተመፅሐፍት ሕንፃ ግንባታ </t>
  </si>
  <si>
    <t xml:space="preserve">በ2015 የተጀመሩ ዋናው ግቢ የኮምኘሌክስ ሕንፃ ግንባታ </t>
  </si>
  <si>
    <t xml:space="preserve">በዋናው ግቢ የውሀ ማጠራቀሚያ ግንባታ </t>
  </si>
  <si>
    <t>በዋናው ግቢ የቤተ ሙከራ ሕንፃ ግንባታ ማጠናቀቂያ ሥራ</t>
  </si>
  <si>
    <t>በሳውላ ካምፓስ የመማሪያ ክፍል ግንባታ</t>
  </si>
  <si>
    <t>አጼ ቴዎድሮስ ግቢ ኢንፎርሜሽንና ኮሙኒኬሽን ቴክኖሎጂ 
 ኮምፕሌክስ ህንጻ ግንባታ</t>
  </si>
  <si>
    <t>የኢንጂነሪንግና ቴክኖሎጂ ኮሌጅ አራት ተማሪዎች መማሪያ 
 ህንፃ ግንባታ</t>
  </si>
  <si>
    <t>ኢንጂነሪንግና ቴክኖሎጂ ኮሌጅ የሴት ተማሪዎች መኝታ ቤት 
 ጂ+4 ግንባታ</t>
  </si>
  <si>
    <t>ኢንጂነሪንግና ቴክኖሎጂ ኮሌጅ መመገቢያ አዳራሽ</t>
  </si>
  <si>
    <t xml:space="preserve">የቤተ መፅሐፍት ጂ+2 ግንባታ </t>
  </si>
  <si>
    <t>ሶስት ባለ አራት ፎቅ የተማሪዎች ማደሪያ ህንፃ ግንባታ</t>
  </si>
  <si>
    <t>የኮምፒዩተር ማዕከል ሕንፃ ግንባታ</t>
  </si>
  <si>
    <t xml:space="preserve">የውሃ ጉድጓድ ቁፋሮ፣ የውሃ መስመር ዝርጋታ </t>
  </si>
  <si>
    <t>ወሎ ሪፈራል ሆስፒታል ግንባታ</t>
  </si>
  <si>
    <t>በኮምቦልቻ ካምፓስ የምህንድስናና ኢንፎርሜሽን ቴክኖሎጂ 
 ማዕከል ግንባታ</t>
  </si>
  <si>
    <t>በሽሬ ላቦራቶሪ ግንባታ</t>
  </si>
  <si>
    <t>በሽሬ ግቢ ላይብራሪ ግንባታ</t>
  </si>
  <si>
    <t>በዋናው ግቢ የሳይንስ፣ ቴክኖሎጂ፣ ኢንጂነሪንግ እና ሂሳብ 
 ማዕከል ግንባታ</t>
  </si>
  <si>
    <t xml:space="preserve">በጤና ሳይንስ ግቢ የሀኪሞች መኖሪያ ህንጻች ግንባታ </t>
  </si>
  <si>
    <t>የላንድ ስኬፕ ስራና መለስተኛ የስፖረት ፊልድ</t>
  </si>
  <si>
    <t>ጤና ሳይንስ የአስፋልት ሥራ</t>
  </si>
  <si>
    <t>በዋናው ግቢ፣ በጤና ሳይንስ፣ በሽሬ እና በሰለክላካ የውሃ 
 አቅርቦት ስራ</t>
  </si>
  <si>
    <t>በሀኪም ግዛው የማስተማሪያ ሆስፒታል ቤተ ሙከራና 
 የፋርማሲ ህንጻ ግንባታ</t>
  </si>
  <si>
    <t>በሀኪም ግዛው የማስተማሪያ ሆስፒታል የሐኪሞች መኖሪያ 
 ህንጻ ግንባታ</t>
  </si>
  <si>
    <t>በሀኪም ግዛው የማስተማሪያ ሆስፒታል የተመላላሽና ተኝቶ    
 ማከሚያ ህንጻ ግንባታ</t>
  </si>
  <si>
    <t>በዋናው ግቢ የG+3 መማሪያ ክፍልና ሌክቸር ሆል ግንባታ </t>
  </si>
  <si>
    <t>በዋናው ግቢ የጂምናዚዬም ህንፃ  ግንባታ </t>
  </si>
  <si>
    <t>በጀሙ የምርምር ማዕከላት የአጥር ስራ፣ የጥበቃ ቤት ሥራ 
 እና የመጋዘን ሕንፃ ጥገና</t>
  </si>
  <si>
    <t>የዩኒቨርሰቲው ላሉ የመምህራን መኖሪያ፣ ቢሮዎች እና የተማሪዎች 
 መማሪያ ክፍሎች፣ የተማሪዎች ማደሪያ ህንጻዎች ዕድሳት እና ጥገና</t>
  </si>
  <si>
    <t xml:space="preserve">ለተጠናቀቁ የመማሪያ ክፍሎች፣ የላይብራሪ፣ የተማሪዎች 
 ማደሪያዎች እና ላብራቶሪዎችን በግበአት ማደራጀትና ሟሟላት </t>
  </si>
  <si>
    <t xml:space="preserve">የአይሲቲ መሰረተ ልማት ሥራ </t>
  </si>
  <si>
    <t>የወርክሾፕ ግንባታ</t>
  </si>
  <si>
    <t>በገብርየ የንጹህ መጠጥ ውሀ ጉድጓድ ቁፋሮ እና መስመር ዝርጋታ</t>
  </si>
  <si>
    <t xml:space="preserve">በመቱ ስድስት የተማሪዎች ማደርያና ሁለት ላውንደሪዎች ቀሪ ስራዎች </t>
  </si>
  <si>
    <t>የአእምሮ ሕሙማን እና በሱስ ለተጠቁት ታካሚዎች የሕክምና 
 አገልግሎት መስጠት</t>
  </si>
  <si>
    <t>ሁሉን አቀፍ የታሕድሶ የማገገሚያ የአጋዠ ቴክኖሎጂ ምርት 
 ሕንፃ ግንባታ</t>
  </si>
  <si>
    <t>የቅዱስ ጴጥሮስ ሆስፒታል የማስፋፊያ (Radiology Center) 
 3B+G+3 ህንጻ ግንባታን</t>
  </si>
  <si>
    <t>የአማኑኤል ሆስፒታል ድንገተኛ ሆስፒታል 2B+G+8 ህንጻ ግንባታ</t>
  </si>
  <si>
    <t>የኤካ ኮተቤ ከአንገት በላይ (ENT) ህክምና መስጫ 2B+G+7 
 ህንጻ ግንባታን</t>
  </si>
  <si>
    <t>ተመሳስለው የተመረቱ እና የጥራት ደረጃ ያላሟሉ የጤና 
 አገልግሎት ግብአቶች መቆጣጠሪያ</t>
  </si>
  <si>
    <t>የመድኃኒትና ሕክምና መሳሪያዎች የጥራት ምርመራ 
 ማጠናከሪያ ፕሮጀክት</t>
  </si>
  <si>
    <t>የደም ደህንነት መረጃ ስርአት ማጠናከር</t>
  </si>
  <si>
    <t>የተማሪዎች መማሪያ ክፍሎች ግንባታ</t>
  </si>
  <si>
    <t>የቀድሞ ሰራዊት መልሶ ማቋቋም ፕሮጀክት</t>
  </si>
  <si>
    <t xml:space="preserve">የመስኖ ልማት </t>
  </si>
  <si>
    <t>የውሃ ቴክኖሎጂ ስልጠናና ቴክኒካል ድጋፍ</t>
  </si>
  <si>
    <t>የኮንስትራክሽን ፕሮጀክት አሠራር፣ አደረጃጀት፣ አመራርና 
 ቴክኖሎጂ የብስለት ደረጃ አቅም መገንባት</t>
  </si>
  <si>
    <t>በጤና ሳይንስ ግቢ የመማሪያ ህንጻዎች ግንባታ</t>
  </si>
  <si>
    <t>በቴክስታይል ኢንስቲትዩት ቤተ መፀሐፍትና ካፍቴሪያ ግንባታ</t>
  </si>
  <si>
    <t>የአይ.ሲ.ቲ ልማት</t>
  </si>
  <si>
    <t>የውሀ መሰረተ ልማት ሥራ</t>
  </si>
  <si>
    <t>በሽሬ የተማሪዎች አገልግሎት ማእከል ግንባታ</t>
  </si>
  <si>
    <t>በዋናው ግቢ ኪችን ኮምፕሌክስ ግንባታ</t>
  </si>
  <si>
    <t xml:space="preserve">በአሶሳ ዋናው ግቢ መማሪያ ክፍሎች ግንባታ </t>
  </si>
  <si>
    <t xml:space="preserve">ለኅብረት ሥራ ማህበራት የህግ እና የኢንስፔክሽን አገልግሎት መስጠት </t>
  </si>
  <si>
    <t>የትብብርና የድርድር ስራዎችን ማከናወን</t>
  </si>
  <si>
    <t>የኤሌክትሪፊኬሽንና የኢነርጂ መረጃዎች የያዘ ሰነድ ማዘጋጀት</t>
  </si>
  <si>
    <t>የውሃ ተቋማት ቴክኒካል ድጋፍ መስጠት</t>
  </si>
  <si>
    <t>የትራንስፖርት ሎጀስቲክ መሰረተ ልማትና አገልግሎት 
 ሬጉላቶሪ ማሻሻያ ፕሮግራም</t>
  </si>
  <si>
    <t>የመንገድ ትራንስፖርት ማኔጅመንትና ትራፊክ ደህንነት 
 ማሰልጠኛ ኢንስቲትዩት ግንባታ</t>
  </si>
  <si>
    <t>ነቀምት ኤርፖርት የአዲስ ታወር ዲዛይን ጥናትና ኤር 
 ናቪጌሽን ፋሲሊቲ ግንባታ</t>
  </si>
  <si>
    <t>በሚዛን/አማን ኤርፖርት የታወር ዲዛይን ጥናትና ኤር 
 ናቪጌሽን ፋሲሊቲ ግንባታ</t>
  </si>
  <si>
    <t>በደብረማርቆስ ኤርፖርት የታወር ዲዛይን ጥናትና ኤር 
 ናቪጌሽን ፋሲሊቲ ግንባታ</t>
  </si>
  <si>
    <t>በወላይታ ሶዶ ኤርፖርት የታወር ዲዛይን ጥናትና ኤር 
 ናቪጌሽን ፋሲሊቲ ግንባታ</t>
  </si>
  <si>
    <t xml:space="preserve">የአየር ትራንስፖርት ልማት ማስፋፊያና የአቪሽን ነዳጅ 
 የቅድመ አዋጭነት ጥናት </t>
  </si>
  <si>
    <t>የአየር ትራንስፖርት ልማት ማስፋፊያ ጥናትና የአቪዬሽን 
 ነዳጅ የቅድመ አዋጭነት ጥናት ማከናወን</t>
  </si>
  <si>
    <t>ጅጅጋ - ፋፈን - ገለልሼ - ደገሀመዶ - ሰገግ (ሎት 2፡ ኪ.ሜ 
 55 - ኪ.ሜ 165+220)</t>
  </si>
  <si>
    <t xml:space="preserve">ዛላምበሳ - አሊቴና እና ማርዋ - ዕደጋሀሙስ (ሎት 1፡ 
 ዛላምበሳ - አሊቴና) </t>
  </si>
  <si>
    <t>ጅጅጋ - ፋፈን - ገላልሼ - ደገሀመዶ - ሰገግ (ሎት 4: 
 ደገሀመዶ - ሰገግ)</t>
  </si>
  <si>
    <t>ደብረማርቆስ - ደጓጽዮን - ሞጣ (ሎት 1፡ ደብረማርቆስ - 
 ኪ.ሜ 60)</t>
  </si>
  <si>
    <t>ደብረማርቆስ - ደ/ኤልያስ - ተምጫ-ቁጭ - አየሁ - ዝግም - 
 ቻግኒ (ሎት 2፡- ተምጫ - ቁጭ)</t>
  </si>
  <si>
    <t>ደብረማርቆስ - ደ/ኤልያስ - ተምጫ-ቁጭ - አየሁ - ዝግም - 
 ቻግኒ (ሎት 3፡- ቁጭ - አየሁ - አምብላ</t>
  </si>
  <si>
    <t>ዱርቤቴ - ቁንዝላ - ገላጎ - መተማ፣ ሎት 1፡ ዱርቤቴ - 
 ቁንዝላ - ኪ.ሜ 85</t>
  </si>
  <si>
    <t>ጅጋ - ቋሪት - አርብ ገበያ - ግሽ አባይ - ቲሊሊ (ሎት 2፡ 
 አርብ ገበያ - ሰቀላ - ቲሊሊ)</t>
  </si>
  <si>
    <t>ቡሌሆራ - ሻኪሶ - ክብረመንግሥት (ሎት 1፡ ክብረመንግሥት 
 - ሻኪሶ - ኪ.ሜ 70)</t>
  </si>
  <si>
    <t xml:space="preserve">ቴዎድሮስ ከተማ - ገላጎ - ጉባ (ሎት 2፡- ቴዎድሮስ ከተማ - 
 ገላጎ - 100 ኪ.ሜትር) </t>
  </si>
  <si>
    <t>ጅጋ - ቋሪት - አርብ ገበያ - ግሽ አባይ - ቲሊሊ (ሎት 1: 
 ጅጋ - ቋሪት - አርብ ገበያ)</t>
  </si>
  <si>
    <t>ደብረማርቆስ - ደ/ኤልያስ - ተምጫ - ቁጭ - አየሁ - ዝግም - 
 ቻግኒ (ሎት 4: አምብላ - ዚግም - ቻግኒ)</t>
  </si>
  <si>
    <t>ገንደሸኖ - ኤጄሬ - ጉንዶመስቀል - ወለቃ - ቀይማብራት 
 (ሎት 1፡ ገንደሸኖ - ኤጄሬ - ጉንዶመስቀል)</t>
  </si>
  <si>
    <t xml:space="preserve">ማክሰኝት - በለሳ - ቆላ ሐሙሲት - መሸኃ - አብአዲ 
 መገንጠያ (ሎት 1፡ ማክሰኝት - በለሳ - ቆላ ሐሙሲት) </t>
  </si>
  <si>
    <t>ማክሰኝት - በለሳ - ቆላ ሐሙሲት - መሸኃ - አብአዲ 
 መገንጠያ (ሎት 2፡  ቆላ ሐሙሲት - ኪ.ሜትር 180)</t>
  </si>
  <si>
    <t xml:space="preserve">ሰቆጣ - አምደወርቅ - ተከዜ - እብናት - አዲስ ዘመን (ሎት 
 2፡ ኪ.ሜ 72 - ተከዜ - ኪ.ሜ 140) </t>
  </si>
  <si>
    <t>የአባይ ድልድይ መዳረሻ መንገድ እና የአባይ ድልድይ (ሎት 
 2፡ የአባይ ድልድይ መዳረሻ መንገድ)</t>
  </si>
  <si>
    <t>የኮንስትራክሽን ፕሮጀክት ማኔጅመንት የልህቀት ማዕከል 
 ግንባታ ማከናወን</t>
  </si>
  <si>
    <t xml:space="preserve">በኮንስትራክሽን ኢንዱስትሪ የተለያዩ የአሰራር ሥርዓቶች 
 መተግበር </t>
  </si>
  <si>
    <t xml:space="preserve">የሕንፃና የውሀ ኮንስትራክሽን ዘርፎች የምርታማነት 
 ስታንዳርድ ዝግጅት </t>
  </si>
  <si>
    <t>በ2010 የተጀመሩ ሶስት የተማሪዎች ማደሪያ እና አንድ 
 የልብስ ማጠቢያ ግንባታ</t>
  </si>
  <si>
    <t>በሮቤና በጎባ ካምፓሶች የዶርሚተሪና የላይብራሪ ቀሪ ስራዎች</t>
  </si>
  <si>
    <t>የአለርት የቆዳ ህክምናና የፕላስቲክ ሪኮንስትራክቲቭ ቀዶ 
 ህክምና የልህቀት ማዕከል</t>
  </si>
  <si>
    <t>428</t>
  </si>
  <si>
    <t>የኢትዮጵያ ሳይንስ አካዳሚ</t>
  </si>
  <si>
    <t xml:space="preserve">የቢሮና ላብራቶሪ ህንጻ ግንባታ ፕሮጀክት </t>
  </si>
  <si>
    <t>SUMMARY OF REVENUE AND EXTERNAL FUNDS</t>
  </si>
  <si>
    <t>Birr</t>
  </si>
  <si>
    <t>(A)</t>
  </si>
  <si>
    <t>DOMESTIC REVENUE</t>
  </si>
  <si>
    <t>Tax Revenue</t>
  </si>
  <si>
    <t>Non-Tax Revenue</t>
  </si>
  <si>
    <t>Capital Revenue</t>
  </si>
  <si>
    <t xml:space="preserve">               Domestic Revenue Total</t>
  </si>
  <si>
    <t>(B)</t>
  </si>
  <si>
    <t>EXTERNAL ASSISTANCE</t>
  </si>
  <si>
    <t>Multilateral Institutions</t>
  </si>
  <si>
    <t>Bilateral Assistance</t>
  </si>
  <si>
    <t>Protection of  Basic Services</t>
  </si>
  <si>
    <t xml:space="preserve">               External Assistance Total</t>
  </si>
  <si>
    <t>(C)</t>
  </si>
  <si>
    <t>EXTERNAL LOAN</t>
  </si>
  <si>
    <t>Bilateral Loan</t>
  </si>
  <si>
    <t xml:space="preserve">                External Loan Total</t>
  </si>
  <si>
    <t>(D)</t>
  </si>
  <si>
    <t>DOMESTIC LOAN</t>
  </si>
  <si>
    <t xml:space="preserve">                Total</t>
  </si>
  <si>
    <t>2018 BUDGET YEAR FEDERAL GOVERNMENT</t>
  </si>
  <si>
    <r>
      <t xml:space="preserve">1.  </t>
    </r>
    <r>
      <rPr>
        <b/>
        <u/>
        <sz val="15"/>
        <rFont val="Trebuchet MS"/>
        <family val="2"/>
      </rPr>
      <t>EXPENDITURE</t>
    </r>
  </si>
  <si>
    <t>FEDERAL RECURRENT EXPENDITURE</t>
  </si>
  <si>
    <t>Administration &amp; General Services</t>
  </si>
  <si>
    <t>Economic Services</t>
  </si>
  <si>
    <t>Social Services</t>
  </si>
  <si>
    <t>Others</t>
  </si>
  <si>
    <t xml:space="preserve">          Recurrent Expenditure Total</t>
  </si>
  <si>
    <t>FEDERAL CAPITAL EXPENDITURE</t>
  </si>
  <si>
    <t>General Development</t>
  </si>
  <si>
    <t>Economic Development</t>
  </si>
  <si>
    <t>Social Development</t>
  </si>
  <si>
    <t xml:space="preserve">          Capital Expenditure Total</t>
  </si>
  <si>
    <t>SUBSIDIES TO REGIONS</t>
  </si>
  <si>
    <t xml:space="preserve">SUPPORT FOR ACHIEVEMENT OF SUSTAINABLE DEVELOPMENT GOAL </t>
  </si>
  <si>
    <t>Federal Government Expenditure Total</t>
  </si>
  <si>
    <r>
      <t xml:space="preserve">2.  </t>
    </r>
    <r>
      <rPr>
        <b/>
        <u/>
        <sz val="15"/>
        <rFont val="Trebuchet MS"/>
        <family val="2"/>
      </rPr>
      <t>FINANCING</t>
    </r>
  </si>
  <si>
    <t xml:space="preserve">          Domestic Revenue Total</t>
  </si>
  <si>
    <t>Protection of Basic Services</t>
  </si>
  <si>
    <t xml:space="preserve">          External Assistance Total</t>
  </si>
  <si>
    <t>LOANS AND CREDITS</t>
  </si>
  <si>
    <t xml:space="preserve">          Loans and Credits Total</t>
  </si>
  <si>
    <t>DOMESTIC BORROWING</t>
  </si>
  <si>
    <t>Total Revenue, Assistance &amp; Borrowing</t>
  </si>
  <si>
    <t>2018 BUDGET YEAR FEDERAL GOVERNMENT EXPENDITURE AND ITS FINANCING</t>
  </si>
  <si>
    <t>SUMMARY OF EXPENDITURE</t>
  </si>
  <si>
    <t>BIRR</t>
  </si>
  <si>
    <t>DESCRIPTION</t>
  </si>
  <si>
    <t xml:space="preserve">RECURRENT </t>
  </si>
  <si>
    <t xml:space="preserve">CAPITAL </t>
  </si>
  <si>
    <t>SUBSIDES</t>
  </si>
  <si>
    <t>TOTAL</t>
  </si>
  <si>
    <t xml:space="preserve"> TOTAL</t>
  </si>
  <si>
    <t xml:space="preserve"> ADM. &amp; GEN. SERVICE</t>
  </si>
  <si>
    <t xml:space="preserve"> Organs of State</t>
  </si>
  <si>
    <t xml:space="preserve"> Justice and Security</t>
  </si>
  <si>
    <t xml:space="preserve"> National Defence</t>
  </si>
  <si>
    <t xml:space="preserve"> General Services</t>
  </si>
  <si>
    <t xml:space="preserve"> ECONOMIC SERVICE</t>
  </si>
  <si>
    <t xml:space="preserve"> Agricultural and Rural Development</t>
  </si>
  <si>
    <t xml:space="preserve"> Water &amp; Energy</t>
  </si>
  <si>
    <t xml:space="preserve"> Trade, Industry and Tourism</t>
  </si>
  <si>
    <t xml:space="preserve"> Mining </t>
  </si>
  <si>
    <t xml:space="preserve"> Transport and Communication</t>
  </si>
  <si>
    <t xml:space="preserve"> Urban Development &amp; Construction</t>
  </si>
  <si>
    <t xml:space="preserve"> SOCIAL SERVICE</t>
  </si>
  <si>
    <t xml:space="preserve"> Education </t>
  </si>
  <si>
    <t xml:space="preserve"> Culture and Sport</t>
  </si>
  <si>
    <t xml:space="preserve"> Health</t>
  </si>
  <si>
    <t xml:space="preserve"> Labour and Social Affairs</t>
  </si>
  <si>
    <t xml:space="preserve"> Prevention and Rehabilitation</t>
  </si>
  <si>
    <t xml:space="preserve"> OTHERS</t>
  </si>
  <si>
    <t xml:space="preserve"> Transfer</t>
  </si>
  <si>
    <t xml:space="preserve"> Regional Subsidy</t>
  </si>
  <si>
    <t xml:space="preserve"> Public Debts</t>
  </si>
  <si>
    <t xml:space="preserve"> Provisions</t>
  </si>
  <si>
    <t xml:space="preserve"> Support for Achievement of  
 Sustainable Development Goals </t>
  </si>
  <si>
    <t>FEDERAL GOVERNMENT 2018 REVENUE BUDGET</t>
  </si>
  <si>
    <t>CODE</t>
  </si>
  <si>
    <t>TOTAL REVENUES /Including Foreign Loan/</t>
  </si>
  <si>
    <t>TOTAL REVENUES AND ASSISTANCE</t>
  </si>
  <si>
    <t>TAX REVENUES</t>
  </si>
  <si>
    <t>TAX ON INCOME, PROFIT AND CAPITAL GAIN</t>
  </si>
  <si>
    <t>Wages and Salaries</t>
  </si>
  <si>
    <t>Rental Income</t>
  </si>
  <si>
    <t>Profits Tax from Corporate Business</t>
  </si>
  <si>
    <t>Dividend and Chance Winnings</t>
  </si>
  <si>
    <t>Capital Gains</t>
  </si>
  <si>
    <t>Royality</t>
  </si>
  <si>
    <t>Withholding Tax on Imports</t>
  </si>
  <si>
    <t>Interest Income Tax</t>
  </si>
  <si>
    <t>DOMESTIC INDIRECT TAXES</t>
  </si>
  <si>
    <t>VALUE ADDED TAX ON DOMESTICALLY MANUFACTURED GOODS AND SERVICES</t>
  </si>
  <si>
    <t>VALUE ADDED TAX ON DOMESTICALLY MANUFACTURED GOODS</t>
  </si>
  <si>
    <t>Petrleum &amp; Petroleum Products</t>
  </si>
  <si>
    <t>Sugar</t>
  </si>
  <si>
    <t>Salt</t>
  </si>
  <si>
    <t>Soft Drinks</t>
  </si>
  <si>
    <t>Mineral Water</t>
  </si>
  <si>
    <t>Alcohol &amp; Alcoholic Prodcts</t>
  </si>
  <si>
    <t>Beer</t>
  </si>
  <si>
    <t>Tobacco &amp; Tobacco Products</t>
  </si>
  <si>
    <t>Leather &amp; Leather Products</t>
  </si>
  <si>
    <t>Plastic Products</t>
  </si>
  <si>
    <t>Cotton, Yarns &amp; Fabrics</t>
  </si>
  <si>
    <t>Textile &amp; Cloths</t>
  </si>
  <si>
    <t>Chemical &amp; Chemical Products</t>
  </si>
  <si>
    <t>Non Metallic Mineral Products</t>
  </si>
  <si>
    <t>Iron &amp; Steel</t>
  </si>
  <si>
    <t>Vehicles &amp; Spare Parts</t>
  </si>
  <si>
    <t>Machines fixtures and spare parts</t>
  </si>
  <si>
    <t>Wood and Wood Products</t>
  </si>
  <si>
    <t>Food</t>
  </si>
  <si>
    <t>Electrical Goods &amp; Spare Parts</t>
  </si>
  <si>
    <t>Stationery &amp; Printing Machineries</t>
  </si>
  <si>
    <t>Agriculture &amp; Forestry Products</t>
  </si>
  <si>
    <t>Other Goods</t>
  </si>
  <si>
    <t>Service Value Added Tax</t>
  </si>
  <si>
    <t>Telecommunication</t>
  </si>
  <si>
    <t>Commission Agent</t>
  </si>
  <si>
    <t>Tourism</t>
  </si>
  <si>
    <t>Lodging</t>
  </si>
  <si>
    <t>Professional Service</t>
  </si>
  <si>
    <t>Works Contract</t>
  </si>
  <si>
    <t>Rent of Goods</t>
  </si>
  <si>
    <t>Garage</t>
  </si>
  <si>
    <t>Other Services</t>
  </si>
  <si>
    <t>EXCISE TAX ON LOCALLY MANUFACTURED GOODS</t>
  </si>
  <si>
    <t>Petroleum And Its Products </t>
  </si>
  <si>
    <t>Alcohol &amp; Alcoholic Products</t>
  </si>
  <si>
    <t>Textiles</t>
  </si>
  <si>
    <t>Goods and Service Turn over Tax</t>
  </si>
  <si>
    <t>Sales Turnover Tax On Locally Manufactrued Goods</t>
  </si>
  <si>
    <t>Service Turn over Tax</t>
  </si>
  <si>
    <t>Tailoring</t>
  </si>
  <si>
    <t>Auditing</t>
  </si>
  <si>
    <t>Cosultancy</t>
  </si>
  <si>
    <t>Advertisement</t>
  </si>
  <si>
    <t>Financial Services</t>
  </si>
  <si>
    <t>STAMP SALES AND DUTY</t>
  </si>
  <si>
    <t>Sales Of Stamps </t>
  </si>
  <si>
    <t xml:space="preserve">Stamp Duty on Vehicles </t>
  </si>
  <si>
    <t>Other Stamps Duty</t>
  </si>
  <si>
    <t>FOREIGN TRADE TAXES AND DUTIES</t>
  </si>
  <si>
    <t xml:space="preserve">CUSTOMS DUTY ON IMPORTED GOODS </t>
  </si>
  <si>
    <t>Motor Vehicles &amp; Accessories</t>
  </si>
  <si>
    <t>Machineries, Capital Goods &amp; Accessories</t>
  </si>
  <si>
    <t>Building Materials &amp; Metals</t>
  </si>
  <si>
    <t>Electrical Equipment &amp; Appliances</t>
  </si>
  <si>
    <t>Household, Office Goods &amp; Appliances</t>
  </si>
  <si>
    <t>Films, Film Recorders &amp; Reproducers &amp; Musical Instruments</t>
  </si>
  <si>
    <t>Stationery, Calculating Machines &amp; Appliances</t>
  </si>
  <si>
    <t>Pharmaceutical Equipment, Drugs &amp; Chemical</t>
  </si>
  <si>
    <t>Cotton, Yarns &amp; Fabrics, Textiles &amp; Clothing</t>
  </si>
  <si>
    <t>Alcohol &amp; Alcoholic Beverages</t>
  </si>
  <si>
    <t>Social Welfare Development Duty</t>
  </si>
  <si>
    <t>Excise Tax on Imported Goods</t>
  </si>
  <si>
    <t>Petroleum</t>
  </si>
  <si>
    <t>Automobiles</t>
  </si>
  <si>
    <t>Value Added Tax on Imported Goods</t>
  </si>
  <si>
    <t>Petroleum Products &amp; Lubricants</t>
  </si>
  <si>
    <t>Personal Goods &amp; Appliances</t>
  </si>
  <si>
    <t>Sure Tax on Imported Goods</t>
  </si>
  <si>
    <t>Machineries &amp; Accessories</t>
  </si>
  <si>
    <t>TAXES ON EXPORT</t>
  </si>
  <si>
    <t>Leather And Leather Products </t>
  </si>
  <si>
    <t>NON TAX REVENUES</t>
  </si>
  <si>
    <t>ADMINISTRATIVE FEES AND CHARGES</t>
  </si>
  <si>
    <t>Passports &amp; Visas</t>
  </si>
  <si>
    <t>Registration of Foreigners</t>
  </si>
  <si>
    <t>Work Permits</t>
  </si>
  <si>
    <t>Court Fines</t>
  </si>
  <si>
    <t>Court Fees</t>
  </si>
  <si>
    <t>Forfeits</t>
  </si>
  <si>
    <t>Business and Professionals Registration &amp; License Fees</t>
  </si>
  <si>
    <t>Warehouse Fees</t>
  </si>
  <si>
    <t>Standards Charges</t>
  </si>
  <si>
    <t>Cargo Scanning Machine Fee</t>
  </si>
  <si>
    <t>Other Fees and Charges</t>
  </si>
  <si>
    <t>SALES OF PUBLIC GOODS &amp; SERVICES</t>
  </si>
  <si>
    <t>Sales of Gov't Newspapers, Magazines &amp; Publications</t>
  </si>
  <si>
    <t>Media</t>
  </si>
  <si>
    <t>Advertising Revenue</t>
  </si>
  <si>
    <t>Veterinary Service</t>
  </si>
  <si>
    <t>Health Services</t>
  </si>
  <si>
    <t>Sales of Medicines &amp; Medical Supplies</t>
  </si>
  <si>
    <t>Medical Examinations &amp; Treatments</t>
  </si>
  <si>
    <t>Handicrafts</t>
  </si>
  <si>
    <t xml:space="preserve">Printed Forms </t>
  </si>
  <si>
    <t>Prisons Administration Revenue</t>
  </si>
  <si>
    <t>Research and Development Services</t>
  </si>
  <si>
    <t>Vocational and Educational Institutions</t>
  </si>
  <si>
    <t>Cultural Services</t>
  </si>
  <si>
    <t>Mapping Services</t>
  </si>
  <si>
    <t>Civil Aviation Services</t>
  </si>
  <si>
    <t>Road Transport Service</t>
  </si>
  <si>
    <t>Science &amp; Technology Services</t>
  </si>
  <si>
    <t xml:space="preserve">National Examination Serivice </t>
  </si>
  <si>
    <t>Farm Products</t>
  </si>
  <si>
    <t>Forest Products</t>
  </si>
  <si>
    <t>Collection from Cost Sharing of Higher Education Students</t>
  </si>
  <si>
    <t>Government House Rent</t>
  </si>
  <si>
    <t xml:space="preserve">Other Services </t>
  </si>
  <si>
    <t>GOVERNMENT INVESTMENT INCOME</t>
  </si>
  <si>
    <t>Dividend Income From Government Assets </t>
  </si>
  <si>
    <t>Interest on Loan to Government Agencies</t>
  </si>
  <si>
    <t>Interest on Government Bank Accounts</t>
  </si>
  <si>
    <t>MISCELLANEOUS REVENUE</t>
  </si>
  <si>
    <t>Gain on Exchange Rate Fluctuation</t>
  </si>
  <si>
    <t>Other Miscellaneous Revenue</t>
  </si>
  <si>
    <t>CAPITAL REVENUE</t>
  </si>
  <si>
    <t>Sales of Moveable and Immovable Properties</t>
  </si>
  <si>
    <t>Collection of Principal from On-lending</t>
  </si>
  <si>
    <t>MULTILATERAL INSTITUTIONS</t>
  </si>
  <si>
    <t>African Development Bank /ADB/</t>
  </si>
  <si>
    <t>African Development Fund /ADF/</t>
  </si>
  <si>
    <t>European Development Fund /EDF/</t>
  </si>
  <si>
    <t>European Union /EU/</t>
  </si>
  <si>
    <t>International Development Association /IDA/</t>
  </si>
  <si>
    <t>International Fund for Agricultural Development /IFAD/</t>
  </si>
  <si>
    <t>United Nations Fund for Population Activity /UNFPA/</t>
  </si>
  <si>
    <t>World Bank /WB/</t>
  </si>
  <si>
    <t>World Health Organization /WHO/</t>
  </si>
  <si>
    <t>Center for Diseases Control /CDC/</t>
  </si>
  <si>
    <t>Global Fund</t>
  </si>
  <si>
    <t>Global Alliance for Vaccin Initiative /GAVI/</t>
  </si>
  <si>
    <t>Pool Fund /SDG/</t>
  </si>
  <si>
    <t>BILATERAL GRANT</t>
  </si>
  <si>
    <t>Finland /DIDC/</t>
  </si>
  <si>
    <t>Germany /KFW/</t>
  </si>
  <si>
    <t>Italy /ITALY/</t>
  </si>
  <si>
    <t>United Kingdom /DFID/</t>
  </si>
  <si>
    <t>United States Agency for International Development/USAID/</t>
  </si>
  <si>
    <t>Protecting Basic Services Program</t>
  </si>
  <si>
    <t>World Bank</t>
  </si>
  <si>
    <t>African Development Bank /AfDB/</t>
  </si>
  <si>
    <t>Arab Bank for African Development /BADEA/</t>
  </si>
  <si>
    <t>BILATERAL LOAN</t>
  </si>
  <si>
    <t xml:space="preserve">Italy </t>
  </si>
  <si>
    <t>Saudi Fund /SAUDI/</t>
  </si>
  <si>
    <t>Japan /JICA/</t>
  </si>
  <si>
    <t>International Monetry Fund</t>
  </si>
  <si>
    <t>France</t>
  </si>
  <si>
    <t>United Nations Capital Development Fund /UNCDF/</t>
  </si>
  <si>
    <t>United Nations Development Program /UNDP/</t>
  </si>
  <si>
    <t xml:space="preserve">የተባበሩት መንግስታት የልማት ፕሮግራም </t>
  </si>
  <si>
    <t>The Netherlands /SNV/</t>
  </si>
  <si>
    <t>Direct Budget Support</t>
  </si>
  <si>
    <t>Organization of Petroleum Exporting Countries /OPEC/</t>
  </si>
  <si>
    <t>REA, Democratic Republic /KOICA/</t>
  </si>
  <si>
    <t>1100-1110</t>
  </si>
  <si>
    <t>Federal Government of Ethiopia</t>
  </si>
  <si>
    <t>Pub. Body code</t>
  </si>
  <si>
    <t xml:space="preserve"> Program</t>
  </si>
  <si>
    <t>Activity</t>
  </si>
  <si>
    <t>Description</t>
  </si>
  <si>
    <t>Source Of Finance</t>
  </si>
  <si>
    <t>Total</t>
  </si>
  <si>
    <t>Treasury</t>
  </si>
  <si>
    <t>Retained Revenue</t>
  </si>
  <si>
    <t>Administration and General</t>
  </si>
  <si>
    <t>Organ of State</t>
  </si>
  <si>
    <t>House of the People's Representatives</t>
  </si>
  <si>
    <t>Management and Administration</t>
  </si>
  <si>
    <t>Providing Support and Service</t>
  </si>
  <si>
    <t xml:space="preserve">Monitoring, Oversight and Public Representation </t>
  </si>
  <si>
    <t>Conducting Monitoring and Oversight</t>
  </si>
  <si>
    <t>Organizing Public Platform</t>
  </si>
  <si>
    <t xml:space="preserve">Accessibility and Image Building </t>
  </si>
  <si>
    <t>Enhancing Public Participation via Various Platforms and Means of Communication</t>
  </si>
  <si>
    <t xml:space="preserve">Improving Parliamentary Diplomacy </t>
  </si>
  <si>
    <t xml:space="preserve">Lagislative </t>
  </si>
  <si>
    <t>Working for the Enactment of Laws</t>
  </si>
  <si>
    <t>Cross-Cutting Issue</t>
  </si>
  <si>
    <t>Creating Awareness on Cross-cutting Issues</t>
  </si>
  <si>
    <t>Office of the Prime Minister</t>
  </si>
  <si>
    <t xml:space="preserve">Providing Support and Service </t>
  </si>
  <si>
    <t>Unity Park Project Office</t>
  </si>
  <si>
    <t>Plan Effectiveness</t>
  </si>
  <si>
    <t>Supporting and Monitoring Plan Effectiveness</t>
  </si>
  <si>
    <t xml:space="preserve">Cabinet Secretariat and Legal Affairs </t>
  </si>
  <si>
    <t>Providing Cabinet Secretariat and Legal Affairs Service</t>
  </si>
  <si>
    <t>Office of the Auditor General</t>
  </si>
  <si>
    <t>Managemant and Administration</t>
  </si>
  <si>
    <t xml:space="preserve">Audit Research and Development </t>
  </si>
  <si>
    <t>Conducting Financial Audit</t>
  </si>
  <si>
    <t>Conducting Performance Audit</t>
  </si>
  <si>
    <t xml:space="preserve">Conducting Research on Auditing </t>
  </si>
  <si>
    <t>House of the Federation</t>
  </si>
  <si>
    <t xml:space="preserve">Constitutional Interpretations and Conistitutionality of Law </t>
  </si>
  <si>
    <t>Providing Recommendation for Constitutional Interpretation Appeal Claims</t>
  </si>
  <si>
    <t>Implementation of the Established Procedure to ensure the Constitutionality of Laws</t>
  </si>
  <si>
    <t>Identity, Administrative Boundary and Conflict Resolution</t>
  </si>
  <si>
    <t xml:space="preserve">Resolving Conflict and Building Peace </t>
  </si>
  <si>
    <t>Providing Recommendation on Identity Affairs Claims</t>
  </si>
  <si>
    <t xml:space="preserve">Setting up a Forum for Stakeholders to Address Claim Related to Administrative Boundaries and Self Governance </t>
  </si>
  <si>
    <t>Fiscal Issues and Balanced Regional Development</t>
  </si>
  <si>
    <t>Revising Shared Revenue Distribution Formula</t>
  </si>
  <si>
    <t>Developing a New General Purpose Grant Distribution Formula</t>
  </si>
  <si>
    <t>Conducting Assessment on the Fairness of the Federal Infrastructures Distribution</t>
  </si>
  <si>
    <t>Monitoring and Supporting the Regional Distribution of Special Purpose Subsidy Budget</t>
  </si>
  <si>
    <t>Relationship and Partnership</t>
  </si>
  <si>
    <t>Being Accessible Using Information Communication Technology</t>
  </si>
  <si>
    <t xml:space="preserve">Creating Strong Relationship with Member Countries </t>
  </si>
  <si>
    <t>Conducting the Council Meetings Successfully</t>
  </si>
  <si>
    <t>Intergovernmental Relation System and Democratic culture</t>
  </si>
  <si>
    <t>Supporting and Monitoring Intergovernmenntal Relations Fourms</t>
  </si>
  <si>
    <t>Determining Civil Matters and Celebration of Ethiopian NNP Day</t>
  </si>
  <si>
    <t>Staging Consultations and Workshop on Peoples Democratic Cultures</t>
  </si>
  <si>
    <t>Office Of The President</t>
  </si>
  <si>
    <t>Management &amp; Administration</t>
  </si>
  <si>
    <t xml:space="preserve"> Communication and Protocol Service</t>
  </si>
  <si>
    <t>Implementing Protocol and Communication Activities</t>
  </si>
  <si>
    <t>Palace Administration</t>
  </si>
  <si>
    <t>State Banquet Service</t>
  </si>
  <si>
    <t>Delivering Official Entertainment</t>
  </si>
  <si>
    <t>Palace Museums &amp; Heritages Conservation</t>
  </si>
  <si>
    <t xml:space="preserve">Museum Servicing &amp; Heritage Conservation </t>
  </si>
  <si>
    <t>Office of the National Election Board</t>
  </si>
  <si>
    <t>Fair Election</t>
  </si>
  <si>
    <t>Providing Civic and Voters Education to Citizens</t>
  </si>
  <si>
    <t>Supervising Political Parties</t>
  </si>
  <si>
    <t>Performing Election Operation and Logestics</t>
  </si>
  <si>
    <t>Ministry of Peace</t>
  </si>
  <si>
    <t>setrengthing federalisim system</t>
  </si>
  <si>
    <t>Strengthning Inter-Governmental Relation Ship</t>
  </si>
  <si>
    <t>Peace Value</t>
  </si>
  <si>
    <t xml:space="preserve">Building Value of Peace  </t>
  </si>
  <si>
    <t>Securing Rule of Law</t>
  </si>
  <si>
    <t>Securing and Maintaining Rule of Law</t>
  </si>
  <si>
    <t xml:space="preserve">Administrative Modernization </t>
  </si>
  <si>
    <t>Developing Modern Information System</t>
  </si>
  <si>
    <t>Council of Constitutional Inquiry</t>
  </si>
  <si>
    <t>Investigation of Constitutional Issues</t>
  </si>
  <si>
    <t>Providing Recommendation on Constitutional Issues</t>
  </si>
  <si>
    <t>Center for the Study of Constitution and Federalism</t>
  </si>
  <si>
    <t>Justice and Security</t>
  </si>
  <si>
    <t>Ministry of Justice</t>
  </si>
  <si>
    <t>Litigation</t>
  </si>
  <si>
    <t>Conducting Crime Investigation &amp; Litigation</t>
  </si>
  <si>
    <t>Conducting Civil Litigation</t>
  </si>
  <si>
    <t>Facilitating Pardon of Prisoners</t>
  </si>
  <si>
    <t>Giving Education and Training on Human Trafficking and Smuggling</t>
  </si>
  <si>
    <t>Legal Affairs</t>
  </si>
  <si>
    <t>Legal Drafting and Dissemination</t>
  </si>
  <si>
    <t>Renewing and Giving Advocacy License</t>
  </si>
  <si>
    <t>Implementing Human Right Plan of Action</t>
  </si>
  <si>
    <t>Conducting Legal Audit and Inspection</t>
  </si>
  <si>
    <t>Federal Supreme Court</t>
  </si>
  <si>
    <t>Management and Administraion</t>
  </si>
  <si>
    <t>Disposing Cases Submitted to the Court</t>
  </si>
  <si>
    <t>Confirming Courts Executions Service</t>
  </si>
  <si>
    <t>Providing Defense Attorney Service</t>
  </si>
  <si>
    <t>Reforming Federal Courts</t>
  </si>
  <si>
    <t>Authority for Civil Society Organization</t>
  </si>
  <si>
    <t xml:space="preserve">Management of CSO's Affairs </t>
  </si>
  <si>
    <t>CSO's Registration and Document Verification</t>
  </si>
  <si>
    <t>CSO's Monitoring, Evaluation and Investigation</t>
  </si>
  <si>
    <t>CSO's Support and Service</t>
  </si>
  <si>
    <t>Fund Management and CSO's Property Issue</t>
  </si>
  <si>
    <t>Developing Volunteerism and Cooperation</t>
  </si>
  <si>
    <t>Federal Justice and Legal Institute</t>
  </si>
  <si>
    <t>Managemant &amp; Adminstration</t>
  </si>
  <si>
    <t>Research and Development</t>
  </si>
  <si>
    <t>Conducting Research and Development</t>
  </si>
  <si>
    <t xml:space="preserve">Information Gathering </t>
  </si>
  <si>
    <t>Gathering &amp; Disseminating of Information</t>
  </si>
  <si>
    <t xml:space="preserve">Training  </t>
  </si>
  <si>
    <t>Providing Training</t>
  </si>
  <si>
    <t>Preparing a variety of trainings Online (E-learning)</t>
  </si>
  <si>
    <t>Support and Followup of Reform Program</t>
  </si>
  <si>
    <t>Conducting Followup and Support for Reform Program</t>
  </si>
  <si>
    <t>National Intelligence and Security Service</t>
  </si>
  <si>
    <t>Intelligence</t>
  </si>
  <si>
    <t>Gathering and Consolidating Information from Abroad</t>
  </si>
  <si>
    <t>Inspecting &amp; Examining Technical Intelligence</t>
  </si>
  <si>
    <t>Gathering and Consolidating Information within the Country</t>
  </si>
  <si>
    <t xml:space="preserve">Secured in Economy  </t>
  </si>
  <si>
    <t xml:space="preserve">Security </t>
  </si>
  <si>
    <t>Providing Protection to VIP and Infrastructure</t>
  </si>
  <si>
    <t>Federal Police Commision</t>
  </si>
  <si>
    <t>Crime Investigation</t>
  </si>
  <si>
    <t>Conducting Crime Investigation</t>
  </si>
  <si>
    <t>Crime Prevention</t>
  </si>
  <si>
    <t>Providing Opertaional Service</t>
  </si>
  <si>
    <t>Delivering Peace and Security</t>
  </si>
  <si>
    <t>Combating Anti-Terrorism and Gangster Groups</t>
  </si>
  <si>
    <t>Preventing and Controlling Human Trafficking</t>
  </si>
  <si>
    <t>Providing Medical Support</t>
  </si>
  <si>
    <t>Federal Ethics And Anti-Corruption Commission</t>
  </si>
  <si>
    <t>Management and adminisstration</t>
  </si>
  <si>
    <t>Generational Ethics Building Program</t>
  </si>
  <si>
    <t xml:space="preserve">Ethical Training Using Different Methods </t>
  </si>
  <si>
    <t>Ethical Anti-Corruption Preparing for Stakeholders</t>
  </si>
  <si>
    <t>Corruption Prevention Research and Monitoring</t>
  </si>
  <si>
    <t>Conducting and Practical Research on the Threat of Corruption</t>
  </si>
  <si>
    <t>Information of Asset Registers that have been Verified and Acted Upon</t>
  </si>
  <si>
    <t>Corruption Information Generation and managment</t>
  </si>
  <si>
    <t>Federal Prisons Commission</t>
  </si>
  <si>
    <t xml:space="preserve">Custody and Security </t>
  </si>
  <si>
    <t>Providing Custody and Security Service</t>
  </si>
  <si>
    <t xml:space="preserve">Rehabilitation and Development </t>
  </si>
  <si>
    <t>Providing Rehabilitation and Development Service</t>
  </si>
  <si>
    <t>Basic Needs</t>
  </si>
  <si>
    <t>Providing Basic Needs Service</t>
  </si>
  <si>
    <t>Tax Appeal Commission</t>
  </si>
  <si>
    <t>Debating and Decision Making</t>
  </si>
  <si>
    <t>Deciding on Debated appeal of Complaints</t>
  </si>
  <si>
    <t>Conducting Education and Training</t>
  </si>
  <si>
    <t>Ethiopian Human Right Commission</t>
  </si>
  <si>
    <t>Human Rights Promotion and Communication</t>
  </si>
  <si>
    <t xml:space="preserve">Developing Curriculum </t>
  </si>
  <si>
    <t>Human Rights Monitoring and Investigation</t>
  </si>
  <si>
    <t xml:space="preserve">Conducting Monitoring </t>
  </si>
  <si>
    <t>Human Rights Thematic Area</t>
  </si>
  <si>
    <t xml:space="preserve">Organizing Awareness Creation Events for Right Holders </t>
  </si>
  <si>
    <t>Institution of The Ombudsman</t>
  </si>
  <si>
    <t>Special Needs Societies</t>
  </si>
  <si>
    <t xml:space="preserve">Counducting Inspection and Follow-up </t>
  </si>
  <si>
    <t>Conducting Awareness Creation</t>
  </si>
  <si>
    <t>Prevention of Maladministration</t>
  </si>
  <si>
    <t xml:space="preserve">Conducting Inspection and Follow-up </t>
  </si>
  <si>
    <t>Freedom of Information</t>
  </si>
  <si>
    <t>Investigation of Maladministration &amp; Correction</t>
  </si>
  <si>
    <t>Conducting Investigation and Correction</t>
  </si>
  <si>
    <t>Documents Authentication and Registration Service</t>
  </si>
  <si>
    <t xml:space="preserve">Management and Administration </t>
  </si>
  <si>
    <t>Document Autentication, Registration and Legal Affairs</t>
  </si>
  <si>
    <t xml:space="preserve">Providing Documents’ Authentication, Registration and Organization Service </t>
  </si>
  <si>
    <t>Strengthening Partnership with Regional Institutions</t>
  </si>
  <si>
    <t>Conducting Collection of Government Revenue</t>
  </si>
  <si>
    <t>Information Network Security Administration</t>
  </si>
  <si>
    <t>Information Assurance</t>
  </si>
  <si>
    <t>Cyber Security Control &amp; System Implementation</t>
  </si>
  <si>
    <t>Cyber Security Excellence &amp; Culture Development</t>
  </si>
  <si>
    <t>Information Warfare</t>
  </si>
  <si>
    <t>Conducting Operation</t>
  </si>
  <si>
    <t xml:space="preserve">Developing Attack and Defense Technology </t>
  </si>
  <si>
    <t xml:space="preserve">Intelligence Production </t>
  </si>
  <si>
    <t>Intelligence Technology Excellence</t>
  </si>
  <si>
    <t xml:space="preserve">Developing Cyber Capabilities </t>
  </si>
  <si>
    <t>Financial Intelligence Service</t>
  </si>
  <si>
    <t>Stability in Financial System</t>
  </si>
  <si>
    <t>Following up Financial Transactions</t>
  </si>
  <si>
    <t>Imigration and Citizenship Service</t>
  </si>
  <si>
    <t xml:space="preserve">Civil Family Registration &amp; National ID Service </t>
  </si>
  <si>
    <t>Performing Civil Registration Operations</t>
  </si>
  <si>
    <t>Establishing Family Registration and National Identification System</t>
  </si>
  <si>
    <t>Immigration Service</t>
  </si>
  <si>
    <t xml:space="preserve">Carrying Out Border Management &amp; Immigration &amp; Citizenship </t>
  </si>
  <si>
    <t>Carrying Out Activities to Control Foreigners</t>
  </si>
  <si>
    <t>Providing Travel Document &amp; Consular Level Support &amp; Monitoring Services</t>
  </si>
  <si>
    <t>Modernization &amp; Printing Service</t>
  </si>
  <si>
    <t>Providing Trainings to Enhance the Executive Capacity of Management</t>
  </si>
  <si>
    <t>Artificial Intelligence Institution</t>
  </si>
  <si>
    <t>Providing Support and Services</t>
  </si>
  <si>
    <t>Data Collection &amp; Processing</t>
  </si>
  <si>
    <t xml:space="preserve">Protecting the Safety of Data and Potentially Endangered Infrastructure </t>
  </si>
  <si>
    <t>Preparing Prototype and Developmental Research Results</t>
  </si>
  <si>
    <t>Basic Infrastructure &amp; Project Adminstration</t>
  </si>
  <si>
    <t>Organizing Artifical Intellegence for Research &amp; Development</t>
  </si>
  <si>
    <t>Federal Higher Court</t>
  </si>
  <si>
    <t>Federal First Instance Court</t>
  </si>
  <si>
    <t>Federal Shrei Supreme Court</t>
  </si>
  <si>
    <t>Judiciary Administration Council</t>
  </si>
  <si>
    <t>Ethiopian Police University</t>
  </si>
  <si>
    <t>Acadamic Education</t>
  </si>
  <si>
    <t>Research and Study</t>
  </si>
  <si>
    <t xml:space="preserve">Conducting Research and Study </t>
  </si>
  <si>
    <t>Consultancy and Community Service</t>
  </si>
  <si>
    <t>Ethiopian National Dialogue Commission</t>
  </si>
  <si>
    <t>National Dialogue</t>
  </si>
  <si>
    <t>Research and Training</t>
  </si>
  <si>
    <t>Collecting Agendas</t>
  </si>
  <si>
    <t>Organize and Convene Dialogue Forum</t>
  </si>
  <si>
    <t>Outreach and Coverage in the Media</t>
  </si>
  <si>
    <t>Institute a System to Monitor the Implementation of Recommendations</t>
  </si>
  <si>
    <t>Ethiopian Capital Market Administrative Court</t>
  </si>
  <si>
    <t>Defence</t>
  </si>
  <si>
    <t xml:space="preserve">Ministry of National Defense </t>
  </si>
  <si>
    <t>Capacity Building of Human Resource</t>
  </si>
  <si>
    <t>Providing Capacity Building Training to Human Resource</t>
  </si>
  <si>
    <t>Ground and Air Force Armament Capacity Building</t>
  </si>
  <si>
    <t>Equipping Ground and Air Force Armament</t>
  </si>
  <si>
    <t xml:space="preserve">Military Institution Infrastructure Development </t>
  </si>
  <si>
    <t>Building and Maintenance of Military Infrastructure</t>
  </si>
  <si>
    <t>Ethiopian Defence University</t>
  </si>
  <si>
    <t>Teaching and Learning</t>
  </si>
  <si>
    <t>Providing Learning &amp; Teaching Service</t>
  </si>
  <si>
    <t>Research and Community Service</t>
  </si>
  <si>
    <t>Training and Capacity Building</t>
  </si>
  <si>
    <t>General Service</t>
  </si>
  <si>
    <t>Ministry of Foreign Affairs</t>
  </si>
  <si>
    <t xml:space="preserve">Economic and Business Diplomacy   </t>
  </si>
  <si>
    <t xml:space="preserve">Promoting Foreign Direct Investment and Foreign Trade </t>
  </si>
  <si>
    <t xml:space="preserve">Strengthening Foreign Resource Mobilization  </t>
  </si>
  <si>
    <t>Promoting Tourism in Overseas</t>
  </si>
  <si>
    <t>Forging and Strengthening Partnership</t>
  </si>
  <si>
    <t>Following up Conflict Managment and Resolution of Horn of Africa</t>
  </si>
  <si>
    <t>Strengthening Bilateral and Multilateral Relations</t>
  </si>
  <si>
    <t>Public Diplomacy</t>
  </si>
  <si>
    <t>Strengthening Public Diplomacy</t>
  </si>
  <si>
    <t xml:space="preserve">Ministry of Finance </t>
  </si>
  <si>
    <t>Economy Cooperation</t>
  </si>
  <si>
    <t>Strengthening Economic Coopration</t>
  </si>
  <si>
    <t>Government Finance &amp; Fiscal Policy</t>
  </si>
  <si>
    <t>Improving Fiscal tax policy and Administrating Public Finance</t>
  </si>
  <si>
    <t>Government Communication Service</t>
  </si>
  <si>
    <t>Media Relation, Monitoring and Content Development</t>
  </si>
  <si>
    <t>Conducting Media Relation, Monitoring and Content Development</t>
  </si>
  <si>
    <t>Public Forum and Agenda Setting</t>
  </si>
  <si>
    <t xml:space="preserve">Conducting Public Forum and Agenda Setting </t>
  </si>
  <si>
    <t>Communication Researech and Capacity Building</t>
  </si>
  <si>
    <t>Conducting Communication Researech and Capacity Building</t>
  </si>
  <si>
    <t>Ethiopian Statistics Service</t>
  </si>
  <si>
    <t>Agriculture and Business Statistics Census</t>
  </si>
  <si>
    <t xml:space="preserve">Conducting Integrated Agricultural Statitics and Study </t>
  </si>
  <si>
    <t>Conducting Natural Resource and Enviromental Statstics</t>
  </si>
  <si>
    <t>Conducting Business and Enterprise Statistics</t>
  </si>
  <si>
    <t>Conducting Household Living Standard and Price Statistics</t>
  </si>
  <si>
    <t>Conducting Labour Statstics Survey</t>
  </si>
  <si>
    <t>Conducting Population and Social Statistics</t>
  </si>
  <si>
    <t>Study, Methodology and System Development</t>
  </si>
  <si>
    <t>Conducting Study, Methodology and System Development</t>
  </si>
  <si>
    <t>Conducting Administrative Information Quality and Standard</t>
  </si>
  <si>
    <t>Statstics Modernization and Capacity Building</t>
  </si>
  <si>
    <t>Conducting Statstics Digitalization</t>
  </si>
  <si>
    <t>Conducting Statstics and Capacity Building</t>
  </si>
  <si>
    <t>Civil Service Commission</t>
  </si>
  <si>
    <t>Conduct Proficiency Assessment and Verification</t>
  </si>
  <si>
    <t>Creating Implementation Modules</t>
  </si>
  <si>
    <t>Creating Wise Leaders</t>
  </si>
  <si>
    <t xml:space="preserve">Ministry of Revenue </t>
  </si>
  <si>
    <t>Revenue Collection</t>
  </si>
  <si>
    <t>Collecting Revenue from Tax and Customs Duties</t>
  </si>
  <si>
    <t>Tax Law Enforcement</t>
  </si>
  <si>
    <t>Preventing Tax Evasion and Avoidance</t>
  </si>
  <si>
    <t>Making Tax Abducting Civil Litigation Effective</t>
  </si>
  <si>
    <t>Providing Lessons for Tax Customers</t>
  </si>
  <si>
    <t>Modern Data Management System</t>
  </si>
  <si>
    <t>Improving Tax Information Technology</t>
  </si>
  <si>
    <t xml:space="preserve">Organizing and Distributing Tax Information </t>
  </si>
  <si>
    <t>Ethiopian News Service</t>
  </si>
  <si>
    <t>News and Program Production</t>
  </si>
  <si>
    <t xml:space="preserve">Producing News and Program Production </t>
  </si>
  <si>
    <t xml:space="preserve">News on Website </t>
  </si>
  <si>
    <t>Broadcasting News on Website</t>
  </si>
  <si>
    <t xml:space="preserve">Public Relation and Research of Public Opinion  </t>
  </si>
  <si>
    <t>Providing Media and Communication Services</t>
  </si>
  <si>
    <t>The Accounting and Auditing Board of Ethiopia</t>
  </si>
  <si>
    <t>Quality Financial Reporting</t>
  </si>
  <si>
    <t xml:space="preserve">Adopting Standards </t>
  </si>
  <si>
    <t>Conducting Licensing, Recognition and Accreditation</t>
  </si>
  <si>
    <t>Media Authority</t>
  </si>
  <si>
    <t xml:space="preserve">Media Expansion </t>
  </si>
  <si>
    <t>Providing Registration &amp; License Service</t>
  </si>
  <si>
    <t>Media Inspection and Support</t>
  </si>
  <si>
    <t xml:space="preserve">Media Monitoring and Inspection </t>
  </si>
  <si>
    <t>Law and Advertisment Follow Up and Support</t>
  </si>
  <si>
    <t>Following up Media Advertising Practice</t>
  </si>
  <si>
    <t>Media Research &amp; Innovation</t>
  </si>
  <si>
    <t>Conducting Research &amp; Study for Supportive Innovation</t>
  </si>
  <si>
    <t>Foreign Mass Media Licencing &amp; Monitoring</t>
  </si>
  <si>
    <t>Foreign Mass Media Breaking NEWS Enumerating</t>
  </si>
  <si>
    <t xml:space="preserve">Ministry of Innovation and Technology </t>
  </si>
  <si>
    <t>Innovation and Research</t>
  </si>
  <si>
    <t>Building National Research and Development Capacity</t>
  </si>
  <si>
    <t>Making Indigenous Knowledge Accessible</t>
  </si>
  <si>
    <t>Creating Conducive Environment for Innovative Enterprise</t>
  </si>
  <si>
    <t>Digital Economy and ICT</t>
  </si>
  <si>
    <t>National E-Government Capacity Building</t>
  </si>
  <si>
    <t>Government ICT Infrastructure Development and Administration</t>
  </si>
  <si>
    <t>Creating Conducive Digital Economy Environment</t>
  </si>
  <si>
    <t>Public Procurment and Property Authority</t>
  </si>
  <si>
    <t>Public Procurment and Property Administration</t>
  </si>
  <si>
    <t>Conducting Auditing and Follow Up</t>
  </si>
  <si>
    <t xml:space="preserve">Making Decision on Submitted Procurement Complaints </t>
  </si>
  <si>
    <t>Capacity Building</t>
  </si>
  <si>
    <t>Revising Legal Framework and Conducting Researches</t>
  </si>
  <si>
    <t>Building Capacity on Procurement and Property Administration</t>
  </si>
  <si>
    <t>Ethiopian Technology Authority</t>
  </si>
  <si>
    <t>Radiation and Nuclear Technology Control</t>
  </si>
  <si>
    <t>Performing Notification and Licensing System</t>
  </si>
  <si>
    <t>Performing Regulatory and Law Enforcement</t>
  </si>
  <si>
    <t>Radioactive Material Management and Disaster Preparedness and Response</t>
  </si>
  <si>
    <t>Material Science and Emerging Technology</t>
  </si>
  <si>
    <t>Material Science and Imaging Technology Notification Licensing</t>
  </si>
  <si>
    <t>Material Science and Imaging Technology Inspection and Enforcement</t>
  </si>
  <si>
    <t>Technology Sector Research and Development</t>
  </si>
  <si>
    <t>Conducting Laboratory Testing and Analysis</t>
  </si>
  <si>
    <t>Chemical Technology Sector Control</t>
  </si>
  <si>
    <t>Performing Chemical Technology Notification and Licensing</t>
  </si>
  <si>
    <t>Carrying out Chemical Technology Monitoring and Control</t>
  </si>
  <si>
    <t>Control of Factory Equipment and Machine Technology</t>
  </si>
  <si>
    <t xml:space="preserve">Perform Factory Equipment and Machine Technology Notification and Performance </t>
  </si>
  <si>
    <t>Factory Equipment and Machine Technology Inspection and Enforcement</t>
  </si>
  <si>
    <t>Electronic and Electrical Technology Regulatory Regulation</t>
  </si>
  <si>
    <t>Conducting Notification and Licensing of Electrical Equipment and Space Technology</t>
  </si>
  <si>
    <t>Conducting Monitoring and Control of Electrical Utility Technology</t>
  </si>
  <si>
    <t>Ethiopian Intellectual Property Authority</t>
  </si>
  <si>
    <t>Intellectual Property Registration and Grantin of Ownership Rights</t>
  </si>
  <si>
    <t>Registration and Examination of Trade Mark Ownership Right</t>
  </si>
  <si>
    <t>Reviewing Appeal decisions</t>
  </si>
  <si>
    <t>Registering Ownership of Intellectual Property Rights and Providing Advisory and Suppot Service to the Right Holders</t>
  </si>
  <si>
    <t>Copyright and Community Knowledge Security &amp; Development</t>
  </si>
  <si>
    <t>Voluntarily registration of copyright holders;</t>
  </si>
  <si>
    <t>Registered Geographical Indication  products, Indigeneous  knowledge</t>
  </si>
  <si>
    <t>Coordination of Intellectual Property Branch Offices</t>
  </si>
  <si>
    <t>Registering intellectual property rights in the Bahir dar city and the region</t>
  </si>
  <si>
    <t xml:space="preserve">Registering intellectual property rights in the Hawassa city and the regions, </t>
  </si>
  <si>
    <t xml:space="preserve">Registering intellectual property rights in the Jimma city and the region, </t>
  </si>
  <si>
    <t>Public Procurment Service</t>
  </si>
  <si>
    <t>Public Procurement</t>
  </si>
  <si>
    <t>Conducting Center Led Procurement</t>
  </si>
  <si>
    <t xml:space="preserve">Administrating Procurement </t>
  </si>
  <si>
    <t>Public Property Disposal Service</t>
  </si>
  <si>
    <t>Preparing Price Index Procured and Disposed Goods</t>
  </si>
  <si>
    <t>Conducting Timely Disposal of Goods</t>
  </si>
  <si>
    <t>Metrology Institute of Ethiopia</t>
  </si>
  <si>
    <t>Measurement System Implmentation and Support</t>
  </si>
  <si>
    <t xml:space="preserve">Conducting Research and Development on Measurement Scope </t>
  </si>
  <si>
    <t xml:space="preserve">Maintaining and Disseminating International Traceability </t>
  </si>
  <si>
    <t xml:space="preserve">Conducted research and Developent </t>
  </si>
  <si>
    <t xml:space="preserve">Calibration and Measurement </t>
  </si>
  <si>
    <t>Providing Calibration Services</t>
  </si>
  <si>
    <t xml:space="preserve">Capacity Building on Scientific Equipment Technologies </t>
  </si>
  <si>
    <t xml:space="preserve">Providing Consultancy and Training Services </t>
  </si>
  <si>
    <t>Providing Competency Verification Services</t>
  </si>
  <si>
    <t>Providing Higher Level Maintenance Services</t>
  </si>
  <si>
    <t>Providing Engineering Services</t>
  </si>
  <si>
    <t>Ethiopian Diaspora Agency</t>
  </si>
  <si>
    <t>Managment and Administration</t>
  </si>
  <si>
    <t>Assertive DIASPORA Participation</t>
  </si>
  <si>
    <t>Reluctant Engagment Inside the Dispora Community</t>
  </si>
  <si>
    <t>Policy Study Institute</t>
  </si>
  <si>
    <t>Policy Study and Research</t>
  </si>
  <si>
    <t xml:space="preserve">Conducting Micro Finance Study </t>
  </si>
  <si>
    <t>Conducting Industry, Urban and Infrastructure Study</t>
  </si>
  <si>
    <t>Conducting Agriculture and Urban Development Study</t>
  </si>
  <si>
    <t>Conducting Social and Inclusive Development Study</t>
  </si>
  <si>
    <t>Conducting Good Governance Study</t>
  </si>
  <si>
    <t>Conducting Environmental and Climate Change Study</t>
  </si>
  <si>
    <t>Information Technology, Study and Research Development</t>
  </si>
  <si>
    <t>Conducting Information Technology, Study Research and Development</t>
  </si>
  <si>
    <t xml:space="preserve">Ministry of Planning and Development </t>
  </si>
  <si>
    <t>Providng Support and Service</t>
  </si>
  <si>
    <t>Development Plannning, Monitoring &amp; Evaluation System</t>
  </si>
  <si>
    <t>Public Investment Management System</t>
  </si>
  <si>
    <t>Integrated Spatial and Landuse Planning System</t>
  </si>
  <si>
    <t>National Account &amp; Statistics</t>
  </si>
  <si>
    <t>National Economic Account</t>
  </si>
  <si>
    <t>Regional Economic Account</t>
  </si>
  <si>
    <t>Macroeconomic modeling &amp; Forecasting</t>
  </si>
  <si>
    <t>National Stastistics Regulation</t>
  </si>
  <si>
    <t>Climate Change Mainstreaming and Coordination</t>
  </si>
  <si>
    <t>African Leadership Excellence Academy</t>
  </si>
  <si>
    <t>Leadership and Development</t>
  </si>
  <si>
    <t>Conducting Leadership Training</t>
  </si>
  <si>
    <t>Research and Consultancy</t>
  </si>
  <si>
    <t>Prosecuting Research and Study</t>
  </si>
  <si>
    <t>Bio and Emerging Technology Institute</t>
  </si>
  <si>
    <t>Research and Development in Biotechnology</t>
  </si>
  <si>
    <t xml:space="preserve">Developing Biotechnology </t>
  </si>
  <si>
    <t>Establishing National and International Relation</t>
  </si>
  <si>
    <t>Research on Emerging Technology</t>
  </si>
  <si>
    <t xml:space="preserve">Conducting Research on Emerging Technology </t>
  </si>
  <si>
    <t xml:space="preserve">Transfering Emerging Technology Research and Technologies </t>
  </si>
  <si>
    <t>Space Science and Geospatial Institute</t>
  </si>
  <si>
    <t>Space Science Product and Service</t>
  </si>
  <si>
    <t>Making Space Science Products Accessible</t>
  </si>
  <si>
    <t>Providing Teaching Learning Service</t>
  </si>
  <si>
    <t>Aerospace Technology Infrastructure</t>
  </si>
  <si>
    <t xml:space="preserve">Developing Aerospace Technology &amp; Launching Satellite </t>
  </si>
  <si>
    <t>Organizing and Accessible Satellite Data</t>
  </si>
  <si>
    <t>Geospatial Measurement and Production</t>
  </si>
  <si>
    <t>1፡25000/1፡10000 Measurement Topo-graph Map</t>
  </si>
  <si>
    <t>Increase Arial Photo and Orthophoto Coverage</t>
  </si>
  <si>
    <t>Developing DTM DATA</t>
  </si>
  <si>
    <t>National Spatial Data Infrastructure</t>
  </si>
  <si>
    <t>Geospatial Data Platform</t>
  </si>
  <si>
    <t>Preparation and Implementation Standard</t>
  </si>
  <si>
    <t>Digital Ecosystem</t>
  </si>
  <si>
    <t>Geospatial Innovation and Analytics</t>
  </si>
  <si>
    <t>Geospatial Analytical and Research Information</t>
  </si>
  <si>
    <t>Human Resource Capacity Building in the Geospatial Sector</t>
  </si>
  <si>
    <t>Densifying and Modernized Geodetic Network Infrastructures</t>
  </si>
  <si>
    <t xml:space="preserve">Foreign Affairs Institute </t>
  </si>
  <si>
    <t>Administration and Management</t>
  </si>
  <si>
    <t>Foreign Policy Framework</t>
  </si>
  <si>
    <t>Strengthening Foreign Policy in Conjunction with Concurrent Bases</t>
  </si>
  <si>
    <t xml:space="preserve">Capacity Building </t>
  </si>
  <si>
    <t xml:space="preserve">Typifying Performance Based Training </t>
  </si>
  <si>
    <t>Republican Security Force</t>
  </si>
  <si>
    <t xml:space="preserve">Administration and Management </t>
  </si>
  <si>
    <t>Delivering Qualitative Safety Rules</t>
  </si>
  <si>
    <t>Customs Commission</t>
  </si>
  <si>
    <t>Exercising Inland Custom Taxes for Fiscal Disciplinary</t>
  </si>
  <si>
    <t>Ethiopian Communications Authority</t>
  </si>
  <si>
    <t xml:space="preserve">Technical Regulation and Licensing </t>
  </si>
  <si>
    <t>Conducting Technical Regulation and Licensing</t>
  </si>
  <si>
    <t xml:space="preserve">Competition Management and Consumer Affairs </t>
  </si>
  <si>
    <t>Managing Competition and Consumers Affair</t>
  </si>
  <si>
    <t xml:space="preserve">Supply of Internet Possession Administration and Electronics Service </t>
  </si>
  <si>
    <t xml:space="preserve">Protecting the Infrastructure Security Supply of Internet Possession Administration and Electronics </t>
  </si>
  <si>
    <t>Entire Deliverance and Service</t>
  </si>
  <si>
    <t xml:space="preserve">Entire Operator Permission and Deliverance Service </t>
  </si>
  <si>
    <t>Economy</t>
  </si>
  <si>
    <t>Agricultural and Rural Development</t>
  </si>
  <si>
    <t>Ministry of Agriculture</t>
  </si>
  <si>
    <t xml:space="preserve">Management and Administration  </t>
  </si>
  <si>
    <t>Agriculture and Horticultural Development</t>
  </si>
  <si>
    <t>Providing Agricultural Extension Service</t>
  </si>
  <si>
    <t>Providing Support to Increase Crop Production and Productivity </t>
  </si>
  <si>
    <t>Providing Pest Assessment and Protection Services</t>
  </si>
  <si>
    <t xml:space="preserve">Supporting Small Holder Horticulture Producers </t>
  </si>
  <si>
    <t>Providing Support to Increase Cotton Production and Productivity</t>
  </si>
  <si>
    <t>Natural Resource Development and Food Security</t>
  </si>
  <si>
    <t>Intensifying Natural Resource Development and Utilization</t>
  </si>
  <si>
    <t>Providing Support to Rural Land Administration &amp; Utilization System</t>
  </si>
  <si>
    <t>Following Up Small Scale Irrigation Utilization</t>
  </si>
  <si>
    <t>Coordinating Provision of Food Security Support Services</t>
  </si>
  <si>
    <t>Promoting Improved Soil Resource Information, Fertility and Health Technologies</t>
  </si>
  <si>
    <t>Livestock and fisheries production and productivity</t>
  </si>
  <si>
    <t>Capacity Building through Fodder Development, Management and Utilization</t>
  </si>
  <si>
    <t>Support and ensure animal and fish production and productivity</t>
  </si>
  <si>
    <t>Prevention and Control of Diseases that Cause Animal and Community Health</t>
  </si>
  <si>
    <t>Providing Animal and Fish Extension Services</t>
  </si>
  <si>
    <t>Agricultural Investment Input and Product Marketing</t>
  </si>
  <si>
    <t>Supporting and Monitoring of Agricultural Inputs</t>
  </si>
  <si>
    <t>Supporting on the Handling and Use of Agricultural Equipment</t>
  </si>
  <si>
    <t>Providing Monitor and  Support to Increase urban Agri Production and Productivity</t>
  </si>
  <si>
    <t>Ethiopian Agricultural Transformation Institute</t>
  </si>
  <si>
    <t>Agricultural Transformation Coordination</t>
  </si>
  <si>
    <t>Coordinating and Supporting Agricultural Commercialization Clusters</t>
  </si>
  <si>
    <t>Ethiopian Agricultural Research Institute</t>
  </si>
  <si>
    <t>Sector Specific Agricultural Research Program</t>
  </si>
  <si>
    <t>Conducting Study and Research on Crops</t>
  </si>
  <si>
    <t>Conducting Study and Research on Livestocks</t>
  </si>
  <si>
    <t>Conducting Study and Research on Natural Resources</t>
  </si>
  <si>
    <t>Conducting Study and Research on Plant Protection</t>
  </si>
  <si>
    <t xml:space="preserve">Conducting Research on Agricultural Biotechnology </t>
  </si>
  <si>
    <t xml:space="preserve">Conducting Research on Agricultural Engineering </t>
  </si>
  <si>
    <t xml:space="preserve">Conducting Research on Food Science and Nutrition </t>
  </si>
  <si>
    <t>Conducting Agricultural Economics Research and Studies</t>
  </si>
  <si>
    <t>Conducting Studies and Research on Policy and Strategic Issues</t>
  </si>
  <si>
    <t>Technology Multiplication and Center Development Program</t>
  </si>
  <si>
    <t>Conducting Agricultural Extension Studies</t>
  </si>
  <si>
    <t>Conducting Technology Multiplication and Seed Research</t>
  </si>
  <si>
    <t>Conducting Agricultural Technology Transfer for Pastoral and Agro-Pastoral Regions</t>
  </si>
  <si>
    <t>Conducting Research on Climate and Computational Science</t>
  </si>
  <si>
    <t>Managing Agricultural Knowledge and Intellectual Property Rights</t>
  </si>
  <si>
    <t>Coordinating and Strengthening the National Agricultural Research</t>
  </si>
  <si>
    <t>Coordinating the National Agricultural Research</t>
  </si>
  <si>
    <t xml:space="preserve">Developing and Strengthening of the Competency of Research Centers </t>
  </si>
  <si>
    <t xml:space="preserve">Ethiopian Institute of Bio-Diversity </t>
  </si>
  <si>
    <t>Biodiversity Conservation and Sustainable Utilization</t>
  </si>
  <si>
    <t xml:space="preserve">Conserving and Utilizing Biodiversity of Crop and Horticulture </t>
  </si>
  <si>
    <t xml:space="preserve">Conserving and Utilizing Forest and Range Land Biodiversity </t>
  </si>
  <si>
    <t xml:space="preserve">Conserving Animal Biodiversity </t>
  </si>
  <si>
    <t xml:space="preserve">Conserving Microbial Biodiversity </t>
  </si>
  <si>
    <t>Access to Genetic Resources &amp; Benefit Sharing</t>
  </si>
  <si>
    <t>Ensuring Legal Access permit and Equitable Benefit Sharing to Genetic Resources</t>
  </si>
  <si>
    <t>Biodiversity Research, Dissemination and Community Service</t>
  </si>
  <si>
    <t>Biodiversity Training and Consultancy</t>
  </si>
  <si>
    <t>Core Seed Collection and Expansion Research</t>
  </si>
  <si>
    <t xml:space="preserve">Utilized Biodiversity and Related Community Knowledge </t>
  </si>
  <si>
    <t>Ethiopian Cooperative Commission</t>
  </si>
  <si>
    <t>Ensuring Members of Cooperatives are Benefited</t>
  </si>
  <si>
    <t xml:space="preserve">Enhancing the Performance and the Execution Capacity of Cooperatives </t>
  </si>
  <si>
    <t>Increasing the Market Share of Cooperatives</t>
  </si>
  <si>
    <t>Increment of Savings and Credit Availability</t>
  </si>
  <si>
    <t>Enahancing Industrial Plant, Infrastructure Development and Value Addition of Cooperatives</t>
  </si>
  <si>
    <t>Regulatory of Cooperatives</t>
  </si>
  <si>
    <t>Increasing Coverage of Legal and Inspection Services</t>
  </si>
  <si>
    <t>Enhancing Audit Service and Coverage</t>
  </si>
  <si>
    <t>Enhancing Advanced Qualification Verification and Certification Service</t>
  </si>
  <si>
    <t>Environment Protection Authority</t>
  </si>
  <si>
    <t>Environmental Protection Regulatory</t>
  </si>
  <si>
    <t xml:space="preserve">Establishment of Environmental Protection System </t>
  </si>
  <si>
    <t>Ethiopian Agriculture Authority</t>
  </si>
  <si>
    <t>Agricultural Research, Mechanazation and Extension Regulatory</t>
  </si>
  <si>
    <t>Agricultural Research Regulation</t>
  </si>
  <si>
    <t>Agricultural Extension Regulatory</t>
  </si>
  <si>
    <t>Agricultural Mechanization Regulation</t>
  </si>
  <si>
    <t>Plant Varieties and Seed Regulation</t>
  </si>
  <si>
    <t xml:space="preserve">Plant Regulatory in Branch Centers </t>
  </si>
  <si>
    <t>Animal Regulatory</t>
  </si>
  <si>
    <t>Animal Products and Bi-Products Regulation</t>
  </si>
  <si>
    <t>Veterinary Drugs Regulation</t>
  </si>
  <si>
    <t>Animal Feed Regulation</t>
  </si>
  <si>
    <t>Animal Quarantine &amp; Regulatory</t>
  </si>
  <si>
    <t>Animal Products and Inputs Quality Control</t>
  </si>
  <si>
    <t xml:space="preserve">Animal Regulatory in Branch Centers </t>
  </si>
  <si>
    <t xml:space="preserve">Animal Health Institute </t>
  </si>
  <si>
    <t>Animal Health</t>
  </si>
  <si>
    <t>Providing Animal Health Diagnostics and Investigation Services</t>
  </si>
  <si>
    <t>Ethiopian Forest Development</t>
  </si>
  <si>
    <t xml:space="preserve">Forest Development and Conservation </t>
  </si>
  <si>
    <t>Natural Forest Development, Protection and management</t>
  </si>
  <si>
    <t>Forest Resource Study and Registration</t>
  </si>
  <si>
    <t xml:space="preserve">Plantation Forest Development and Rehabilitation of Degraded Land </t>
  </si>
  <si>
    <t>Forest Utilization, Marketing, Control and Expansion</t>
  </si>
  <si>
    <t>Forest Research and Training</t>
  </si>
  <si>
    <t>Conducting Research on Plantation Forest</t>
  </si>
  <si>
    <t>Conducting Research on Natural Forest and Climate Change</t>
  </si>
  <si>
    <t>Conducting Research on Forest Product Innovation</t>
  </si>
  <si>
    <t>Conducting Research on Policy and Socio Economics</t>
  </si>
  <si>
    <t>Forestry Research Training and Facility</t>
  </si>
  <si>
    <t>Ethiopian Coffee and Tea Authority</t>
  </si>
  <si>
    <t xml:space="preserve">Coffee, Tea and Spices Development </t>
  </si>
  <si>
    <t>Ensuring Quality Products' of Coffee,Tea and Spices</t>
  </si>
  <si>
    <t>Enhancing the Supply of Quality Control Services for Coffee, Tea and Spices</t>
  </si>
  <si>
    <t>Coffee,Tea and Spices Market Development and Regulatory</t>
  </si>
  <si>
    <t>Building Standard and Efficient Market Information and Regulatory Stystem</t>
  </si>
  <si>
    <t>Enahancing Coffee Tea and Spices Export /Foreign Trade</t>
  </si>
  <si>
    <t>Establishing an Alternative Marketing and Contract Management System</t>
  </si>
  <si>
    <t xml:space="preserve">Coffee Quality Inspection and Certification </t>
  </si>
  <si>
    <t>Upgrade Coffee Quality Inspection and Cerification Services</t>
  </si>
  <si>
    <t>Implementing Customers Capacity Building/Training</t>
  </si>
  <si>
    <t>Livestock Development Institute</t>
  </si>
  <si>
    <t xml:space="preserve">Livestock Genetic Improvement </t>
  </si>
  <si>
    <t>Disseminating Genetically Improved Animals</t>
  </si>
  <si>
    <t>Conducting Studies and Research on Genetic Improvement</t>
  </si>
  <si>
    <t>Producing and Disseminating Bovine Semen</t>
  </si>
  <si>
    <t>Livestock Product Processing &amp; Investment</t>
  </si>
  <si>
    <t>Conducting Studies and Research on Livestock Product processing &amp; Investment</t>
  </si>
  <si>
    <t>Consulting &amp; Providing Technical Support on Livestock Product processing &amp; Investment</t>
  </si>
  <si>
    <t>Capacity Building on Genetic Improvement &amp; Livestock Product Processing</t>
  </si>
  <si>
    <t>New Investment Created on Livestock Product processing</t>
  </si>
  <si>
    <t>Create Market for Livestock Product processors</t>
  </si>
  <si>
    <t>Disseminate Livestock Technologies</t>
  </si>
  <si>
    <t>Producing and Disseminating Liquid Nitrogen</t>
  </si>
  <si>
    <t>Water Resources &amp; Energy</t>
  </si>
  <si>
    <t xml:space="preserve">Ministry of Water and Energy </t>
  </si>
  <si>
    <t>Modernize Water and Basin Information Management System</t>
  </si>
  <si>
    <t xml:space="preserve">Administrating Transboundary River Issues </t>
  </si>
  <si>
    <t xml:space="preserve">Potable Water Supply &amp; Sanitation Services </t>
  </si>
  <si>
    <t>Strengthing water Development funding</t>
  </si>
  <si>
    <t xml:space="preserve">Grand Renaissance Dam  Project Office </t>
  </si>
  <si>
    <t>Ethiopian Meteorology Institute</t>
  </si>
  <si>
    <t>Meteorological Stations, Information and Instruments</t>
  </si>
  <si>
    <t>Meteorological Instruments &amp; Calibration</t>
  </si>
  <si>
    <t xml:space="preserve">Avail Meteorological Information  </t>
  </si>
  <si>
    <t>Meteorological Analysis and Early Warning</t>
  </si>
  <si>
    <t>Providing Aeronautical Information</t>
  </si>
  <si>
    <t>Providing Early Warning &amp; Consultancy Services</t>
  </si>
  <si>
    <t>Conducting Research on Meteorological Issues</t>
  </si>
  <si>
    <t>Management of Climate Change</t>
  </si>
  <si>
    <t>Climate Change</t>
  </si>
  <si>
    <t>Ministry of Irrigation and Lowlands</t>
  </si>
  <si>
    <t>Irrigation  Development</t>
  </si>
  <si>
    <t xml:space="preserve">Irrigation Infrastructure Development </t>
  </si>
  <si>
    <t>Irrigation Projects Study &amp; Design</t>
  </si>
  <si>
    <t>Research &amp; Dev't on Lowland Livlihoods</t>
  </si>
  <si>
    <t>Research on Nomadic Livlihoods</t>
  </si>
  <si>
    <t>Nomadic Livlihood Development Coordination</t>
  </si>
  <si>
    <t>Livestock Productivity &amp; Animal Forage</t>
  </si>
  <si>
    <t>Irrigation Infrastructure Administration</t>
  </si>
  <si>
    <t>Administer Community &amp; Social Affairs</t>
  </si>
  <si>
    <t>Water Technology Institute</t>
  </si>
  <si>
    <t>Trade, Industry and Tourism</t>
  </si>
  <si>
    <t>Ministry of Trade and Regional Intigration</t>
  </si>
  <si>
    <t>Trading System and Licesing</t>
  </si>
  <si>
    <t>Providing Trade Licence and Registration</t>
  </si>
  <si>
    <t>Strenthning Domestic Trade and Consumer Protection</t>
  </si>
  <si>
    <t>Ensuring the Supply and Distribution Effectiveness of Basic Commodities</t>
  </si>
  <si>
    <t>Facilitate and Ensure Domestic Trade/Supply Chain</t>
  </si>
  <si>
    <t>Prevent Anti Trade Competition and Unlawful Practices</t>
  </si>
  <si>
    <t xml:space="preserve">Integration Foreign Trade Earnings </t>
  </si>
  <si>
    <t xml:space="preserve">Increasing Export Earning </t>
  </si>
  <si>
    <t>Facilitate and Promot Export Trade</t>
  </si>
  <si>
    <t>Strengthen African and International Trade Integration</t>
  </si>
  <si>
    <t xml:space="preserve"> Assuring Quality Infrastructure </t>
  </si>
  <si>
    <t>Ensure the Quality and Safety of Goods and Services</t>
  </si>
  <si>
    <t>Monitoring and Support Quality Infrastructure</t>
  </si>
  <si>
    <t>Verify Legal Metrology Equipment</t>
  </si>
  <si>
    <t xml:space="preserve">Technical Regulation Coordination and Notification </t>
  </si>
  <si>
    <t>Cooardinating Office Support and Follow up</t>
  </si>
  <si>
    <t>Regulate the Quality of Export and Import Commodities</t>
  </si>
  <si>
    <t>Ethiopian Enterprise Development</t>
  </si>
  <si>
    <t>Manufacturing Enterprise Developmenet</t>
  </si>
  <si>
    <t>Facilitation and Capacity Building</t>
  </si>
  <si>
    <t xml:space="preserve"> Ministry of Tourism</t>
  </si>
  <si>
    <t>Tourism Marketing and Promotion</t>
  </si>
  <si>
    <t>Tourism Distinition and  Development</t>
  </si>
  <si>
    <t xml:space="preserve">Developing Destination and Infrstructure </t>
  </si>
  <si>
    <t>Tourism Service</t>
  </si>
  <si>
    <t xml:space="preserve">Assuring Tourism Service Quality </t>
  </si>
  <si>
    <t>Ethiopian Investment Commission</t>
  </si>
  <si>
    <t>Foreign Investment Attraction</t>
  </si>
  <si>
    <t xml:space="preserve">Promoting and Attracting FDI  </t>
  </si>
  <si>
    <t xml:space="preserve">Investment Projects Support‚ Facilitation and Regulation </t>
  </si>
  <si>
    <t>Delivering Investments Services</t>
  </si>
  <si>
    <t xml:space="preserve">Transferring Projects Operation and Implementation        </t>
  </si>
  <si>
    <t xml:space="preserve">Controlling Industrial Parks </t>
  </si>
  <si>
    <t>Investment Research and Studies</t>
  </si>
  <si>
    <t>Based on Research and Study Establishing a Conductive Investment Climate</t>
  </si>
  <si>
    <t>Ethiopian Standards Institute</t>
  </si>
  <si>
    <t xml:space="preserve">Training and Technical Support </t>
  </si>
  <si>
    <t>Providing Training and Technical Support</t>
  </si>
  <si>
    <t>Competent Standards Development</t>
  </si>
  <si>
    <t xml:space="preserve">Developing National Quality Policy, Standards and Product Certification Scheme </t>
  </si>
  <si>
    <t xml:space="preserve">Strengthening International Collaboration in Standardization </t>
  </si>
  <si>
    <t xml:space="preserve">Conducting Research </t>
  </si>
  <si>
    <t>Confirming National Standards and Preparing Documents</t>
  </si>
  <si>
    <t>Ethiopian Accreditation Service</t>
  </si>
  <si>
    <t>Management and Adminisration</t>
  </si>
  <si>
    <t>Accreditation and Aknowledgement</t>
  </si>
  <si>
    <t>Implementing International Standards</t>
  </si>
  <si>
    <t>Ministry of Industry</t>
  </si>
  <si>
    <t>Indistrial Growth and Compititviness</t>
  </si>
  <si>
    <t>Enhancment of Export Product</t>
  </si>
  <si>
    <t>Support Import Substitution Industries</t>
  </si>
  <si>
    <t>Increase Capacity Utilization</t>
  </si>
  <si>
    <t>Industrial Expansion and Input</t>
  </si>
  <si>
    <t>Providing Support to Encourage Investment Service</t>
  </si>
  <si>
    <t xml:space="preserve">Providing Incentives and Support for Investors </t>
  </si>
  <si>
    <t>Facilitating Resource Support</t>
  </si>
  <si>
    <t>Support Of Infrstructure</t>
  </si>
  <si>
    <t>Providing Chemical Qualification, Registration and Licensing Services</t>
  </si>
  <si>
    <t>Organization of Sectoral Professional Associations</t>
  </si>
  <si>
    <t>Measurement of Green House Gas Emissions from Industry</t>
  </si>
  <si>
    <t>Sustainable Manufacturing Industry</t>
  </si>
  <si>
    <t>Solve Challenges and Support Manufaturing Industry</t>
  </si>
  <si>
    <t>Manufacturing Industry Development Institute</t>
  </si>
  <si>
    <t xml:space="preserve">Manufacturing Industries Research and Developmemt </t>
  </si>
  <si>
    <t>Conducting Study and Research on Textile and Garments</t>
  </si>
  <si>
    <t>Conducting Study and Research on Leather and Leather Product</t>
  </si>
  <si>
    <t>Conducting Study and Research on Food and Beverage</t>
  </si>
  <si>
    <t>Conducting Study, Research and Development on Chemical &amp; Construction</t>
  </si>
  <si>
    <t>Conducting Study, Research and Development on Manufacturing Technology and Engineering</t>
  </si>
  <si>
    <t>Conducting Research on Kayzen</t>
  </si>
  <si>
    <t>Marketing and Technology Research and Development</t>
  </si>
  <si>
    <t>Technolgy selection and Adoption</t>
  </si>
  <si>
    <t>Quality and Productivity</t>
  </si>
  <si>
    <t xml:space="preserve">Mines </t>
  </si>
  <si>
    <t xml:space="preserve">Ministry of Mines </t>
  </si>
  <si>
    <t>Mining Sector Dev't Initiative</t>
  </si>
  <si>
    <t>Enhancing Mining Investment</t>
  </si>
  <si>
    <t>Increasing the Production and Investment of Mining</t>
  </si>
  <si>
    <t>Management of Geothermal Licensing</t>
  </si>
  <si>
    <t xml:space="preserve">Enhancing Environmental and community development </t>
  </si>
  <si>
    <t>Mining Production &amp; Marketing System Improvement</t>
  </si>
  <si>
    <t>Production &amp; Quality Management</t>
  </si>
  <si>
    <t>Productivity of Artisinal Miners</t>
  </si>
  <si>
    <t>Geological Institute  of Ethiopia</t>
  </si>
  <si>
    <t>Preparing Detail Geosciences Information</t>
  </si>
  <si>
    <t>Exploring and Delineating Mineral Potential Areas</t>
  </si>
  <si>
    <t>Conducting Geothermal Resource Study</t>
  </si>
  <si>
    <t xml:space="preserve">Conducting Study on Geo-hazard </t>
  </si>
  <si>
    <t>Laboratory &amp; Drilling Services</t>
  </si>
  <si>
    <t>Performing Geochemical Samples Analysis</t>
  </si>
  <si>
    <t>Performing Mineralogy and Geotechnical Samples Analysis</t>
  </si>
  <si>
    <t>Providing Deep Drilling Service</t>
  </si>
  <si>
    <t xml:space="preserve">Mining Industry Development Institute </t>
  </si>
  <si>
    <t xml:space="preserve">Mining Sector Dev't Initiative </t>
  </si>
  <si>
    <t>Conduct Research on Strategic Construction Inputs</t>
  </si>
  <si>
    <t>Research on Steel as Construction Input</t>
  </si>
  <si>
    <t>Research on Marble-Granite &amp; Ornamental Minerals</t>
  </si>
  <si>
    <t>Conduct Research on Energy Generating Minerals</t>
  </si>
  <si>
    <t>Conduct Research on Gemstone Minerals</t>
  </si>
  <si>
    <t>Petroleum and Energy Authority</t>
  </si>
  <si>
    <t>Energy Regulation Program</t>
  </si>
  <si>
    <t>Petroleum Sector Regulation</t>
  </si>
  <si>
    <t>Electric Sector Regulation</t>
  </si>
  <si>
    <t>Petroleum &amp; Energy Price Buildup &amp; Tariff Program</t>
  </si>
  <si>
    <t xml:space="preserve">Petrleum Price Buildup &amp; Tariff </t>
  </si>
  <si>
    <t>Energy Efficiency &amp; Conservation Program</t>
  </si>
  <si>
    <t>Coordinating Energy Efficiency &amp; Conservation</t>
  </si>
  <si>
    <t xml:space="preserve">Ensuring Access &amp; Equitable Distribution of Petroleum  </t>
  </si>
  <si>
    <t xml:space="preserve">Ensure Access &amp; Equitable Distribution of Petroleum </t>
  </si>
  <si>
    <t>Transport and Communication</t>
  </si>
  <si>
    <t>Ministry of Transport and Logistics</t>
  </si>
  <si>
    <t xml:space="preserve">Transport Service &amp; Regulatory Improvement Program  </t>
  </si>
  <si>
    <t>Improving Driver &amp; Vehicle Service &amp; Regulatory System</t>
  </si>
  <si>
    <t>Expansion of Public Transport Service and Regulatory System</t>
  </si>
  <si>
    <t>Integrating Public Transport and Expanding Non-Motorized Transport</t>
  </si>
  <si>
    <t>Improving Public Transport Terminal Regulatory System</t>
  </si>
  <si>
    <t>Developing &amp; Upgrading Intelligent Transport &amp; Logistics System</t>
  </si>
  <si>
    <t>Logistics Service and Regulatory Improvement Program</t>
  </si>
  <si>
    <t>Improving Railway Transport Regulatory System</t>
  </si>
  <si>
    <t>Improving Aviation and Water Transport Service Regulation</t>
  </si>
  <si>
    <t>Improving and Integrating Port Freight Transport and Logistics Regulatory</t>
  </si>
  <si>
    <t>Improving the Flow of Freight Transport Stations</t>
  </si>
  <si>
    <t>Improving the Regulatory System of Freight Transport Services</t>
  </si>
  <si>
    <t>Transport &amp; Logistics Infrastructure &amp; Regulatory Improvement Program</t>
  </si>
  <si>
    <t xml:space="preserve">Improving Transport &amp; Logistics Infrastructure Development </t>
  </si>
  <si>
    <t>Improving Transport &amp; Logistics Infrastructure Regulatory System</t>
  </si>
  <si>
    <t>Ethiopian Civil Aviation Authority</t>
  </si>
  <si>
    <t xml:space="preserve">Confirming Aviation Safety and Standard  </t>
  </si>
  <si>
    <t xml:space="preserve">Aviation Safety Control </t>
  </si>
  <si>
    <t>Air Navigation Monitoring and Control Service</t>
  </si>
  <si>
    <t>Controlling Aero Drome Standard</t>
  </si>
  <si>
    <t>Conducting Inspection of Operators and Flight</t>
  </si>
  <si>
    <t xml:space="preserve">Improvement of Air Navigation Services </t>
  </si>
  <si>
    <t>Providing &amp; Improving the Standard of Flight System and Facility</t>
  </si>
  <si>
    <t>Providing Aeronautical Information and Administering Air Boundary</t>
  </si>
  <si>
    <t>Providing Reliable Air Navigation Service</t>
  </si>
  <si>
    <t>Monitoring the Usage of Air Navigation Facility</t>
  </si>
  <si>
    <t xml:space="preserve">Safety Management System &amp; Quality Assurance </t>
  </si>
  <si>
    <t>Air Transport Economic Regulation Improvement Program</t>
  </si>
  <si>
    <t>Signing New and Existing Air Service Agreements</t>
  </si>
  <si>
    <t xml:space="preserve">Prepared Air Service Agreement (ASA), Flight Permit and Investment &amp; Business License </t>
  </si>
  <si>
    <t>Capacity Building of Civil Aviation Manpower</t>
  </si>
  <si>
    <t>Providing Training in Aviation Sector</t>
  </si>
  <si>
    <t>Ethiopian Maritime Authority</t>
  </si>
  <si>
    <t xml:space="preserve">Transit Corridors Utilizaion  </t>
  </si>
  <si>
    <t>Providing Multi Modal and Port Transit Service</t>
  </si>
  <si>
    <t>International Sea Beneficiary and Cooperation</t>
  </si>
  <si>
    <t>Road Safety &amp; Insurance Fund Service</t>
  </si>
  <si>
    <t>Road Safety Capacity Building and Insurance Fund Service Improvement</t>
  </si>
  <si>
    <t>Conducting Road safety Research and Insurance Fund Research Activities</t>
  </si>
  <si>
    <t>Improving the Education, Training, Awareness-Raising System</t>
  </si>
  <si>
    <t>Improving Emergency Medical Care for Motor Vehicle Accident Victims</t>
  </si>
  <si>
    <t>Developing Sustainable Financial Capacity Building (fund admin) system</t>
  </si>
  <si>
    <t>Improving Road Traffic Safety Systems</t>
  </si>
  <si>
    <t xml:space="preserve">Improving the existing Insurance Fund Service </t>
  </si>
  <si>
    <t xml:space="preserve">Road Traffic Safety Law Enforcement and Regulatory Improvement </t>
  </si>
  <si>
    <t>National Emergency, Regular Road and Stations Control Works</t>
  </si>
  <si>
    <t>Study and Conduct National Destructive Drivers and Effective Information Systems</t>
  </si>
  <si>
    <t>International Road Safety Pre-design, Audit and Inspection Work</t>
  </si>
  <si>
    <t>Urban Development and Construction</t>
  </si>
  <si>
    <t>Ministry of Urban and Infrastructure</t>
  </si>
  <si>
    <t>Management and Adiminstration</t>
  </si>
  <si>
    <t xml:space="preserve">Urban Planning and Urbanization  </t>
  </si>
  <si>
    <t xml:space="preserve">Urban Planning and Urbanization </t>
  </si>
  <si>
    <t>Housing Development and Real Property Valuation &amp; Marketing</t>
  </si>
  <si>
    <t xml:space="preserve">Developing and Adminstrating Housing </t>
  </si>
  <si>
    <t xml:space="preserve">Real Property Valuation &amp; Marketing </t>
  </si>
  <si>
    <t xml:space="preserve">Urban Government, Finance and Service Delivery </t>
  </si>
  <si>
    <t xml:space="preserve">Urban Government, Delivering  Finance and Service </t>
  </si>
  <si>
    <t xml:space="preserve">Urban Land &amp; Cadastre System </t>
  </si>
  <si>
    <t xml:space="preserve">Establishing Urban Land &amp; Cadastre System </t>
  </si>
  <si>
    <t xml:space="preserve">Infrastructure and Construction Industry Development </t>
  </si>
  <si>
    <t xml:space="preserve">Developing Infrastructure and Construction </t>
  </si>
  <si>
    <t xml:space="preserve">Developming Construction Industry </t>
  </si>
  <si>
    <t xml:space="preserve">National Infrastructure Integration </t>
  </si>
  <si>
    <t xml:space="preserve">Integratigrating National Infrastructure </t>
  </si>
  <si>
    <t>Urban Infrastructure Development Expansion</t>
  </si>
  <si>
    <t xml:space="preserve">Extending Urban Integrated Infrstructure </t>
  </si>
  <si>
    <t xml:space="preserve">Urban Food Security and Safety Net </t>
  </si>
  <si>
    <t xml:space="preserve">Conducting Urban Food Security and Safety Net </t>
  </si>
  <si>
    <t>Ethiopian Roads Administration</t>
  </si>
  <si>
    <t>Engineering and Operation Support</t>
  </si>
  <si>
    <t xml:space="preserve">Ethiopian Constraction Authority </t>
  </si>
  <si>
    <t>providing support and service</t>
  </si>
  <si>
    <t>Standards and Codes Preparation</t>
  </si>
  <si>
    <t xml:space="preserve">Preparing Standards and Codes </t>
  </si>
  <si>
    <t>Registration &amp; Certification</t>
  </si>
  <si>
    <t>Organizing and Analyzing Construction Data</t>
  </si>
  <si>
    <t>Register and Certified Construction Actors</t>
  </si>
  <si>
    <t>Regulatory Works</t>
  </si>
  <si>
    <t>Reviewing Designs of Construction Projects</t>
  </si>
  <si>
    <t>Regulating Building Materials, Manufacturers &amp; Suppliers</t>
  </si>
  <si>
    <t xml:space="preserve">Supervision of Government Projects </t>
  </si>
  <si>
    <t>Construction Management Institute</t>
  </si>
  <si>
    <t>Construction Management Study and Research</t>
  </si>
  <si>
    <t>Providing Monitoring and Support for CoESCoEM implementation</t>
  </si>
  <si>
    <t xml:space="preserve">Conducting Studies on Construction Industry </t>
  </si>
  <si>
    <t>Identifying and Transferring Construction Inputs and Technologies</t>
  </si>
  <si>
    <t>Construction Management Capacity Building</t>
  </si>
  <si>
    <t>Providing Certification to Construction Project</t>
  </si>
  <si>
    <t>Construction Management System Improvment and Implemantation</t>
  </si>
  <si>
    <t>Providing Practical Training for Construction Project Implementers</t>
  </si>
  <si>
    <t>Social</t>
  </si>
  <si>
    <t>Education</t>
  </si>
  <si>
    <t xml:space="preserve">Ministry of Education </t>
  </si>
  <si>
    <t>General Education Development</t>
  </si>
  <si>
    <t>curriculum Development</t>
  </si>
  <si>
    <t>Educational Programmes and Quality Improoment</t>
  </si>
  <si>
    <t>Adult and Non-formal Education</t>
  </si>
  <si>
    <t>Higher Education Deveopment</t>
  </si>
  <si>
    <t>Academic  Issues</t>
  </si>
  <si>
    <t>Research and Community Affairs</t>
  </si>
  <si>
    <t>Administration and Infrastructure</t>
  </si>
  <si>
    <t>ICT and Digital Education</t>
  </si>
  <si>
    <t>Addis Ababa University</t>
  </si>
  <si>
    <t>Providing Suport and Service</t>
  </si>
  <si>
    <t>Providing Learning and Teaching Service</t>
  </si>
  <si>
    <t>Providing Student Service</t>
  </si>
  <si>
    <t>Transferring Technologies to the Community</t>
  </si>
  <si>
    <t>Creating University-Industry Relation</t>
  </si>
  <si>
    <t xml:space="preserve">Consultancy and Community Service </t>
  </si>
  <si>
    <t>Providing Training and Consultancy Service</t>
  </si>
  <si>
    <t>Providing Medical Service</t>
  </si>
  <si>
    <t>Haramaya University</t>
  </si>
  <si>
    <t>Bahir Dar University</t>
  </si>
  <si>
    <t>Provding Learrning &amp; Teaching Service</t>
  </si>
  <si>
    <t>Conducting Study and Reseach</t>
  </si>
  <si>
    <t>Providing Training and Consultation Service</t>
  </si>
  <si>
    <t>Transfering Knowledge and Technology</t>
  </si>
  <si>
    <t>Mekele University</t>
  </si>
  <si>
    <t>Providing Support and Serivce</t>
  </si>
  <si>
    <t>Conducting Research and Study</t>
  </si>
  <si>
    <t>Providing Health Service</t>
  </si>
  <si>
    <t>Hawassa University</t>
  </si>
  <si>
    <t>Printing and Distributing of Research and Development Results</t>
  </si>
  <si>
    <t>Jimma University</t>
  </si>
  <si>
    <t>Providing Learning and Teaching Services</t>
  </si>
  <si>
    <t xml:space="preserve"> Research and Development</t>
  </si>
  <si>
    <t>Conducting Reseach and Study</t>
  </si>
  <si>
    <t>Published Research Findings</t>
  </si>
  <si>
    <t>Dissiminated Research Findings</t>
  </si>
  <si>
    <t>Providing Training and Consultation Services</t>
  </si>
  <si>
    <t>Civil Service University</t>
  </si>
  <si>
    <t>Learning and Teaching</t>
  </si>
  <si>
    <t>Study and Research Program</t>
  </si>
  <si>
    <t>Community Service</t>
  </si>
  <si>
    <t>Providing Training Service</t>
  </si>
  <si>
    <t>Providing Consultancy Service</t>
  </si>
  <si>
    <t>Technical and Vocational Training Institute</t>
  </si>
  <si>
    <t>Management and Adminstration</t>
  </si>
  <si>
    <t xml:space="preserve">Learning and Teaching </t>
  </si>
  <si>
    <t>Providing support for   TVET education</t>
  </si>
  <si>
    <t>Providing Salary, Allowance and Other Related Costs for Foreign Teachers</t>
  </si>
  <si>
    <t>Study and Research</t>
  </si>
  <si>
    <t xml:space="preserve">Conducting Study and Research </t>
  </si>
  <si>
    <t>Creating Center of Excellence for Engineering Capacity Building</t>
  </si>
  <si>
    <t>Technology Enterprise development</t>
  </si>
  <si>
    <t xml:space="preserve">Improving Technology &amp; Increasing Creative Capacity </t>
  </si>
  <si>
    <t>Educational Assessment and Examiniation Service</t>
  </si>
  <si>
    <t>National Educational Accreditation Study</t>
  </si>
  <si>
    <t>Undertaking Educational Intake Study</t>
  </si>
  <si>
    <t>Examination Preparation, Result Correction, Compilation and Student Placement</t>
  </si>
  <si>
    <t>Preparing and Delivering Exams</t>
  </si>
  <si>
    <t>Exam Administration</t>
  </si>
  <si>
    <t>Gambella University</t>
  </si>
  <si>
    <t>Providing Learning &amp; Teaching services</t>
  </si>
  <si>
    <t xml:space="preserve">Providing Student Service </t>
  </si>
  <si>
    <t xml:space="preserve">Study and Research </t>
  </si>
  <si>
    <t>Community Consultancy Service</t>
  </si>
  <si>
    <t xml:space="preserve">Providing Short Term Trainings </t>
  </si>
  <si>
    <t xml:space="preserve">Transferring Technologies to the Comunity </t>
  </si>
  <si>
    <t>Borena University</t>
  </si>
  <si>
    <t>Provide learning and teaching services</t>
  </si>
  <si>
    <t>Research</t>
  </si>
  <si>
    <t>Arsi University</t>
  </si>
  <si>
    <t xml:space="preserve">Providing Learning &amp; Teaching Services </t>
  </si>
  <si>
    <t>Conducting Research &amp; Development</t>
  </si>
  <si>
    <t>Selale University</t>
  </si>
  <si>
    <t>Provide Learning &amp; Teaching Service</t>
  </si>
  <si>
    <t>Consultation and Community Service Provision</t>
  </si>
  <si>
    <t>Oda Bultum University</t>
  </si>
  <si>
    <t xml:space="preserve">Providing Consultancy and Community Service </t>
  </si>
  <si>
    <t>Dembi Dolo University</t>
  </si>
  <si>
    <t xml:space="preserve"> Consultancy and Community Service</t>
  </si>
  <si>
    <t>Providing Training and Consultancy  Service</t>
  </si>
  <si>
    <t>Kebridehar University</t>
  </si>
  <si>
    <t>Jinka University</t>
  </si>
  <si>
    <t>Researcha and Development</t>
  </si>
  <si>
    <t>Culture and Sport</t>
  </si>
  <si>
    <t>Ministry of Culture and Sport</t>
  </si>
  <si>
    <t xml:space="preserve">Art and Art Creativity Development </t>
  </si>
  <si>
    <t>Enhancing Hand Craft Marketing and Development</t>
  </si>
  <si>
    <t xml:space="preserve">Sports Develpment </t>
  </si>
  <si>
    <t>Fostering the Development and Use of Languages</t>
  </si>
  <si>
    <t>Improving the Ability of Literary Translation and Interpretation</t>
  </si>
  <si>
    <t>Ethiopian Archives and Library Service</t>
  </si>
  <si>
    <t xml:space="preserve">Organized Information System Service </t>
  </si>
  <si>
    <t>Delivering Archive and Library Service</t>
  </si>
  <si>
    <t>Scaling up Reading Culture</t>
  </si>
  <si>
    <t>Information Warehousing, Protection and Preservation</t>
  </si>
  <si>
    <t>Increasing the Collection of Information Resources</t>
  </si>
  <si>
    <t>Implementing Modern Public Record Management System</t>
  </si>
  <si>
    <t>Protecting and Preserving Information Resources</t>
  </si>
  <si>
    <t xml:space="preserve">Research and Development </t>
  </si>
  <si>
    <t>Producing Trained Man Power</t>
  </si>
  <si>
    <t>Authority for Ethiopian Conservation of Cultural Heritage</t>
  </si>
  <si>
    <t>Cultural heritage  conservation and development</t>
  </si>
  <si>
    <t>Permanent Cultural heritage  conservation and preservation</t>
  </si>
  <si>
    <t xml:space="preserve"> Heritage resarch and  managment</t>
  </si>
  <si>
    <t>Natinal and World Heritage Nomination managment</t>
  </si>
  <si>
    <t>Natinal musiem service</t>
  </si>
  <si>
    <t>Providing Museum Service</t>
  </si>
  <si>
    <t>Ethiopian Wildlife Conservation Authority</t>
  </si>
  <si>
    <t>Wildlife Development and Conservation</t>
  </si>
  <si>
    <t>Pateroling In and Out of the Protected Areas to Control Illigal Action</t>
  </si>
  <si>
    <t>Controlling Illegal Wildlife Products Trading and Trafficking</t>
  </si>
  <si>
    <t>Carrying Out Rehabilitating Activites in Protected Area</t>
  </si>
  <si>
    <t>Climate Change Impact Control Activites in Protected Area</t>
  </si>
  <si>
    <t xml:space="preserve">Wildlife Utilization </t>
  </si>
  <si>
    <t>Promoting Wildlife Resources and Their Habitat</t>
  </si>
  <si>
    <t>Improve Tourist Facilities</t>
  </si>
  <si>
    <t xml:space="preserve">Community Partnership and Conservation Education </t>
  </si>
  <si>
    <t>Benefiting Communities Residing Around Protected Areas</t>
  </si>
  <si>
    <t>Creating Awareness on Wild Life Development, Conservation and Utiliazaion</t>
  </si>
  <si>
    <t>Research and Studies</t>
  </si>
  <si>
    <t>Conducting Research and Studies</t>
  </si>
  <si>
    <t>Tourism Training Institute</t>
  </si>
  <si>
    <t>Study, Research and Consulting Service</t>
  </si>
  <si>
    <t>Ethiopia National Theater</t>
  </si>
  <si>
    <t>Traditional Performance Art and Other Art Works Development</t>
  </si>
  <si>
    <t xml:space="preserve">Conducting Research on Traditional Performance Arts </t>
  </si>
  <si>
    <t>Performing Musical Arts</t>
  </si>
  <si>
    <t>Performing Theatrical Arts</t>
  </si>
  <si>
    <t>Performing Artistic Work</t>
  </si>
  <si>
    <t>Ethiopian Sport Academy</t>
  </si>
  <si>
    <t>Elite Sport Development</t>
  </si>
  <si>
    <t>Providing Teaching and Learning Service</t>
  </si>
  <si>
    <t>Providing Social Support and Consultancy Service</t>
  </si>
  <si>
    <t>Ethiopia National Anti-Doping Authority</t>
  </si>
  <si>
    <t xml:space="preserve">Sport Doping Prevention </t>
  </si>
  <si>
    <t>Education, Training and Social Mobilaization</t>
  </si>
  <si>
    <t>Conducting Reasearch and Study</t>
  </si>
  <si>
    <t>Anti-Dopping Testing and Result Managment</t>
  </si>
  <si>
    <t xml:space="preserve">Performing Sport Dopping Test </t>
  </si>
  <si>
    <t>Conducting Inteligence and Investigation</t>
  </si>
  <si>
    <t>Health</t>
  </si>
  <si>
    <t>Ethiopian Prosthetic and Orthotic Services</t>
  </si>
  <si>
    <t>Physical Support Rehabilitaion &amp; Assisted Technology Service</t>
  </si>
  <si>
    <t>Manufacturing, Selling &amp; Supporting Body Building Products &amp; Suitable Technology as well Delivery Abroad &amp; at Home</t>
  </si>
  <si>
    <t>Rehabilitation Medical Services</t>
  </si>
  <si>
    <t>Providing Artifical Limb Support &amp; Associated Rehabilitation Servies</t>
  </si>
  <si>
    <t>Ministry of Health</t>
  </si>
  <si>
    <t>Improving Structure and Capacity Building of the Health System</t>
  </si>
  <si>
    <t>Strengthening Health and Health-related Institution Professionals Regulatory</t>
  </si>
  <si>
    <t>Providing Health Professionals Competency Assessment</t>
  </si>
  <si>
    <t>Improve Health System Inputs</t>
  </si>
  <si>
    <t>Improving Human Resource Development</t>
  </si>
  <si>
    <t xml:space="preserve">Improve Health Infrastructure </t>
  </si>
  <si>
    <t>Strengthening Construction of Health Institutions</t>
  </si>
  <si>
    <t>Ethiopian Public Health  Institute</t>
  </si>
  <si>
    <t>Public Health Emergency Management (PHEM)</t>
  </si>
  <si>
    <t xml:space="preserve">Puplic Health Emergency Preparedness Surveillance and Responses </t>
  </si>
  <si>
    <t>Responding Outbreak with Acceptable Rate</t>
  </si>
  <si>
    <t xml:space="preserve">National Laboratory Capacity Building </t>
  </si>
  <si>
    <t>Implementing Laboratory Quality Manangement System</t>
  </si>
  <si>
    <t xml:space="preserve">Providing Referral and Backup Dignostic Service </t>
  </si>
  <si>
    <t xml:space="preserve">Research and Knowledge Transmission </t>
  </si>
  <si>
    <t xml:space="preserve">Conducting Research and Evaluation for Health Programs </t>
  </si>
  <si>
    <t xml:space="preserve">National Data Management </t>
  </si>
  <si>
    <t>Preparing Forecast Formulas/Models</t>
  </si>
  <si>
    <t xml:space="preserve">Public Health Capacity Building </t>
  </si>
  <si>
    <t>Providing Public Health Trainings</t>
  </si>
  <si>
    <t>Ethiopian Food and Drug Authority</t>
  </si>
  <si>
    <t>Food Safety Program</t>
  </si>
  <si>
    <t>Providing Food Market Authorizations</t>
  </si>
  <si>
    <t>Conducting Inspections on Food Facilities</t>
  </si>
  <si>
    <t xml:space="preserve">Conducting Food Quality Assurance Tests </t>
  </si>
  <si>
    <t xml:space="preserve">Medicine Quality, Safety and Rational Use </t>
  </si>
  <si>
    <t>Providing Medicine Market Authorizations</t>
  </si>
  <si>
    <t>Conduct Inspections on Medicine Facilities</t>
  </si>
  <si>
    <t xml:space="preserve">Conducting Medicines Quality Assurance Tests </t>
  </si>
  <si>
    <t>Medical Device Safety Program</t>
  </si>
  <si>
    <t xml:space="preserve">Providing Market Authorizations for Medical Devices </t>
  </si>
  <si>
    <t>Conducting Inspections on Medical Devices Facilities</t>
  </si>
  <si>
    <t xml:space="preserve">Conducting Medical Devices Quality Assurance Tests </t>
  </si>
  <si>
    <t>Health Regulatory Sector Capacity Building</t>
  </si>
  <si>
    <t>Conducting Awareness Creation for the Public on Health Regulatory Legal Frameworks and Activities</t>
  </si>
  <si>
    <t>Ethiopian Health Insurance Service</t>
  </si>
  <si>
    <t>Universal Health Insurance Coverage</t>
  </si>
  <si>
    <t xml:space="preserve">Creating Awareness in the Area of Health Insurance </t>
  </si>
  <si>
    <t>Increasing CBHI Woreda and the Number of Members</t>
  </si>
  <si>
    <t>Implementing Social Health Insurance</t>
  </si>
  <si>
    <t>Strengthening the Participation of Stakeholders</t>
  </si>
  <si>
    <t>Health Service Provision and Quality Assurance</t>
  </si>
  <si>
    <t>Ensuring Quality of Services in Health Facility</t>
  </si>
  <si>
    <t>Ensuring Financial Sustainability of Health Insurance</t>
  </si>
  <si>
    <t>Conducting Claim Audits and Making Payments</t>
  </si>
  <si>
    <t>Conducting Risk Assessment</t>
  </si>
  <si>
    <t>Strengthening Health Insurance Preimum Collection and Pool Establishment</t>
  </si>
  <si>
    <t>Increasing the Capacity of Modern Health Insurance Information Management</t>
  </si>
  <si>
    <t>Armeuer Hansen Research Institute</t>
  </si>
  <si>
    <t>Production of Vaccine, Therapeutics, Traditional and Modern Medicines</t>
  </si>
  <si>
    <t>St. Paul Hospital Millennium Medical College</t>
  </si>
  <si>
    <t>St. Paul Millennium Hospital</t>
  </si>
  <si>
    <t>Medical Service</t>
  </si>
  <si>
    <t>Providing Medical Service for Children</t>
  </si>
  <si>
    <t>Providing Mothers' Maternity and Medical Service</t>
  </si>
  <si>
    <t>Providing Medical Service to the Community</t>
  </si>
  <si>
    <t xml:space="preserve">Providing Emergency and Burning Medical Service   </t>
  </si>
  <si>
    <t>Werabe Hospital Medical  Service</t>
  </si>
  <si>
    <t>Acadamic and Research</t>
  </si>
  <si>
    <t xml:space="preserve">Providing Teaching Learning Service </t>
  </si>
  <si>
    <t>Ethiopian Blood and Tissue Bank Service</t>
  </si>
  <si>
    <t>Quality Control and Safety Service</t>
  </si>
  <si>
    <t>Ensuring Blood Quality and Safety Control Service</t>
  </si>
  <si>
    <t>Blood Donors Service</t>
  </si>
  <si>
    <t>Increasing Blood Donors and Collecting Bood</t>
  </si>
  <si>
    <t>Laboratory and Medical Service</t>
  </si>
  <si>
    <t>Distinguishing Blood Type and Performing Safety Examination</t>
  </si>
  <si>
    <t>Eye and Organ Donation Service</t>
  </si>
  <si>
    <t xml:space="preserve">Providing Eye bank Service </t>
  </si>
  <si>
    <t xml:space="preserve">Providing Organ Donation Service </t>
  </si>
  <si>
    <t>Transfusing Health Facilities Mentored and Supported</t>
  </si>
  <si>
    <t>Saint Peter Specialized Hospital</t>
  </si>
  <si>
    <t>Medical Services</t>
  </si>
  <si>
    <t xml:space="preserve">Provding TB Medical Service </t>
  </si>
  <si>
    <t>Providing General Medical Service</t>
  </si>
  <si>
    <t>ALERT Specialized Hospital</t>
  </si>
  <si>
    <t>Conducting Research and Providing Training</t>
  </si>
  <si>
    <t>Amanuel Mental Specialized Hospital</t>
  </si>
  <si>
    <t>Providing Mental Rehabilitation Service</t>
  </si>
  <si>
    <t>Conducting Research</t>
  </si>
  <si>
    <t>Providing Medcal Service</t>
  </si>
  <si>
    <t>Eka Kotebe General Hospital</t>
  </si>
  <si>
    <t>Providing Research Based Trainings</t>
  </si>
  <si>
    <t>Labor and Social Affairs</t>
  </si>
  <si>
    <t>Ministry of Women and Social Affairs</t>
  </si>
  <si>
    <t>Empowring and Protecting Rights of Women</t>
  </si>
  <si>
    <t>Protection of Women's Rights and Inclusive Security</t>
  </si>
  <si>
    <t>Increasing Women's Social and Economic Benefits</t>
  </si>
  <si>
    <t xml:space="preserve">Increasing the Capacity of Women's Structures </t>
  </si>
  <si>
    <t>Protection of Children's Rights</t>
  </si>
  <si>
    <t>Promoting Children's Rights, Safety and Participation</t>
  </si>
  <si>
    <t>Ensuring the Inclusive Benefit of Children</t>
  </si>
  <si>
    <t>Mainstreaming Implementation Support Monitoring and Controlling</t>
  </si>
  <si>
    <t xml:space="preserve">Developing the Implementation of the Mainstreaming of Institutions </t>
  </si>
  <si>
    <t xml:space="preserve">Establishing a System for Mainstreaming of Institutions' Control and Accountability </t>
  </si>
  <si>
    <t>Formulating Strategies, Frameworks and Policies</t>
  </si>
  <si>
    <t>Youth Development</t>
  </si>
  <si>
    <t>Youth Participation and Capacity Building</t>
  </si>
  <si>
    <t>Ensuring the Economic Benefit of the Youth</t>
  </si>
  <si>
    <t>Building the Personality of Young People</t>
  </si>
  <si>
    <t>Increasing the Participation of Young People in Volunteerism</t>
  </si>
  <si>
    <t>Increasing Participation of Youth in the National Service</t>
  </si>
  <si>
    <t xml:space="preserve">Social Welfare Development </t>
  </si>
  <si>
    <t>Setting Social Protection System</t>
  </si>
  <si>
    <t>Increasing the Social and Economic Benefities of Persons with Disabilities</t>
  </si>
  <si>
    <t>Expanding Care and Supports Services for the Elder</t>
  </si>
  <si>
    <t xml:space="preserve">Capacitating Social and Economic Right of Familly </t>
  </si>
  <si>
    <t>Developing a System for Preventation of Trafficking Inpersons and Available Return Citizens Service</t>
  </si>
  <si>
    <t>Ministry of Labor and Skill</t>
  </si>
  <si>
    <t xml:space="preserve">Job Opportunities and Employment Promotion and Expansion </t>
  </si>
  <si>
    <t>Promote and Expand Job Opportunity and Employment Systems</t>
  </si>
  <si>
    <t xml:space="preserve">Job Opportunities Expansion and Development </t>
  </si>
  <si>
    <t xml:space="preserve">Develop and Expand Job creation Opportunities </t>
  </si>
  <si>
    <t xml:space="preserve">Professional Placement, Qualification Assessment and Certification </t>
  </si>
  <si>
    <t>Implement Professional Placement, Qualification Assessment and Certification</t>
  </si>
  <si>
    <t xml:space="preserve">Training Institutions Capacity Building and Coordination </t>
  </si>
  <si>
    <t xml:space="preserve">Providing Quality Training by Building Institutions' Capacity </t>
  </si>
  <si>
    <t xml:space="preserve">Agricultural Technical Vocational and Training </t>
  </si>
  <si>
    <t>Providing Education to Agricultural Experts in Agarfa ATVET College</t>
  </si>
  <si>
    <t>Providing Education to Agricultural Experts in Mizan ATVET College</t>
  </si>
  <si>
    <t>Providing Education to Agricultural Experts in Gewane ATVET College</t>
  </si>
  <si>
    <t xml:space="preserve">Coordinating Agricultural Technical and Vocational Colleges </t>
  </si>
  <si>
    <t xml:space="preserve">Industrial Relations and Occupational Issues </t>
  </si>
  <si>
    <t>Improve Industrial Relations and Occupational Issues</t>
  </si>
  <si>
    <t xml:space="preserve">Overseas Employees </t>
  </si>
  <si>
    <t xml:space="preserve">Developing Systems for Domestic and Overseas Employment Opportunities    </t>
  </si>
  <si>
    <t xml:space="preserve">Technology Transfer and Integrated Labor Market Information System Enhancement </t>
  </si>
  <si>
    <t xml:space="preserve">Facilitate Technology Transfer and Enhancement of Labor Market Information System </t>
  </si>
  <si>
    <t>National Rehabilitation Commission</t>
  </si>
  <si>
    <t>Prevention and Rehabilitation</t>
  </si>
  <si>
    <t>National Disaster Risk Management Commission</t>
  </si>
  <si>
    <t>Pre-Disaster Reduction</t>
  </si>
  <si>
    <t>Preparing Woreda Profile Information Document</t>
  </si>
  <si>
    <t>Providing Capacity Building Training</t>
  </si>
  <si>
    <t>Disaster Preparedness and Responses</t>
  </si>
  <si>
    <t>Preparing Early Warning Information</t>
  </si>
  <si>
    <t>Executing Procurement of Grain and Kit for Humanitarian Aid</t>
  </si>
  <si>
    <t xml:space="preserve">Post Disaster Improvement </t>
  </si>
  <si>
    <t>Undertaking Displaced Establishment Activities</t>
  </si>
  <si>
    <t xml:space="preserve">Disaster Finance Administration </t>
  </si>
  <si>
    <t>sterengthing fund system management</t>
  </si>
  <si>
    <t>Kotebe University of Education</t>
  </si>
  <si>
    <t>Providing Student service</t>
  </si>
  <si>
    <t>Raya University</t>
  </si>
  <si>
    <t>Reearch and Study</t>
  </si>
  <si>
    <t xml:space="preserve">Mekdela Amba University </t>
  </si>
  <si>
    <t xml:space="preserve">Conducting Training and Consultancy Service </t>
  </si>
  <si>
    <t>Debark University</t>
  </si>
  <si>
    <t xml:space="preserve"> Providing Learning &amp; Teaching Service</t>
  </si>
  <si>
    <t>Injibara University</t>
  </si>
  <si>
    <t xml:space="preserve"> Providing Training and Consultancy Service</t>
  </si>
  <si>
    <t>Bonga University</t>
  </si>
  <si>
    <t>Werabe University</t>
  </si>
  <si>
    <t>Arba Minch University</t>
  </si>
  <si>
    <t xml:space="preserve"> Providing Student Service</t>
  </si>
  <si>
    <t>Gonder University</t>
  </si>
  <si>
    <t>Prividing Student Service</t>
  </si>
  <si>
    <t xml:space="preserve">Providing Training and Consultancy Service  </t>
  </si>
  <si>
    <t>Prividing Medical Service</t>
  </si>
  <si>
    <t>Adama Science and Technology University</t>
  </si>
  <si>
    <t>Dilla University</t>
  </si>
  <si>
    <t xml:space="preserve">Providing Learning &amp; Teaching Service </t>
  </si>
  <si>
    <t xml:space="preserve">Transfering Research Results </t>
  </si>
  <si>
    <t>Education and Training Authority</t>
  </si>
  <si>
    <t>Accreditation and Standardization</t>
  </si>
  <si>
    <t>Dire Dawa University</t>
  </si>
  <si>
    <t>Jigjiga University</t>
  </si>
  <si>
    <t>Wollo University</t>
  </si>
  <si>
    <t>Transferring Research Outcomes to the Community</t>
  </si>
  <si>
    <t>Debremarkos University</t>
  </si>
  <si>
    <t>Wolayita Sodo University</t>
  </si>
  <si>
    <t>Providing Learning &amp;Teaching Service</t>
  </si>
  <si>
    <t>Wellega University</t>
  </si>
  <si>
    <t>Learnig and Teaching</t>
  </si>
  <si>
    <t>Axum University</t>
  </si>
  <si>
    <t>Conducting problem solving research</t>
  </si>
  <si>
    <t>Medewollabo University</t>
  </si>
  <si>
    <t>Debrebirhan University</t>
  </si>
  <si>
    <t>Community and Consultancy Service</t>
  </si>
  <si>
    <t>Mizan/Teppi University</t>
  </si>
  <si>
    <t>Semera University</t>
  </si>
  <si>
    <t>Introducing and Adapting Technologies</t>
  </si>
  <si>
    <t>Ambo University</t>
  </si>
  <si>
    <t>Providing Student Services</t>
  </si>
  <si>
    <t>Conducting Reseach and Development</t>
  </si>
  <si>
    <t>Addis Ababa Science and Technology University</t>
  </si>
  <si>
    <t xml:space="preserve">Community and Consultancy Service </t>
  </si>
  <si>
    <t>Strengthening University-Industry Linkage</t>
  </si>
  <si>
    <t>Adigrat University</t>
  </si>
  <si>
    <t xml:space="preserve">Community Service </t>
  </si>
  <si>
    <t>Wachemo University</t>
  </si>
  <si>
    <t>Conducting Research and Developmet</t>
  </si>
  <si>
    <t xml:space="preserve">Community Consultany Service </t>
  </si>
  <si>
    <t>Woldiya University</t>
  </si>
  <si>
    <t xml:space="preserve">Community Consultancy Service </t>
  </si>
  <si>
    <t>Debre Tabor University</t>
  </si>
  <si>
    <t xml:space="preserve">Conducting Technology Transfer </t>
  </si>
  <si>
    <t xml:space="preserve">Providing Training and Consultancy Service </t>
  </si>
  <si>
    <t>Metu University</t>
  </si>
  <si>
    <t>Welkitie University</t>
  </si>
  <si>
    <t>Bule Hora University</t>
  </si>
  <si>
    <t>Assosa University</t>
  </si>
  <si>
    <t>410</t>
  </si>
  <si>
    <t>Transfer</t>
  </si>
  <si>
    <t>Ethiopian Patriotic Association</t>
  </si>
  <si>
    <t>None</t>
  </si>
  <si>
    <t>Ethiopian Red Cross Association</t>
  </si>
  <si>
    <t xml:space="preserve">Ethiopian Institute of Certified Public Accountants </t>
  </si>
  <si>
    <t>Ethiopian Agricultural Businesses Corporation</t>
  </si>
  <si>
    <t xml:space="preserve">Public Service Transport Service </t>
  </si>
  <si>
    <t>Ethiopian Press Agency</t>
  </si>
  <si>
    <t>Ethiopian Acadamy of Sciences</t>
  </si>
  <si>
    <t>Ethiopian Acadamy of Science</t>
  </si>
  <si>
    <t>Ethiopian Broadcasting Corporation</t>
  </si>
  <si>
    <t>Media Technology</t>
  </si>
  <si>
    <t>Ethiopian Petroleum Supply Enterprise</t>
  </si>
  <si>
    <t>Debt</t>
  </si>
  <si>
    <t>Internal Debt</t>
  </si>
  <si>
    <t>Principal Payment</t>
  </si>
  <si>
    <t>Interest Payment</t>
  </si>
  <si>
    <t>External Debt</t>
  </si>
  <si>
    <t>Principal Repayment</t>
  </si>
  <si>
    <t>Contingencies</t>
  </si>
  <si>
    <t>Commitments</t>
  </si>
  <si>
    <t xml:space="preserve">Commitments </t>
  </si>
  <si>
    <t>Provision For Salary and Operating Expenditure</t>
  </si>
  <si>
    <t>Salary and Allowances</t>
  </si>
  <si>
    <t>Operating Expenses</t>
  </si>
  <si>
    <t>Provision For Bank Charges</t>
  </si>
  <si>
    <t>Various Bank Charges</t>
  </si>
  <si>
    <t xml:space="preserve">15/00/000 </t>
  </si>
  <si>
    <t xml:space="preserve"> Federal</t>
  </si>
  <si>
    <t>Pub. Body 
Code</t>
  </si>
  <si>
    <t>Program</t>
  </si>
  <si>
    <t xml:space="preserve"> Sub-Program</t>
  </si>
  <si>
    <t>Project</t>
  </si>
  <si>
    <t>Assistance</t>
  </si>
  <si>
    <t>Loan</t>
  </si>
  <si>
    <t xml:space="preserve">2018 Budget Year Recurrent Expenditure </t>
  </si>
  <si>
    <t>Federal</t>
  </si>
  <si>
    <t>construction of a library building</t>
  </si>
  <si>
    <t>National Identity Authorization Project</t>
  </si>
  <si>
    <t xml:space="preserve">None </t>
  </si>
  <si>
    <t>Audit  Management Automation  Project</t>
  </si>
  <si>
    <t>Head Quarter Building Renovation</t>
  </si>
  <si>
    <t xml:space="preserve">Office Building Maintenance </t>
  </si>
  <si>
    <t>Study and Design</t>
  </si>
  <si>
    <t>Bahir Dar Palace  Maintenance &amp; Guest House Construction</t>
  </si>
  <si>
    <t>Heritage &amp; Other Buildings Study &amp; Design</t>
  </si>
  <si>
    <t>Wondo Genet Resort and Guset House Construction</t>
  </si>
  <si>
    <t>Study and Construction</t>
  </si>
  <si>
    <t xml:space="preserve">Koka &amp; Melkassa Palace Landscape </t>
  </si>
  <si>
    <t>Building Construction</t>
  </si>
  <si>
    <t xml:space="preserve">Maintenace Development </t>
  </si>
  <si>
    <t>Palace Maintenance Development Project</t>
  </si>
  <si>
    <t>Mekele Palace and Guest House</t>
  </si>
  <si>
    <t>National Palace Heritage Maintenance</t>
  </si>
  <si>
    <t>Palace Heritage Restoration and Maintenance</t>
  </si>
  <si>
    <t>Permanent Heritage Store</t>
  </si>
  <si>
    <t>natinal youths volntary service</t>
  </si>
  <si>
    <t>Arada Justice Office Building Construction</t>
  </si>
  <si>
    <t>Kolfe Keranio Justice Office Building Construction</t>
  </si>
  <si>
    <t>Nefas Selke Justice Office Building Construction</t>
  </si>
  <si>
    <t>Gulale Justice Office Building Construction</t>
  </si>
  <si>
    <t>Connecting Courts through Wide Area Network</t>
  </si>
  <si>
    <t>Ethiopian Police College Training Expansion</t>
  </si>
  <si>
    <t>Federal Police Members Crime Prevention Housing Construction</t>
  </si>
  <si>
    <t xml:space="preserve">Construction of Federal Rapid Force Camp </t>
  </si>
  <si>
    <t>Construction of Engineering, Vehicle Maintenance and Property Administration Office Building</t>
  </si>
  <si>
    <t xml:space="preserve">Referral Hospital Building of Harer  </t>
  </si>
  <si>
    <t xml:space="preserve">Addis Ababa Prison Center Prisoners' Living Room Construction and General Hospital Expansion </t>
  </si>
  <si>
    <t xml:space="preserve">Shoa-Robbit Rehabilitation &amp; Development Prison Center Building Construction </t>
  </si>
  <si>
    <t>Zeway Rehabilitation &amp; Development Prison Center Building Construction</t>
  </si>
  <si>
    <t>Aleltu Training Center School Building</t>
  </si>
  <si>
    <t>Head Quarter Office Renovation Project</t>
  </si>
  <si>
    <t>PKI Data Center Development</t>
  </si>
  <si>
    <t>ICT Infrastucture Project</t>
  </si>
  <si>
    <t>Centralized Transaction Monitoring System</t>
  </si>
  <si>
    <t>National Artificial Intelligence  Datacenter Deployment Project</t>
  </si>
  <si>
    <t>Computitional Center for IOT Project Expansion</t>
  </si>
  <si>
    <t>National Artificial Intelligence Research Laboratory Setup Project</t>
  </si>
  <si>
    <t>Incubation Center Building Project</t>
  </si>
  <si>
    <t>Ethiopian Police Universtiy Fronsic Training Center Building</t>
  </si>
  <si>
    <t xml:space="preserve">Federal Police Construction of Training Center for New Police Candidates </t>
  </si>
  <si>
    <t xml:space="preserve">Guest House Security House and Fence Building </t>
  </si>
  <si>
    <t>Dakar Embassy Residential Building Maintenance Study</t>
  </si>
  <si>
    <t>Moscow Mission Building Maintenance Study</t>
  </si>
  <si>
    <t>Abidjan Embassy Residential &amp; Office Building Design Study</t>
  </si>
  <si>
    <t>Ethiopia Property Management &amp; Expansion Works in Jerusalem</t>
  </si>
  <si>
    <t>Ottawa Ambassador's House Maintenance</t>
  </si>
  <si>
    <t>Dodoma Office &amp; Residential House Building</t>
  </si>
  <si>
    <t>Kigali Office &amp; Residential House Building</t>
  </si>
  <si>
    <t>Jeda Office Renovation Work</t>
  </si>
  <si>
    <t>South Sudan Embassy Office &amp; Ambassador Residence Building Works</t>
  </si>
  <si>
    <t>Rehabilitation Project</t>
  </si>
  <si>
    <t>Integrated Financial Management Information System</t>
  </si>
  <si>
    <t>Agricultural Survey Project</t>
  </si>
  <si>
    <t>conducting busness satatstics</t>
  </si>
  <si>
    <t>Population, Housing Survey Preparation</t>
  </si>
  <si>
    <t>Statstics Digitalization Works</t>
  </si>
  <si>
    <t>Service Delivery Improvement Project</t>
  </si>
  <si>
    <t>Civil Service Qualification Verification System (CFW2)</t>
  </si>
  <si>
    <t>Integrated Civil Service Information Management System (ICMIS)</t>
  </si>
  <si>
    <t>Federal Tax System Reform Program</t>
  </si>
  <si>
    <t>Bahir Dar Branch Office Building</t>
  </si>
  <si>
    <t>Mekele Branch Office Buliding</t>
  </si>
  <si>
    <t>Jimma Branch Office Building</t>
  </si>
  <si>
    <t>Diredawa Custom Station</t>
  </si>
  <si>
    <t xml:space="preserve">East Addis Ababa Branch Office's Building &amp; Study Design </t>
  </si>
  <si>
    <t>West Addis Ababa Branch Office's Building &amp; Study Design</t>
  </si>
  <si>
    <t>Head Office Expansion Building &amp; Interior Design</t>
  </si>
  <si>
    <t>Medium Tax Payers Branch Office Building &amp; Design Study</t>
  </si>
  <si>
    <t>Top RANK Tax payers Branch Office Building &amp; Design Study</t>
  </si>
  <si>
    <t>North-West Addis Ababa Small Tax Payers Branch Office Building Design</t>
  </si>
  <si>
    <t>Kombolcha Custom Station Office Building Design</t>
  </si>
  <si>
    <t>Electronics Invoice System</t>
  </si>
  <si>
    <t>Data Warehouse &amp; Business Intellegence System</t>
  </si>
  <si>
    <t>Data Service Center</t>
  </si>
  <si>
    <t>EMA ICT Projects</t>
  </si>
  <si>
    <t>EMA Convention Center</t>
  </si>
  <si>
    <t xml:space="preserve">Content Media &amp; Advertisment for Copyright Encryption </t>
  </si>
  <si>
    <t>Free Airtime &amp; Newspaper Setup Softeware</t>
  </si>
  <si>
    <t>Media Profile &amp; Relation Technology</t>
  </si>
  <si>
    <t>Establishing Science and Technology School for Talented Student</t>
  </si>
  <si>
    <t>Model Science and Technology Library Center</t>
  </si>
  <si>
    <t>Conducting Fisibility Study for Nuclear Science and Technology Center</t>
  </si>
  <si>
    <t>Electronics Expansion Project</t>
  </si>
  <si>
    <t>Electronics Infrastructure Expansion Project</t>
  </si>
  <si>
    <t>Cultivating the Existing Data Center</t>
  </si>
  <si>
    <t>Digital Economy Development Project</t>
  </si>
  <si>
    <t>Office Building Repair</t>
  </si>
  <si>
    <t xml:space="preserve">Leadership Academy Construction of Infrastructure  </t>
  </si>
  <si>
    <t>Leadership Infrastructure Construction Projects</t>
  </si>
  <si>
    <t>Biotechnology Development Project</t>
  </si>
  <si>
    <t xml:space="preserve">National Center of Excellence for Research in Indigenous Knowledge Systems </t>
  </si>
  <si>
    <t xml:space="preserve">National Virology Research Center in Ethiopia </t>
  </si>
  <si>
    <t>National Spirulina Research and Development Center in the Ethiopian Rift valley</t>
  </si>
  <si>
    <t>Emerging Technology Laboratory  Organization &amp; Capacity Building</t>
  </si>
  <si>
    <t xml:space="preserve">Construction Satellite Installation and Inspection </t>
  </si>
  <si>
    <t xml:space="preserve">Elevated  Resolution/ Land Indication Satelite  Building </t>
  </si>
  <si>
    <t>Building Renovation</t>
  </si>
  <si>
    <t>Office Building</t>
  </si>
  <si>
    <t>Republican Office Building</t>
  </si>
  <si>
    <t>Custom Station's Office &amp; Storage CDS</t>
  </si>
  <si>
    <t>Galafe Branch Custom Station Residence &amp; Other Utility Construction</t>
  </si>
  <si>
    <t>Togo Chale Custom Station Office &amp; Utility Construction</t>
  </si>
  <si>
    <t>Arbareketea Station Office Residence &amp; Functional Units Building</t>
  </si>
  <si>
    <t>Semera Branch Custom Station Office &amp; Storage Utilities</t>
  </si>
  <si>
    <t>Konso Custom Station &amp; Utility Functions Building</t>
  </si>
  <si>
    <t>Serava Custom Station &amp; Utility Construction</t>
  </si>
  <si>
    <t>Serdoo Custom Station Office &amp; Utility Construction</t>
  </si>
  <si>
    <t>Airport Branch Custom Station Office &amp; Other Utility Construction</t>
  </si>
  <si>
    <t>Hawassa Branch Custom Station Office &amp; Other Utility Construction</t>
  </si>
  <si>
    <t>Tulu Dimetu Custom Station Office &amp; Other Utilities Construction</t>
  </si>
  <si>
    <t>Development Response to Displacement Impacts Project Phase II</t>
  </si>
  <si>
    <t>Agricultural Extension</t>
  </si>
  <si>
    <t>National Avocado Production Development Project</t>
  </si>
  <si>
    <t>Inclusive and Sustainable Value Chain Development Project</t>
  </si>
  <si>
    <t xml:space="preserve">Food Systems Resilience Program </t>
  </si>
  <si>
    <t xml:space="preserve">Climate Resilient Wheat Value Chain Development (CREW) project </t>
  </si>
  <si>
    <t>Desert Locust Prevention and Control</t>
  </si>
  <si>
    <t xml:space="preserve">Natural Resource Development &amp; Conservation </t>
  </si>
  <si>
    <t>Ethiopia Resilient Land Scapes and Livelihoods Project (RLLP)</t>
  </si>
  <si>
    <t>Participatory Agriculture and Climate Programme  (PACT)</t>
  </si>
  <si>
    <t xml:space="preserve">Strengthening Drought Resilience III (SDR-3) </t>
  </si>
  <si>
    <t>Food Security</t>
  </si>
  <si>
    <t>Livestock and Fisheries Sector Development Project</t>
  </si>
  <si>
    <t xml:space="preserve"> Emerging Regions and Pastoral Area </t>
  </si>
  <si>
    <t>Drought Resilience and Sustainable Livelihood Project /in Afar Region/</t>
  </si>
  <si>
    <t>De-Risking, Inclusionand Value Enhancement Project</t>
  </si>
  <si>
    <t>Building Resilience For Food and Nutrition Security Project For Pastoral</t>
  </si>
  <si>
    <t>Laboratory Construction Project</t>
  </si>
  <si>
    <t>Construction of Environmental and Forest Research Laboratory Building Project</t>
  </si>
  <si>
    <t>Forest Product Innovation Center Laboratory Complex Building Construction Project</t>
  </si>
  <si>
    <t>EU-Coffee Action for Ethiopia</t>
  </si>
  <si>
    <t>Flourisis Project</t>
  </si>
  <si>
    <t>National Electrification Project</t>
  </si>
  <si>
    <t>Access to Distributed Electricity &amp; Lighting project</t>
  </si>
  <si>
    <t xml:space="preserve">Meteorological Stations &amp; Instruments </t>
  </si>
  <si>
    <t>Capacity Enhancement of Remote Meteorological Centers</t>
  </si>
  <si>
    <t>Strengthening Capacity of Provision of Meteorological Information</t>
  </si>
  <si>
    <t>Improve Quality of Meteorological Information</t>
  </si>
  <si>
    <t>Fulfill Meteorological Forecast Infrastructure</t>
  </si>
  <si>
    <t>Global Basic Observation Network Facility</t>
  </si>
  <si>
    <t>Aviation Meteorology Services</t>
  </si>
  <si>
    <t xml:space="preserve">Modernize Aviation Meteorological Services </t>
  </si>
  <si>
    <t xml:space="preserve">Forecast &amp; Early Warning </t>
  </si>
  <si>
    <t>Enhance Access &amp; Utilization of Meteorological Services</t>
  </si>
  <si>
    <t>Flood Management Project</t>
  </si>
  <si>
    <t>Digitalization of Meteorological Services</t>
  </si>
  <si>
    <t>Irrigation Projects Construction</t>
  </si>
  <si>
    <t>Megech Irrigation Dam Project</t>
  </si>
  <si>
    <t xml:space="preserve">Ghidabo Irrigation Project </t>
  </si>
  <si>
    <t>Arjo Dedesa Irrigation Project</t>
  </si>
  <si>
    <t>Welmel Irrigation Project</t>
  </si>
  <si>
    <t>Chelchel Irrigation Project</t>
  </si>
  <si>
    <t>Upper Guder Irrigation Project</t>
  </si>
  <si>
    <t>Upper Rib Irrigation Project</t>
  </si>
  <si>
    <t>Angher Irrigation Project</t>
  </si>
  <si>
    <t>Adaa Bechoo Ground Water Irrigation Project</t>
  </si>
  <si>
    <t>Ajimma Chachaa Irrigation Project</t>
  </si>
  <si>
    <t>Horn of Africa Ground Water Dev't Project</t>
  </si>
  <si>
    <t>Fentalee Irrigation Project</t>
  </si>
  <si>
    <t>Integrated Agro Industry for Productive Employment</t>
  </si>
  <si>
    <t>Shinille Ground Water Irrigation Project</t>
  </si>
  <si>
    <t>Ketto Irrigation Project</t>
  </si>
  <si>
    <t>Weyibo Irrigation Project</t>
  </si>
  <si>
    <t>Ghodee Irrigation Project</t>
  </si>
  <si>
    <t>Retention for 3 Irrigation Projects (Tendaho &amp; Rib Dams+ Meki Ziway Project)</t>
  </si>
  <si>
    <t>Khaleed Jijjo Irrigation Project</t>
  </si>
  <si>
    <t>Loghiyaa Dam &amp; Irrigation Project</t>
  </si>
  <si>
    <t>Kessem Irrigation Finalization Project</t>
  </si>
  <si>
    <t>Study &amp; Design</t>
  </si>
  <si>
    <t>Lower Beles Irrigation Study &amp; Design</t>
  </si>
  <si>
    <t>Anghereb Irrigation Study &amp; Design</t>
  </si>
  <si>
    <t>Weyitto Irrigation Study &amp; Design</t>
  </si>
  <si>
    <t>Rammis Dam &amp; Irrigation Study &amp; Design</t>
  </si>
  <si>
    <t>Zenty Dam &amp; Irrigation Study &amp; Design</t>
  </si>
  <si>
    <t>Lokka Abayya  Irrigation Study &amp; Design</t>
  </si>
  <si>
    <t>Killo Irrigation Study &amp; Design</t>
  </si>
  <si>
    <t>Mechalla  Irrigation Study &amp; Design</t>
  </si>
  <si>
    <t>Tella Irrigation Study &amp; Design</t>
  </si>
  <si>
    <t>Shinffa Irrigation Study &amp; Design</t>
  </si>
  <si>
    <t>Nomadic Livlihood Research</t>
  </si>
  <si>
    <t>Technology Dissemination in Nomadic Areas</t>
  </si>
  <si>
    <t>Livlihood Improvement Project in Nomadic Areas</t>
  </si>
  <si>
    <t>Maintain Irrigation Structures</t>
  </si>
  <si>
    <t>Upper Awash Irrigation Structures Rehabilitation</t>
  </si>
  <si>
    <t>Alwerro Irrigation Structures Rehabilitation</t>
  </si>
  <si>
    <t>Capacity Enhancement &amp; Technology Dissemination Project</t>
  </si>
  <si>
    <t>Water Technology Training</t>
  </si>
  <si>
    <t>Aba jifar Building Maintenance</t>
  </si>
  <si>
    <t xml:space="preserve">Stopover Facilities/ Rest Areas Development </t>
  </si>
  <si>
    <t>Awash NP Conservation Project</t>
  </si>
  <si>
    <t>Kichen Mainenance and Equipment Project</t>
  </si>
  <si>
    <t>Building Capacity by Supporting and Monitoring Industrial Clusters</t>
  </si>
  <si>
    <t xml:space="preserve">Mojo Leather City Project </t>
  </si>
  <si>
    <t>Mines &amp; Geothermal Licensing</t>
  </si>
  <si>
    <t xml:space="preserve">Process Improvement  Project for  Artisinal Small Miners </t>
  </si>
  <si>
    <t>Geo Science Information &amp; Mining Development Center</t>
  </si>
  <si>
    <t>Geological map 1: 500 000 Project</t>
  </si>
  <si>
    <t>Exploration of Primary Mineral Deposits Project</t>
  </si>
  <si>
    <t>National Geoscience Center Establishment Project</t>
  </si>
  <si>
    <t>Geo science Samples</t>
  </si>
  <si>
    <t>Geo Science Laboratory Renovation &amp; Equipment Procurement</t>
  </si>
  <si>
    <t>Geological Drilling Services</t>
  </si>
  <si>
    <t>Re-establish Drilling Capacity &amp; Procurement of Drilling Machines</t>
  </si>
  <si>
    <t xml:space="preserve"> Cement-Ceramic &amp; Glass Minerals</t>
  </si>
  <si>
    <t>Dev't of Industrial Minerals</t>
  </si>
  <si>
    <t xml:space="preserve"> Marble Granite &amp; Ornamental Minerals</t>
  </si>
  <si>
    <t>Value Addition &amp; Market Enhancement of Ornamental Minerals</t>
  </si>
  <si>
    <t>Energy Generating Minerals</t>
  </si>
  <si>
    <t>Coal Substitution&amp; Utilization Study</t>
  </si>
  <si>
    <t>Industrial &amp; Appliances Energy Effeciency Project</t>
  </si>
  <si>
    <t>Energy Conservation Project</t>
  </si>
  <si>
    <t>Maintenance of Former Transport Authority Head office Building</t>
  </si>
  <si>
    <t xml:space="preserve">Horn Africa Economic Corridor Project </t>
  </si>
  <si>
    <t>Construction of Road Transport Management &amp; Traffic Safety Training Institute.</t>
  </si>
  <si>
    <t>Kality Terminal Construction</t>
  </si>
  <si>
    <t>Construction of Djibouti Liquid Truck Terminal</t>
  </si>
  <si>
    <t>Djibouti Dry Cargo Terminal Asphalt Work</t>
  </si>
  <si>
    <t xml:space="preserve">Finalizing Lambert &amp; Other Bus Terminals </t>
  </si>
  <si>
    <t xml:space="preserve">Construction of Awtobs Tera Terminal </t>
  </si>
  <si>
    <t>Dire Dawa Construction of Traffic Complex</t>
  </si>
  <si>
    <t>Dire Dawa Terminal for Freight Transport</t>
  </si>
  <si>
    <t xml:space="preserve">Kality system Expansion, Liquid Filtration &amp; Recycling </t>
  </si>
  <si>
    <t xml:space="preserve">Improving Fright Transport Infrastructure </t>
  </si>
  <si>
    <t>Building Capacity of LIDI Using Twinning Progrm Arrangement </t>
  </si>
  <si>
    <t>Engineering's Twining Project</t>
  </si>
  <si>
    <t>Textile and Garement Factories Capacity Building Project</t>
  </si>
  <si>
    <t>Textile Capacity Building Project</t>
  </si>
  <si>
    <t>Management Information System/MIS/ Project</t>
  </si>
  <si>
    <t>Asosa Airport Tower Construction and Air Navigation Facility</t>
  </si>
  <si>
    <t xml:space="preserve">Semera Airport Tower Construction Design </t>
  </si>
  <si>
    <t>Kombolcha Airport Tower and Air Navigation Facility</t>
  </si>
  <si>
    <t>Airport Maintenance /A.A., Mekele and Bahir Dar/</t>
  </si>
  <si>
    <t>Shere Endasilase Airport Tower and Facility</t>
  </si>
  <si>
    <t>Jinka Airport Tower and Facility</t>
  </si>
  <si>
    <t>Bahir Dar Airport Design, Study and Air Navigation Construction</t>
  </si>
  <si>
    <t>Nekemt Airport Design, Study and Air navigation Construction</t>
  </si>
  <si>
    <t>Denbi Dolo Airport Design, Study and Air Navigation Construction</t>
  </si>
  <si>
    <t>Debre Markos Airport Design Study and Air Navigation Construction</t>
  </si>
  <si>
    <t>Gore/Metu Airport Design Study and Air Navigation Construction</t>
  </si>
  <si>
    <t>Negele Borena Airport Design Study and Air Navigation Construction</t>
  </si>
  <si>
    <t>Yabelo Airport Design Study and Air Navigation Construction</t>
  </si>
  <si>
    <t>Welayta Sodo Airport Design Study and Air Navigation Construction</t>
  </si>
  <si>
    <t>Addis Ababa SSR Surveillance Equipment Purchase</t>
  </si>
  <si>
    <t>ADS-B Equipment Purchase and Installation</t>
  </si>
  <si>
    <t>Purchase of Different Facilities for Airports</t>
  </si>
  <si>
    <t xml:space="preserve">Air Transport Development  &amp; Sustainable  Aviation Fuel Feasibility Study </t>
  </si>
  <si>
    <t>Air Transport Development Study &amp; Sustainable Aviation Fuel Feasibility Study</t>
  </si>
  <si>
    <t>Trade Logistics Project</t>
  </si>
  <si>
    <t>Cool Port Addis Phase 1</t>
  </si>
  <si>
    <t>Construction of Office Building</t>
  </si>
  <si>
    <t>Integrated Information Technology Infrastracture Development Prject</t>
  </si>
  <si>
    <t>Integrated Housing Development</t>
  </si>
  <si>
    <t>Implementation of Occupational Standards on Municipal Services</t>
  </si>
  <si>
    <t>Urban Development Sector Post Graduate Project</t>
  </si>
  <si>
    <t xml:space="preserve">Project Design and Providing Support Service </t>
  </si>
  <si>
    <t>Intigrated Urban Land Information Project</t>
  </si>
  <si>
    <t>Towns Revenue Reform Project</t>
  </si>
  <si>
    <t>Government Office Buildings and Housing Construction Project</t>
  </si>
  <si>
    <t>Intigrated Construction System Development</t>
  </si>
  <si>
    <t xml:space="preserve"> Administering Urban Producting Safety Net</t>
  </si>
  <si>
    <t xml:space="preserve">Tigray Urban Productive Safetynet and Job Project </t>
  </si>
  <si>
    <t xml:space="preserve">Afar Urban Productive Safetynet and Job Project </t>
  </si>
  <si>
    <t xml:space="preserve">Oromia Urban Productive Safetynet and Job  Project </t>
  </si>
  <si>
    <t xml:space="preserve">somale Urban Productive Safetynet and Job  Project </t>
  </si>
  <si>
    <t xml:space="preserve">Benishangul Gumuz Urban Productive Safetynet and Job  Project </t>
  </si>
  <si>
    <t xml:space="preserve">Sidama Urban Productive Safetynet and Job Project </t>
  </si>
  <si>
    <t xml:space="preserve">Gambela Urban Productive Safetynet and Job Project </t>
  </si>
  <si>
    <t xml:space="preserve">Hareri Urban Productive Safetynet and Job Project </t>
  </si>
  <si>
    <t xml:space="preserve">Diredawa Urban Productive Safetynet and Job  Project </t>
  </si>
  <si>
    <t xml:space="preserve">Addis Ababa Urban Productive Safetynet and Job Project </t>
  </si>
  <si>
    <t>Federal Urban Productive Safety net job Project</t>
  </si>
  <si>
    <t xml:space="preserve">Southern West Urban Productive Safetynet and Job  Project </t>
  </si>
  <si>
    <t>Southern Ethiopia Urban Productive Safetynet and Job Project</t>
  </si>
  <si>
    <t>Central Ethiopia Urban Productive Safetynet and Job Project</t>
  </si>
  <si>
    <t>Old Trunk Road Rehabilitation</t>
  </si>
  <si>
    <t xml:space="preserve">Engineering and Operation </t>
  </si>
  <si>
    <t>Shashemane - Bishan Guracha - Awassa</t>
  </si>
  <si>
    <t>Jimma - Agaro - Dedessa River</t>
  </si>
  <si>
    <t xml:space="preserve">Addis - Sebta - Holta                                                                                                  </t>
  </si>
  <si>
    <t>Addis - Chancho - Fiche</t>
  </si>
  <si>
    <t>Old Trunk Road Upgrading</t>
  </si>
  <si>
    <t>Debark - Zarima - Limalimo Alternate Road</t>
  </si>
  <si>
    <t>Shashemane - Alaba</t>
  </si>
  <si>
    <t>Gedo - Menebegna</t>
  </si>
  <si>
    <t>Worei - Adwa</t>
  </si>
  <si>
    <t>Bedele - Metu /Lot 1/</t>
  </si>
  <si>
    <t>Gashena - Bilbila</t>
  </si>
  <si>
    <t>Durgi - Gibe River /Contract 1/</t>
  </si>
  <si>
    <t>Ambo - Welisso</t>
  </si>
  <si>
    <t>Efeson - Mehal Meda</t>
  </si>
  <si>
    <t>Muketure - Kokob Mesk</t>
  </si>
  <si>
    <t>Melkasa - Sodere - Nura Era - Methara</t>
  </si>
  <si>
    <t>Bilbila - Sekota</t>
  </si>
  <si>
    <t>Duregi - Gibe River /Contract 2/</t>
  </si>
  <si>
    <t>Ginka - Mender /Lot 1/</t>
  </si>
  <si>
    <t>Nekemte - Bure /Contract 1/</t>
  </si>
  <si>
    <t>Nekemt - Bure /Contract 2/</t>
  </si>
  <si>
    <t>Nekemte - Bure /Contract 3/</t>
  </si>
  <si>
    <t xml:space="preserve">Dire Dawa - Melkagebdu </t>
  </si>
  <si>
    <t>Tulu Bolo - Kela</t>
  </si>
  <si>
    <t>Hamusit - Este</t>
  </si>
  <si>
    <t xml:space="preserve">Eteya - Robe </t>
  </si>
  <si>
    <t xml:space="preserve">Hosaina Town Alternate Road </t>
  </si>
  <si>
    <t>Woldya Town Alternate Road</t>
  </si>
  <si>
    <t>Gore - Masha - Tepi</t>
  </si>
  <si>
    <t>Tepi - Mizan</t>
  </si>
  <si>
    <t>Diri - Masha (Lot 1: Gimbo - K.M 62)</t>
  </si>
  <si>
    <t>GInch - K.M 59</t>
  </si>
  <si>
    <t xml:space="preserve">Sodo - Denqi </t>
  </si>
  <si>
    <t xml:space="preserve"> Jimma - Chida</t>
  </si>
  <si>
    <t>Tercha - Chida</t>
  </si>
  <si>
    <t>Azezo - Gonder</t>
  </si>
  <si>
    <t>Kokeb Mesek - Alem ketma</t>
  </si>
  <si>
    <t>Mekaneyesus - Simada /Este Semada/</t>
  </si>
  <si>
    <t>Shukute - Chulute /K.m 59 - Chelete/</t>
  </si>
  <si>
    <t>Demebi Dolo - Mugi-Gambela(Lot 1)</t>
  </si>
  <si>
    <t>Robe - Gasera - Ginir (Lot 2: Gasera - Ginir)</t>
  </si>
  <si>
    <t>Harar - Komebolcha - Ejersa Goro - Funanbira - Bombas</t>
  </si>
  <si>
    <t>Merewa - Somodo - Seqa and Somodo - Limu Junction Spur</t>
  </si>
  <si>
    <t>Adele - Gerawa</t>
  </si>
  <si>
    <t>Tercha - Woledhana - Werbo</t>
  </si>
  <si>
    <t>Werbo - Gona - Omo Nada</t>
  </si>
  <si>
    <t>Diredwa - Shinele and Diredawa City Bypass Road</t>
  </si>
  <si>
    <t>Bahere Dare - Tisesat</t>
  </si>
  <si>
    <t>Korem - Seqota - Abiadi(Lot 1: Korem - Lalibela Junction)</t>
  </si>
  <si>
    <t>Korem - Seqota - Abiadi (Lot 2: Korem - Lalibela Abergele Junction)</t>
  </si>
  <si>
    <t>Korem - Seqota - Abiadi (Lot 3: Korem - Abergle - Ageb)</t>
  </si>
  <si>
    <t>Goneji - Kosela/Tore Addis alem</t>
  </si>
  <si>
    <t>Deri - Masha /Lote 2/: k.m 62 - Masha</t>
  </si>
  <si>
    <t>Negele Borena - Melkasufetu Lot 1 K.m 60</t>
  </si>
  <si>
    <t>Kombolcha Mekane Selam</t>
  </si>
  <si>
    <t>Gende Weyne Abay Bridge</t>
  </si>
  <si>
    <t>Seqa - Atinago - Alge - Sayo - Shenen - Guder (Lot 2: Sayo - Shenen - Guder)</t>
  </si>
  <si>
    <t>Najo - Jarso - Begi - Yayo/South Sudan Boarder (Lot 1: Najo - K.M 70)</t>
  </si>
  <si>
    <t>Seka - Atinago - Alge - Sayo - Shenen - Guder (Lot 1: Seka - Atinago - Alge - Sayo)</t>
  </si>
  <si>
    <t>Najo - Jarso - Begi - Yayo/South Sudan Boarder (Lot 2: k.m 70 - Yayo /South Sudan Boarder)</t>
  </si>
  <si>
    <t>Negele Borena - Dolo'odo - Melka Suftu (Lot 2)</t>
  </si>
  <si>
    <t>Negele Borena - Dolo'odo - Melka Suftu (Lot 3)</t>
  </si>
  <si>
    <t>Seka - Atinago - Alge - Sayo - Shenen - Guder (Lot 3: Ambo Town and Ambo - Guder Road)</t>
  </si>
  <si>
    <t>Agaro - Gera - Medabo</t>
  </si>
  <si>
    <t>Gilgel Gibe - Beles - Dibate - Wembera</t>
  </si>
  <si>
    <t>Goba - Dolomena - Negele Borena/Biteta/ (Lot 1Goba - Dolomena -130)</t>
  </si>
  <si>
    <t>Goba-Dolomena-Negele Borena/Biteta( Lot 2: KM 130-Km 200</t>
  </si>
  <si>
    <t>Agaro - Gera - Medabo(LOT 2)</t>
  </si>
  <si>
    <t>Haseb Coridar /Meildon Junction/ Manda Bure</t>
  </si>
  <si>
    <t>Ginir - Gode (lot.1 bokol Lot)</t>
  </si>
  <si>
    <t>Alemgena Butajera Sodo (Lot 1 Alemgena - Butajera)</t>
  </si>
  <si>
    <t>Alemgena - Butajera - Sodo (Lot 1 Alemgena - Butajera)</t>
  </si>
  <si>
    <t>Arbaminch - Wezeka - Konso - Jinka (Lot 1: Arbaminch - Konso)</t>
  </si>
  <si>
    <t>Arbaminch - Wezeka - Konso - Jinka (Lot 2: Konso - Jinka)</t>
  </si>
  <si>
    <t>Robe Goro Sofeomur  Ginire Junction</t>
  </si>
  <si>
    <t>Ginir-Gode (Lot 3: Kerude-Gode)</t>
  </si>
  <si>
    <t xml:space="preserve">Metehabla – Metehara    </t>
  </si>
  <si>
    <t>New Road Construction</t>
  </si>
  <si>
    <t>Adura - Akobo and Adura - Burji</t>
  </si>
  <si>
    <t>Sawla - Kako (Contract 2)</t>
  </si>
  <si>
    <t>Dabat - Agire /Contract 1/</t>
  </si>
  <si>
    <t>Debark - Buahit</t>
  </si>
  <si>
    <t>Buahit - Dilyebza</t>
  </si>
  <si>
    <t>Salayish - Omo</t>
  </si>
  <si>
    <t>Omo/Sai - Maji</t>
  </si>
  <si>
    <t>Bojober-Werabe</t>
  </si>
  <si>
    <t>Ankober - Dulecha</t>
  </si>
  <si>
    <t>Guba - Begondi /Aicd - Kong/</t>
  </si>
  <si>
    <t>Debrebirhan - Ankober</t>
  </si>
  <si>
    <t>Gambela - Elia</t>
  </si>
  <si>
    <t>Shebele - Emi</t>
  </si>
  <si>
    <t>Asphalting Roads that Passes in Towns</t>
  </si>
  <si>
    <t>Gambela - Abebo-Pugignoda/KM.100</t>
  </si>
  <si>
    <t>Dulecha - Awash Arba</t>
  </si>
  <si>
    <t xml:space="preserve">Oblo - Dermi </t>
  </si>
  <si>
    <t>Asosa - Daleti /Contract 1/</t>
  </si>
  <si>
    <t>Adaba - Angeto</t>
  </si>
  <si>
    <t>Arberekti - Gelemso  Contract 1</t>
  </si>
  <si>
    <t>Adiremet - Kulita - Adigoshu</t>
  </si>
  <si>
    <t>Feyel Weha -Tekeze Bridge</t>
  </si>
  <si>
    <t>Gelemso - Micheta /Contract 2/</t>
  </si>
  <si>
    <t>Dalol - Bada</t>
  </si>
  <si>
    <t>Belesa River - Mekanebirhan</t>
  </si>
  <si>
    <t>Seroka - Abhajira - Abderaf</t>
  </si>
  <si>
    <t>Mekele - Dengolat-samra -fenariwa</t>
  </si>
  <si>
    <t>Pawe Junction - Km. 69 Lot 1</t>
  </si>
  <si>
    <t>Sodo - Tercha /Lot 2/</t>
  </si>
  <si>
    <t>Menebegna - Finca - Shambu</t>
  </si>
  <si>
    <t>Kwiha - May Mekden</t>
  </si>
  <si>
    <t xml:space="preserve">  Mehoni - Maiychew</t>
  </si>
  <si>
    <t>Abiy Adi - Lemema</t>
  </si>
  <si>
    <t xml:space="preserve">Lemema - Indabaguna </t>
  </si>
  <si>
    <t>Adiremet - Adihirda - Beakel</t>
  </si>
  <si>
    <t>Daye - Chiri - Nansebo</t>
  </si>
  <si>
    <t>Fesehagenet - Soyama - KM. 90</t>
  </si>
  <si>
    <t>Mota - Jara - Gedo</t>
  </si>
  <si>
    <t>Alem Ktema - Degolo</t>
  </si>
  <si>
    <t>Degolo - Kelela</t>
  </si>
  <si>
    <t>Asosa - Daleti /Contract 2/</t>
  </si>
  <si>
    <t>Abomsa - Asko - Dibu River</t>
  </si>
  <si>
    <t>Dibu River - Badey - Cheleleka</t>
  </si>
  <si>
    <t>Afdera - Erbeti Junction - KM. 48 /Contract 1/</t>
  </si>
  <si>
    <t xml:space="preserve">Kebridehar - Wardere </t>
  </si>
  <si>
    <t>Kunzila junction-Zage</t>
  </si>
  <si>
    <t>Atat Junction - Gunchere - kose - Geja - Lera</t>
  </si>
  <si>
    <t>Ajiray - Keraker - ketemangus /Contract 2/</t>
  </si>
  <si>
    <t xml:space="preserve">Metema - Abrehajre </t>
  </si>
  <si>
    <t>Nekemt - Soge - Kamashi - Konco /KM. 160 - Knco</t>
  </si>
  <si>
    <t>Aikel - Zufan - Angerb-(cont.1 Aikel-Zufan KM 69</t>
  </si>
  <si>
    <t xml:space="preserve"> Mekanselam Ketma Asephalt Road </t>
  </si>
  <si>
    <t>Hayke - Bitsma - Chefera</t>
  </si>
  <si>
    <t>Kelela - Akesta</t>
  </si>
  <si>
    <t>Debire Marekos - Elyas - Kuch</t>
  </si>
  <si>
    <t>Shambu - Agamesa</t>
  </si>
  <si>
    <t>Edu - Surafeta - Wareka</t>
  </si>
  <si>
    <t>Bilalo - Kersa - Arsi Negele</t>
  </si>
  <si>
    <t>Shashenda -Tepi</t>
  </si>
  <si>
    <t>Hawela -Tula - Wolerarisa - Yaye - Woracha</t>
  </si>
  <si>
    <t>Koshe-Mito-Worabe-Kutare-Bilalo (Lot 1: Koshe-Mito-Worabe)</t>
  </si>
  <si>
    <t>Fisha Genet - Kelie - Soyama - Segen - Gebelbeno /Lot 2/</t>
  </si>
  <si>
    <t>Yabelo Ketema Bypass Road</t>
  </si>
  <si>
    <t>Nebelte - Filafile</t>
  </si>
  <si>
    <t>Wekiro - Aberha Weatsbha - Felafile</t>
  </si>
  <si>
    <t>Endasilassie-Rama-Gerehusenay (Lot 1: Endasilasie-K.M 80)</t>
  </si>
  <si>
    <t>Yaso-Gelaso-Dibate (Lot 1: Yaso-K.M 100)</t>
  </si>
  <si>
    <t>Aliya - Makuye</t>
  </si>
  <si>
    <t>Eitang - Wankie - Miera</t>
  </si>
  <si>
    <t>Jijiga-Fafen-Galalishe-Degahamido -Segeg (Lot 2 : K.M 55-K.M 165+220)</t>
  </si>
  <si>
    <t>Gode-Hargele (Lot 1: Gode-K.M 100)</t>
  </si>
  <si>
    <t>Asayta - Afambo - Djibouti Border</t>
  </si>
  <si>
    <t>Tarmaber-Melayaya-Safedmeda spur 1 Melayaya spur 2 Molale-Wogere)</t>
  </si>
  <si>
    <t>Jihur-Zamero-Degolo-Woreilu-Guguftu (Lot 2:-Guguftu-Woreilu-Degolo)</t>
  </si>
  <si>
    <t>Gimba - Teneta</t>
  </si>
  <si>
    <t>Morka - Giricha - Chnecha</t>
  </si>
  <si>
    <t>Rama - Chila - Adidaros- semema</t>
  </si>
  <si>
    <t>Wukero - Atsbi - Koneba</t>
  </si>
  <si>
    <t>Kimirdingay -Guna</t>
  </si>
  <si>
    <t>Geshen Junction - Km 14</t>
  </si>
  <si>
    <t>Bishoftu - Chefe Donesa - Sendafa</t>
  </si>
  <si>
    <t>Adishahu - Dilla - Samer</t>
  </si>
  <si>
    <t xml:space="preserve">Adiarekaye - Telemete </t>
  </si>
  <si>
    <t xml:space="preserve">Zalambesa - Alitena and Merewa - Edegahamus (Lot 1: Zalambesa-Alitena)  </t>
  </si>
  <si>
    <t>Jigjiga -Tuli - Luwaneja - Lulead - Samkab - Haremukale</t>
  </si>
  <si>
    <t>Dubti-Arisa-Adigala-Biyoqobob (Lot 1: Dubti Town -K.M 72)</t>
  </si>
  <si>
    <t>Musel - koru - Teru lot 1</t>
  </si>
  <si>
    <t>Industry Parks Connecting Roads</t>
  </si>
  <si>
    <t>Bojober-Areqit-Kutare -Bilalo</t>
  </si>
  <si>
    <t>Omorate-Omo Bridge -Gnangato-Kangaten</t>
  </si>
  <si>
    <t>Addisalem-Maygeba-Maytemen</t>
  </si>
  <si>
    <t>Gambela-Abobo-Gog -Dima (Lot 2: Pugnido -Gog-Gilo river k.m 72)</t>
  </si>
  <si>
    <t>Fiq-Segeg-Gerbo-Denan (Lot 3: Yoale-Denan)</t>
  </si>
  <si>
    <t>Fiq-Hamero-Imi ( Lot 2: K.M 81-Imi )</t>
  </si>
  <si>
    <t xml:space="preserve">Gode - Kelafo Frefer(Lot 1-Gode - Kelafo) </t>
  </si>
  <si>
    <t>Tenta Junction – Wogel Tena - Kurba</t>
  </si>
  <si>
    <t>Dengero - Kingi - Mekebela</t>
  </si>
  <si>
    <t>Iteya-Robe-Seru ( Lot 2: Robe-Seru )</t>
  </si>
  <si>
    <t xml:space="preserve">Debrebirhan-Deneba-Lemi/Deneba-Jihur  and Debrebirhan Industry Park access road </t>
  </si>
  <si>
    <t>Gode - kelafo - Ferfer lot 2 Kelafo- Ferfer</t>
  </si>
  <si>
    <t>Jijiga - Fefen - Gelalesh - Deghemedo-segeg lot 4 :Gelelsh - Deghamedo</t>
  </si>
  <si>
    <t>Cherti - Hagera mkore - kundi - Goredamole</t>
  </si>
  <si>
    <t>Neqemet - Soge - Kamash - Konch lot 2 k.m 105-106</t>
  </si>
  <si>
    <t xml:space="preserve">Pawe Junction - Renaissance Dam /Lot 2/: k.m 69 - Renaissance Dam </t>
  </si>
  <si>
    <t>Gode - Haregele Lot 2: k.m 100 - Haregele</t>
  </si>
  <si>
    <t>Horticultural Development Link Road</t>
  </si>
  <si>
    <t>Musel - Koru - Teru lot 2</t>
  </si>
  <si>
    <t>Keli - Tulu Kapi Gold Camp</t>
  </si>
  <si>
    <t>Debre Markos - Deguatsion - Mota Lot 2 - K.M 60 Mota</t>
  </si>
  <si>
    <t>Dila-Bule-Harowachu-Shakiso (Lot 1: Dila-Bule-Harowachu)</t>
  </si>
  <si>
    <t>Arisy Robe - Agarefa - Ali Lot 2: Arsi Robe - Wenze Bridge</t>
  </si>
  <si>
    <t>Omo-Maji (Lot 2: Omo-Say)</t>
  </si>
  <si>
    <t>Yaso Galaso - Dibate - Chageni Lot 2: K.m 100 - Dibate</t>
  </si>
  <si>
    <t>Neqmet - Soge - Kamashi - Koncho Lot 1: Nekemt - K.m 105</t>
  </si>
  <si>
    <t>Tenta-Gashena ( Lot 2: Kurba junction -Chagoma-Gashena)</t>
  </si>
  <si>
    <t>Debremarkos-Debre elias -Temcha-Quch -Ayehu-Zigim -Chagni (Lot 2: Kuch -Ayehu-Zigim -Chagni)</t>
  </si>
  <si>
    <t>Debremarqos-Debre elias -Temcha-Quch -Ayehu-Zigim -Chagni (Lot 3: Kuch -Ayehu-Ambila)</t>
  </si>
  <si>
    <t>Hamosha hedase gedebe lot 1</t>
  </si>
  <si>
    <t>Sheikhussen -Jara-Dalosebro</t>
  </si>
  <si>
    <t>Guliso-Chelia-Dila-Kendila-Begi (Lot 1: Guliso-K.M 70)</t>
  </si>
  <si>
    <t>Wolde hana durgi</t>
  </si>
  <si>
    <t>Kobo-Kulmask -Lalibela (Lot 2: Lalibela-Muja)</t>
  </si>
  <si>
    <t>Sube - Daramu - Lalo qile</t>
  </si>
  <si>
    <t>Dembecha-Feresbet-Adet (Lot 1: Dembecha-Seqela)</t>
  </si>
  <si>
    <t>Dese City Bypass Road</t>
  </si>
  <si>
    <t>Metu City Bypass Road</t>
  </si>
  <si>
    <t>Mehalmeda-Gasherabiel-Mekoy-Milamile (Lot 1: Mehalmeda-Tormesaya/K.M 64)</t>
  </si>
  <si>
    <t>Durbete - Kunzela - Gelago - Metema Lot 1: Durbete - Kunzela - K.m 85</t>
  </si>
  <si>
    <t>Durbete - Kunzela - Gelago - Metma; Lot 2: K.m 85 - K.m 170</t>
  </si>
  <si>
    <t>Durbete - Kunzela - Gelago - Metma; Lot 3: K.m 170 - Metema</t>
  </si>
  <si>
    <t>Dangela Jawi</t>
  </si>
  <si>
    <t>Banavo - Achamo</t>
  </si>
  <si>
    <t>Dima-Bero-Kibish/K.M 90/-F4F6 road junction/ Lot 1: Dima-Bero-Kibish/K.M 90 )</t>
  </si>
  <si>
    <t>Daye - Gircha - Kebermengest</t>
  </si>
  <si>
    <t>Alaba - Angecha - Wato</t>
  </si>
  <si>
    <t xml:space="preserve"> Tewodese City - Gena-Guba (Lot 1: Golego - K.m 60) </t>
  </si>
  <si>
    <t>Goge jar akobo lot 1</t>
  </si>
  <si>
    <t xml:space="preserve">Turemi -Weyto  </t>
  </si>
  <si>
    <t>Gimbi-Guyu-Alge-Metu (Lot 1: Gimbi -K.M 60)</t>
  </si>
  <si>
    <t>Tonego - Asosa</t>
  </si>
  <si>
    <t>Chanka - Gidame</t>
  </si>
  <si>
    <t>Jigjiga City Bypass Road</t>
  </si>
  <si>
    <t>Jihur - Zemero - Degolo - Wereilu - Guguftu (Lot 1: Jihur - Zemero - Guguftu)</t>
  </si>
  <si>
    <t>Metema - Abirahajira - Maserodemb - Sanja (Lot 2: Abirahajira - Maserodemb - Sanja)</t>
  </si>
  <si>
    <t>Durgi - Gibe river - Omonada ( Lot 3: Gibe river - Omonada)</t>
  </si>
  <si>
    <t>Fik - Segeg - Gerbo - Denan (Lot 1)</t>
  </si>
  <si>
    <t>Fik - Segeg - Gerbo - Denan  (Lot 2)</t>
  </si>
  <si>
    <t>Dubti - Arisa - Adigala - Biyoqobob (Lot 2)</t>
  </si>
  <si>
    <t>Dubti - Arisa - Adigala - Biyoqobob (Con. 3)</t>
  </si>
  <si>
    <t>Dembidolo - Gambela (Lot 2)</t>
  </si>
  <si>
    <t>Zalambesa - Alitena and Marewa - Edegahamus (Lot 2: Marewa - Edegahamus)</t>
  </si>
  <si>
    <t>Debremarkos - D/Elias - Temcha - Quch - Ayehu - Zigim - Chagni (Lot 4: Ambila - Zigim - Chagni)</t>
  </si>
  <si>
    <t>Dembecha - Feresbet - Adet (Lot 2: Seqela - Adet)</t>
  </si>
  <si>
    <t>Jiga - Quarit - Arbegebeya - Gish Abay - Tilili (Lot 1: Jiga - Quarit - Arbegebeya)</t>
  </si>
  <si>
    <t>Mehalmeda - Gasherabiel - Mekoy - Milamile (Lot 2: Tormesaya/k.m 64 - Milamile)</t>
  </si>
  <si>
    <t>Dima - Bero - Kibish/k.m 90 - F4F6 Road Junction/  (Lot 2: Kibish/k.m 90-F4F6 Road Junction)</t>
  </si>
  <si>
    <t>Gambela - Abobo - Gog - Dima (Lot 3: Gilo river - Akuwila - Achagna - Dima)</t>
  </si>
  <si>
    <t>Dila - Bule - Harowachu - Shakiso (Lot 2: Harowachu - Shakiso)</t>
  </si>
  <si>
    <t>Qobo - Kulmesk - Lalibela (Lot 1)</t>
  </si>
  <si>
    <t>Guliso - Cheliya - Dila - Qendila - Begi (Lot 2)</t>
  </si>
  <si>
    <t>Alamata - Chelena - Merewa -Tsetsere - Dela (Lot 2: k.m 65 -Tsetsere-Dela)</t>
  </si>
  <si>
    <t>Gimbi - Guye - Alge - Metu (Lot 2: k.m 60 - Metu)</t>
  </si>
  <si>
    <t>Gog - Jor - Akobo (Lot 2)</t>
  </si>
  <si>
    <t>Bulehora - Shakiso - Kibremengist (Lot 2: k.m 70 - Bulehora)</t>
  </si>
  <si>
    <t>Meso-Dire Dawa – Express road( Lot 2 : Beke- Dire Dawa)</t>
  </si>
  <si>
    <t>Sodo-Tercha (Lot 3: Sodo - Areka junction and Sodo town - Woli)</t>
  </si>
  <si>
    <t>Morka - Gircha - Chencha - Chano (Lot 2: Chencha - Chano)</t>
  </si>
  <si>
    <t>Hamusit - Estie/Mekanayesus/ - Semada -Sayint (Lot 3: Semada - Sayint - Buso)</t>
  </si>
  <si>
    <t>Halaba - Siraro - Shamena - Irba junction</t>
  </si>
  <si>
    <t>Gerehusenay - Ahiferom/Siro</t>
  </si>
  <si>
    <t>Seqota - Amdeworq -Tekeze - Ibinat - Addis Zemen(Lot 1:- Ibinat - Addis Zemen 72)</t>
  </si>
  <si>
    <t>Bati - Medina - Harewa - Bora - Kamise</t>
  </si>
  <si>
    <t>Qesa - Gimjabet - Azena - Ambila</t>
  </si>
  <si>
    <t>Hawasa - Loqe - Hantacho - Chuko</t>
  </si>
  <si>
    <t>Aletawondo -Teferikela - Dila</t>
  </si>
  <si>
    <t>Hosaina - Jajura - Gimbichu - Jako</t>
  </si>
  <si>
    <t>Filtu - Moayale</t>
  </si>
  <si>
    <t>Ebantu /hinda/ Ayana Gelila - Haro Limu - Yaso (95 k.m)</t>
  </si>
  <si>
    <t>Gninang - Jikawo - Dobrar - Req</t>
  </si>
  <si>
    <t>Tolta - Gelila - Laska and Shirishir - Wubhamer Spur</t>
  </si>
  <si>
    <t>Gendesheno - Ejere - Gundomesqel - Weleqa - Qeymebrat (Lot 1: Gendesheno-Ejere-Gundomesqel)</t>
  </si>
  <si>
    <t>Makesegnt -Belsa- Kola Hamusit- Mesha-Abadi Juncation(Lot 1:Makesegnt -Belsa- Kola Hamusit- Mesha-Abadi Juncation)</t>
  </si>
  <si>
    <t>Chebera - Churchura - Gudumu(Lot. 1)</t>
  </si>
  <si>
    <t>Bure - Gomer</t>
  </si>
  <si>
    <t>Hojadure - Goro - Qenate</t>
  </si>
  <si>
    <t xml:space="preserve">Kofale - Qore - Boqoji and Arsi Negele - Bilalo Junction </t>
  </si>
  <si>
    <t>Degehamedo - Degehabur</t>
  </si>
  <si>
    <t>Adola - Melka Desta - Harenfama</t>
  </si>
  <si>
    <t>Adigudem - Dangolat - Gejet - Yechela</t>
  </si>
  <si>
    <t>Birki - Haiqmashal - Atsibi Junction</t>
  </si>
  <si>
    <t>Gnignang - Toh/Ongonge/</t>
  </si>
  <si>
    <t>Semera -Yalo - Mhoni-Chercher(Lot 1:Semera -Yalo k.M 172 )</t>
  </si>
  <si>
    <t>Chebera-Churchura-Gudumu (Lot 2: Gudumu-Waka)</t>
  </si>
  <si>
    <t>Gog-Jor-Akobo (Lot 3)</t>
  </si>
  <si>
    <t>Bishoftu - Chefe donsa (Lot 2 K.M29 –K.M 44)</t>
  </si>
  <si>
    <t>Sekota-Amdewerk-Tekeze-Ibnat-Addis Zemen ( Lot 2: Km 72-Tekeze -140Km)</t>
  </si>
  <si>
    <t>Entoto Observatory Center and Ethiopian Management Acadamy Link Road</t>
  </si>
  <si>
    <t>Sodo Junction-Bilate Military Center</t>
  </si>
  <si>
    <t>Zeway - Arsi Negele</t>
  </si>
  <si>
    <t>Arsi Negele - Hawassa</t>
  </si>
  <si>
    <t xml:space="preserve">Abay Bridge and Access to Abay Bridge (Lot 1: Abay Bridge) </t>
  </si>
  <si>
    <t>Adama - Awash Express Road /Lot 1/</t>
  </si>
  <si>
    <t xml:space="preserve">Adama - Awash Express Road /Lot 2/  </t>
  </si>
  <si>
    <t>Awash - Messo</t>
  </si>
  <si>
    <t>Meisso - Diredawa</t>
  </si>
  <si>
    <t>Awash Arba Express Road Con. 1 Awash Arba k.m 118</t>
  </si>
  <si>
    <t>Smera Alidar Belio Express Road Con. 1 Smera k.m 90</t>
  </si>
  <si>
    <t>Abay Bridge and Access to Abay Bridge (Lot 2: Abay Bridge Access Road)</t>
  </si>
  <si>
    <t>Addis - Jimma Express Way (Lot 1: Addis - Tulu bolo)</t>
  </si>
  <si>
    <t>Asegori - Dendi</t>
  </si>
  <si>
    <t>Ethio- Sudan road corridor development (phase .1 paloch -matong-mywit- pagak road construction)</t>
  </si>
  <si>
    <t>City Intersection Road Project</t>
  </si>
  <si>
    <t>Road Heavy Maintenance</t>
  </si>
  <si>
    <t>Gonder - Bahirdar</t>
  </si>
  <si>
    <t>Adi Gudem - Mekele - Wekro</t>
  </si>
  <si>
    <t>Addis Ababa - Modjo - Mekki</t>
  </si>
  <si>
    <t>Debre Markos - Bahir Dar(Lot 1: Debre Markos -Fenot selam)</t>
  </si>
  <si>
    <t>Fiche - Gohatsion /Contract 3/</t>
  </si>
  <si>
    <t>Modern Traffic Signs</t>
  </si>
  <si>
    <t>Kore - Gibe River Con.3</t>
  </si>
  <si>
    <t>Woldia - Filakit</t>
  </si>
  <si>
    <t>Awash - Adama</t>
  </si>
  <si>
    <t>Dedesa Bridge 1-Yembero-Bedele</t>
  </si>
  <si>
    <t>Seleklaka - Shere</t>
  </si>
  <si>
    <t>Mile - Galafi</t>
  </si>
  <si>
    <t>Kombolcha Town Alternate Road</t>
  </si>
  <si>
    <t>Gondar - Humera</t>
  </si>
  <si>
    <t>Woreta - Felaqit</t>
  </si>
  <si>
    <t>Dodola - Sebsabe Washa - Robe</t>
  </si>
  <si>
    <t>Apasto - Agereselam</t>
  </si>
  <si>
    <t>Bure-Gambela-Jikawo</t>
  </si>
  <si>
    <t>Metu - Gora - Bure</t>
  </si>
  <si>
    <t>Yetnora and Wejle City Road Rehabilitation</t>
  </si>
  <si>
    <t>Sebeta - Kore Cont. 2</t>
  </si>
  <si>
    <t>Awash kulebi harar dire dwa K.m 222 - K.m 290</t>
  </si>
  <si>
    <t>Gohatsion-Dejen</t>
  </si>
  <si>
    <t>Mekele-Abiadi/Seret-Abiadi/</t>
  </si>
  <si>
    <t>Maytsebri-Dima-Fiyelwuha</t>
  </si>
  <si>
    <t>Wacha-Mizan</t>
  </si>
  <si>
    <t>Debremarkos-Bahirdar (Lot 2: Finota Selam-Dangla)</t>
  </si>
  <si>
    <t>Debremarkos-Bahirdar (Lot 3: Dangla-Bahirdar)</t>
  </si>
  <si>
    <t>Adama-Asela</t>
  </si>
  <si>
    <t>Desse-Hayik-Wuchale</t>
  </si>
  <si>
    <t>Butajira-Ziway</t>
  </si>
  <si>
    <t>Wukro-Adigrat-Zalambessa</t>
  </si>
  <si>
    <t>Azezo – Gorgora</t>
  </si>
  <si>
    <t>Hager Mariam – Yabelo</t>
  </si>
  <si>
    <t>Dess-waja (Lot 2 Wichale - Waja)</t>
  </si>
  <si>
    <t>Adama- Asela (Lot 2)</t>
  </si>
  <si>
    <t>Gojbe wonze - Bonga</t>
  </si>
  <si>
    <t>Bridge Construction and Rehabilitation</t>
  </si>
  <si>
    <t>Different Bridges</t>
  </si>
  <si>
    <t>Equipments and machineries purchase for mantenance Districts</t>
  </si>
  <si>
    <t>Kibu Bridge</t>
  </si>
  <si>
    <t>Dawa Bridge</t>
  </si>
  <si>
    <t>Tekeze River Bridge /Humera/</t>
  </si>
  <si>
    <t>Mereb River Bridge /Adiabun - Mereb/</t>
  </si>
  <si>
    <t>Policy Support and Capacity Building</t>
  </si>
  <si>
    <t>ERA Capacity Building</t>
  </si>
  <si>
    <t>PMO constriction work</t>
  </si>
  <si>
    <t xml:space="preserve">Engineering and Regulatory </t>
  </si>
  <si>
    <t>Ginchi Demonstration Center</t>
  </si>
  <si>
    <t>Transport and Poverty Observatory Study</t>
  </si>
  <si>
    <t>Performance Monitoring Indicator</t>
  </si>
  <si>
    <t>Service Charge for Prjects' Compensation Payment</t>
  </si>
  <si>
    <t>Universal Rural Roads Access Program</t>
  </si>
  <si>
    <t>Sebeta - Atebela Demonistration</t>
  </si>
  <si>
    <t>Chefe Kurabu -Enku Gebreal Demonstration Center</t>
  </si>
  <si>
    <t>Establishment of Road Research Center</t>
  </si>
  <si>
    <t xml:space="preserve">Office building and maintenance for Districts and road network Branches </t>
  </si>
  <si>
    <t>Protection of Earth Slides</t>
  </si>
  <si>
    <t>Construction of Vechicles Weight Control Offices</t>
  </si>
  <si>
    <t>Partition for Head Office</t>
  </si>
  <si>
    <t xml:space="preserve">Feasibility, Design and Design Review </t>
  </si>
  <si>
    <t>Package 1 Design Projects</t>
  </si>
  <si>
    <t>Package 2 Design Projects</t>
  </si>
  <si>
    <t>Package 3 Design Projects</t>
  </si>
  <si>
    <t>Development of CRISS system</t>
  </si>
  <si>
    <t xml:space="preserve">Review and Update Codes and Standards </t>
  </si>
  <si>
    <t xml:space="preserve">Enable the Institute to enroll in PMP Program </t>
  </si>
  <si>
    <t>Preparation of Building and Water Construction Sectors Productivity Norm</t>
  </si>
  <si>
    <t>Education Management and Administration Projects</t>
  </si>
  <si>
    <t>Strengthening Educational Managment Information System</t>
  </si>
  <si>
    <t>New Boarding Schools Building Project</t>
  </si>
  <si>
    <t>Higher Education System Capacity Building</t>
  </si>
  <si>
    <t>Higher Education Institutions Networking</t>
  </si>
  <si>
    <t>Information Communication Technology for Education</t>
  </si>
  <si>
    <t>Salary and related expenses of foreign teachers</t>
  </si>
  <si>
    <t>Main Campus Men Dormitory Construction</t>
  </si>
  <si>
    <t>Main Campus Complex Classroom and School of Commerce</t>
  </si>
  <si>
    <t>Black Lion Student Dormitory Construction</t>
  </si>
  <si>
    <t>ICT development</t>
  </si>
  <si>
    <t>Institute of Geophysics, Space Science and Astronomy (IGSSA) Office Construction</t>
  </si>
  <si>
    <t>AATI Classrooms Construction</t>
  </si>
  <si>
    <t xml:space="preserve">Construction of Classrooms for Journalism  </t>
  </si>
  <si>
    <t>Construction of OPD for Tikur Anbesa Specialized Hospital</t>
  </si>
  <si>
    <t>Black Lion Emergency Service Building Construction</t>
  </si>
  <si>
    <t>Commercial College Fence Work</t>
  </si>
  <si>
    <t>Sefere Selam Drainage Work</t>
  </si>
  <si>
    <t>Fixed items for Completed buildings</t>
  </si>
  <si>
    <t>University projects</t>
  </si>
  <si>
    <t>Main Campus Garage and Toilet Construction</t>
  </si>
  <si>
    <t>Harar Hiwot Fana Teaching Hospital</t>
  </si>
  <si>
    <t>Main Campus Complex Research Center Construction</t>
  </si>
  <si>
    <t xml:space="preserve">Construction of Natural Science Complex Bulding in Main Campus </t>
  </si>
  <si>
    <t>Main Campus Chemical Warehouse Construction</t>
  </si>
  <si>
    <t>furniture, Plant and Machinery for Completed Buildings</t>
  </si>
  <si>
    <t>Babel Research Center Completes Student Dormitory Construction</t>
  </si>
  <si>
    <t xml:space="preserve">Babel Research Center Administrative Building Completion </t>
  </si>
  <si>
    <t>University's Capital Projects</t>
  </si>
  <si>
    <t>Maritime Library Construction</t>
  </si>
  <si>
    <t>Construction of Workshop Building at Textile Institute</t>
  </si>
  <si>
    <t>Maritime Classroom Construction</t>
  </si>
  <si>
    <t>Maritime Lecture Hall Construction</t>
  </si>
  <si>
    <t>Construction of a student dining hall at the Health Science Campus</t>
  </si>
  <si>
    <t>Maritime Registrar Construction</t>
  </si>
  <si>
    <t>Construction of Workshop Building at the Institute of Technology</t>
  </si>
  <si>
    <t>Asphalt road and site Works at Textile Campus</t>
  </si>
  <si>
    <t>Agricultural Campus Assembly Hall</t>
  </si>
  <si>
    <t>Poli Classroom Construction</t>
  </si>
  <si>
    <t>Construction of the Textile Institute Library and Cafeteria</t>
  </si>
  <si>
    <t>Automotive Energy Workshop Construction</t>
  </si>
  <si>
    <t>Construction of student classrooms at the Institute of Technology</t>
  </si>
  <si>
    <t>Textile Institute Classroom Construction</t>
  </si>
  <si>
    <t>Construction of Laboratory in Medical and Health Science College</t>
  </si>
  <si>
    <t>Development of ICT infrastructure</t>
  </si>
  <si>
    <t>Construction of Textile Institute Administration Building, Teachers' Lounge and Editorial Building</t>
  </si>
  <si>
    <t xml:space="preserve">University's Capital </t>
  </si>
  <si>
    <t>Foreign Teachers Salery, and related Costs</t>
  </si>
  <si>
    <t>Teachers Residence Construction</t>
  </si>
  <si>
    <t>Cancer Center Construction</t>
  </si>
  <si>
    <t>Adihaki Campuse Office Construction</t>
  </si>
  <si>
    <t>Kuiha Library Construction</t>
  </si>
  <si>
    <t xml:space="preserve"> Four Dormitory Construction</t>
  </si>
  <si>
    <t xml:space="preserve">Student Complex Building </t>
  </si>
  <si>
    <t>Main Campus All Purpose Building</t>
  </si>
  <si>
    <t>Renovation of Referral Hospital Building</t>
  </si>
  <si>
    <t xml:space="preserve">Three Fence Construction </t>
  </si>
  <si>
    <t xml:space="preserve">Referal Hospital Water Treatment </t>
  </si>
  <si>
    <t>Daye Campus Admimistration Building Construction</t>
  </si>
  <si>
    <t>Daye Campus Fence and Site Work</t>
  </si>
  <si>
    <t>Capital Projects</t>
  </si>
  <si>
    <t>Agaro Campus Student Dormitory Construction</t>
  </si>
  <si>
    <t xml:space="preserve">Health Tourism Development Project </t>
  </si>
  <si>
    <t>Construction of Sport Recreation of Kito Furdesa</t>
  </si>
  <si>
    <t>Main Administration Office</t>
  </si>
  <si>
    <t xml:space="preserve">Water Well in Main Campus </t>
  </si>
  <si>
    <t>Main Campus Fence Work</t>
  </si>
  <si>
    <t>Main Campus Internal Road Construction</t>
  </si>
  <si>
    <t xml:space="preserve">Doctors Duty Block Construction </t>
  </si>
  <si>
    <t>Health Science Library</t>
  </si>
  <si>
    <t>Agaro Campus Water Well Drilling</t>
  </si>
  <si>
    <t>Teaching Hospital Cancer Center</t>
  </si>
  <si>
    <t>Sports Academy</t>
  </si>
  <si>
    <t>University's Capital Project</t>
  </si>
  <si>
    <t xml:space="preserve">Dormitory Construction for Students and Teachers in Addis Ababa </t>
  </si>
  <si>
    <t xml:space="preserve">Main Campus water line Installation </t>
  </si>
  <si>
    <t>Main Campus Office Construction</t>
  </si>
  <si>
    <t>Main Campus Soil Testing Labortory Construction</t>
  </si>
  <si>
    <t>Teaching Building /New/</t>
  </si>
  <si>
    <t>TVET Institute Projects</t>
  </si>
  <si>
    <t>Gambella University's Projects</t>
  </si>
  <si>
    <t>Main Campus Stadium Construction</t>
  </si>
  <si>
    <t>Main Campus Construction of Dormitory</t>
  </si>
  <si>
    <t>Main Campus Construction of Classrooms</t>
  </si>
  <si>
    <t>Main Campus Construction of Dining Hall and Kichen</t>
  </si>
  <si>
    <t xml:space="preserve">Main Campus Laboratory Construction </t>
  </si>
  <si>
    <t xml:space="preserve">Main Campus Construction of Administration Building </t>
  </si>
  <si>
    <t>Establishment of Infrastructures and Facilities</t>
  </si>
  <si>
    <t>Main Campus Construction of Guard House, Gate &amp; Fence Work</t>
  </si>
  <si>
    <t>Construction of Air Conditioner</t>
  </si>
  <si>
    <t>Construction of Infrastructure Started in 2010</t>
  </si>
  <si>
    <t xml:space="preserve">ICT Infrastructure </t>
  </si>
  <si>
    <t xml:space="preserve">Main Campus Construction of Student Clinic </t>
  </si>
  <si>
    <t>Main Campus Construction of Student Toilet</t>
  </si>
  <si>
    <t xml:space="preserve">Main Campus Construction of Washing House </t>
  </si>
  <si>
    <t>Main Campus Construction of Student Shawor House</t>
  </si>
  <si>
    <t>Construction of Student DSTV Hall</t>
  </si>
  <si>
    <t>Construction of Research Center</t>
  </si>
  <si>
    <t>Nilotic Research Center</t>
  </si>
  <si>
    <t>Main Campus  Construction of Garage</t>
  </si>
  <si>
    <t xml:space="preserve">Main Campus Conference Hall Construction </t>
  </si>
  <si>
    <t>Main Campus Construction of Print house</t>
  </si>
  <si>
    <t>Main Campus  Construction of Library</t>
  </si>
  <si>
    <t xml:space="preserve">Main Campus Construction of Office Building </t>
  </si>
  <si>
    <t>Fisheries and Poultry Project in Agricultural Research</t>
  </si>
  <si>
    <t>Borena University's Projects</t>
  </si>
  <si>
    <t>Construction of Seminar Hallin 2015 E.C</t>
  </si>
  <si>
    <t>Construction of Administration Buildingin 2015 E.C</t>
  </si>
  <si>
    <t>Bread and Injera Baking House Constructionin 2015 E.C</t>
  </si>
  <si>
    <t>Dinning Hall Construction in 2015 E.C</t>
  </si>
  <si>
    <t>Construction of Teacheds Residence</t>
  </si>
  <si>
    <t>Animal Fattening and Poltry House Construction</t>
  </si>
  <si>
    <t>Construction of Labratoryu</t>
  </si>
  <si>
    <t>Landscaping Work</t>
  </si>
  <si>
    <t xml:space="preserve"> ICT Infrastructure Work</t>
  </si>
  <si>
    <t>Construction of  six Student Dormitory Started in 2013 E.C</t>
  </si>
  <si>
    <t>Main Infrstructure Construction</t>
  </si>
  <si>
    <t>Fence Work Started in 2013 E.C</t>
  </si>
  <si>
    <t>Arsi University's Projects</t>
  </si>
  <si>
    <t>Construction of Classrooms in Asella</t>
  </si>
  <si>
    <t>Construction of Dormitory in Asella</t>
  </si>
  <si>
    <t xml:space="preserve">Construction of Administration Building in Asella </t>
  </si>
  <si>
    <t>Construction of Infrastructure in Asella</t>
  </si>
  <si>
    <t xml:space="preserve">Library Construction in Asella </t>
  </si>
  <si>
    <t xml:space="preserve">Construction of Waste Treatment Plant and Disposal in Asella </t>
  </si>
  <si>
    <t>Salal University Projects</t>
  </si>
  <si>
    <t>Three Student Dormitory and Laundry Construction Started in 2010 E.C</t>
  </si>
  <si>
    <t>Construction of Three Classroom</t>
  </si>
  <si>
    <t>Construction of Four Student Dormitory  Started in 2012 E.</t>
  </si>
  <si>
    <t>Construction of Dinning Hall and Laundry</t>
  </si>
  <si>
    <t>Treatment Plant Construction</t>
  </si>
  <si>
    <t>Water Supply Work</t>
  </si>
  <si>
    <t>Construction of Health and Medical Labratory</t>
  </si>
  <si>
    <t>Construction of Health Science Library</t>
  </si>
  <si>
    <t>Construction of Office</t>
  </si>
  <si>
    <t>Foreign Teachers Salery, Allowance and other and related Costs</t>
  </si>
  <si>
    <t>Main Campus Dormitory Construction</t>
  </si>
  <si>
    <t>Construction of Dining Hall in Abebech Gobena Campus</t>
  </si>
  <si>
    <t>Construction of Dormitory in Abebech Gobena Campus</t>
  </si>
  <si>
    <t>Plant and Machinery for Finished Buildings</t>
  </si>
  <si>
    <t>Main Campus Teachers Residence Construction</t>
  </si>
  <si>
    <t>Multi Purpose Building and Central Library Building Finishing Work</t>
  </si>
  <si>
    <t>Construction of Milk Cow Breeding Research Center at Genda Ferda Campus</t>
  </si>
  <si>
    <t>Construction of  in Abebech Gobena Campus</t>
  </si>
  <si>
    <t>Construction of Horce Breading and Seed Germination Research Center Labratory</t>
  </si>
  <si>
    <t>ICT Infrastructure Development in all Campuses</t>
  </si>
  <si>
    <t>Main Campus Construction of Library</t>
  </si>
  <si>
    <t xml:space="preserve">Main Campus Construction of Two Labratory </t>
  </si>
  <si>
    <t>Main Campus Student Dormitory and Washing House Construction</t>
  </si>
  <si>
    <t>Main Campus Main Store Construction</t>
  </si>
  <si>
    <t>Main Campus Construction of Seminar Hall</t>
  </si>
  <si>
    <t>Main Campus  Construction of Dining Hall</t>
  </si>
  <si>
    <t>Main Campus Student dormitory Construction</t>
  </si>
  <si>
    <t>Main Campus Construction of Administration Building</t>
  </si>
  <si>
    <t>Construction of Lecture Hall in 2015 E.C</t>
  </si>
  <si>
    <t>Construction of Chemical Store in 2015 E.C</t>
  </si>
  <si>
    <t>Construction of Seminal Hall in 2015 E.C</t>
  </si>
  <si>
    <t>Construction of Labratory in 2015 E.C</t>
  </si>
  <si>
    <t>Construction of Student Dormitory in 2015 E.C</t>
  </si>
  <si>
    <t>Construction of Auditorium in 2015 E.C</t>
  </si>
  <si>
    <t>Construction of Teacchers Residence in 2015 E.C</t>
  </si>
  <si>
    <t>Construction of Main Administration Building</t>
  </si>
  <si>
    <t>Construction of Infrastructure</t>
  </si>
  <si>
    <t>Water Infrastructure Development</t>
  </si>
  <si>
    <t>Main Campus Water Supply Work</t>
  </si>
  <si>
    <t>Main Campus Treatment Plant Construction</t>
  </si>
  <si>
    <t>Construction of Seminar Hall</t>
  </si>
  <si>
    <t>Construction of Medium Sport Field</t>
  </si>
  <si>
    <t>Main Campus  Construction of Graduation Hall</t>
  </si>
  <si>
    <t>Main Campus Student Dormitory Construction</t>
  </si>
  <si>
    <t>Main Campus   Construction of Administration Building</t>
  </si>
  <si>
    <t>Construction of Teachers residence</t>
  </si>
  <si>
    <t>Main campus workshop Construction</t>
  </si>
  <si>
    <t>Main Campus ICT Infrastructure</t>
  </si>
  <si>
    <t>Student Dormitory Construction</t>
  </si>
  <si>
    <t>Main Campus Main Infrstructure Construction</t>
  </si>
  <si>
    <t>Four Student Dormitory Construction</t>
  </si>
  <si>
    <t>Main Campus Construction of Research Center</t>
  </si>
  <si>
    <t>Main Campus Construction of Teachers' residence</t>
  </si>
  <si>
    <t>Main Campus Student and Teacher Service Center</t>
  </si>
  <si>
    <t>Main Campus Construction of Student Classroom</t>
  </si>
  <si>
    <t>Construction of ICT Center</t>
  </si>
  <si>
    <t>Three Student Dormitory and Washing House Construction Started in 2010 E. C</t>
  </si>
  <si>
    <t>Two Class Rooms Construction Started in 2012 E.C</t>
  </si>
  <si>
    <t>Dining Hall and two Washing House Construction</t>
  </si>
  <si>
    <t>Construction of Two Gates</t>
  </si>
  <si>
    <t>Construction of Two Community Veternary Clinics</t>
  </si>
  <si>
    <t>Construction of Auditorium</t>
  </si>
  <si>
    <t xml:space="preserve">Main Campus  Lecture Hall Construction </t>
  </si>
  <si>
    <t>Main Campus  Seminar Hall Construction</t>
  </si>
  <si>
    <t>Main Campus Teachers Resident Construction</t>
  </si>
  <si>
    <t>Main Campus Landscape Work</t>
  </si>
  <si>
    <t>Main Campus Internal Road Work</t>
  </si>
  <si>
    <t>Main Campus Water Well Work</t>
  </si>
  <si>
    <t>Teachers Resident Construction in 2015 E.C</t>
  </si>
  <si>
    <t>Construction of Education and Social Science Faculty Complex Building</t>
  </si>
  <si>
    <t>New</t>
  </si>
  <si>
    <t>Main Campus Class Room Construction (2014)</t>
  </si>
  <si>
    <t>Main Campus Student Clinic Construction</t>
  </si>
  <si>
    <t>Main Campus Daycare Construction</t>
  </si>
  <si>
    <t xml:space="preserve">Main Campus Construction of Student Dormitory </t>
  </si>
  <si>
    <t>Mekedla Amba University Capital  Project</t>
  </si>
  <si>
    <t>Main Infrastructure Development</t>
  </si>
  <si>
    <t xml:space="preserve">Two Student Dormitory Construction Started in 2012 E.C at Tulu Awelia </t>
  </si>
  <si>
    <t>Two  Student Dormitory Construction Started in 2012 E.C at Mekane Selam</t>
  </si>
  <si>
    <t>Mekdella amba Dining Hall Construction</t>
  </si>
  <si>
    <t>Mekdella amba and Tulu Awelia  ICT Center</t>
  </si>
  <si>
    <t>Tulu Awelia Dining Hall Construction</t>
  </si>
  <si>
    <t>Tulu Awelia Campus Construction of Main Gate</t>
  </si>
  <si>
    <t>Mekane Selam Campus Construction of Main Gate</t>
  </si>
  <si>
    <t>Tulu Awelia ፤Mekane Selamea Campus West Treatment Work</t>
  </si>
  <si>
    <t xml:space="preserve">Tulu Awelia Campus West Treatment Work </t>
  </si>
  <si>
    <t>Mekane Selamea Campus Daycare Construction</t>
  </si>
  <si>
    <t>Teachers Office Construction</t>
  </si>
  <si>
    <t>Head Office construction</t>
  </si>
  <si>
    <t>Construction of Lecture Hall Building</t>
  </si>
  <si>
    <t>Two Washing House Construction</t>
  </si>
  <si>
    <t xml:space="preserve">Fence work </t>
  </si>
  <si>
    <t>Waterwell and line Instalation</t>
  </si>
  <si>
    <t>Enjibara University Projects</t>
  </si>
  <si>
    <t>Two Student Dormitory Construction</t>
  </si>
  <si>
    <t>Class Room Construction  in 2015 E.C</t>
  </si>
  <si>
    <t>Construction of Teachers Cafe</t>
  </si>
  <si>
    <t>Construction of Liberary</t>
  </si>
  <si>
    <t>Construction of Laboratory</t>
  </si>
  <si>
    <t>Infrstructure Construction</t>
  </si>
  <si>
    <t>Main Campus Office  Building Construction</t>
  </si>
  <si>
    <t>Main Campus Lecture Hall Construction</t>
  </si>
  <si>
    <t xml:space="preserve">Main Campus construction of Conference Hall </t>
  </si>
  <si>
    <t>Main Camous construction of Library</t>
  </si>
  <si>
    <t>Main Campus Complex Building Construction in 2015 E.C</t>
  </si>
  <si>
    <t>Four Research Centers Construction in 2015 E.C</t>
  </si>
  <si>
    <t>Main Gate Construction</t>
  </si>
  <si>
    <t>Main Campus Water Tank Construction</t>
  </si>
  <si>
    <t>Werabe University Projects</t>
  </si>
  <si>
    <t>Main Campus Construction of Dining Hall</t>
  </si>
  <si>
    <t>Main Campus Main Gate Construction</t>
  </si>
  <si>
    <t>Foreign Teachers Saleryand other related Costs</t>
  </si>
  <si>
    <t>Construction of Treatment Plant in Referal Hospital</t>
  </si>
  <si>
    <t>Construction of Teaching Referral Hospital</t>
  </si>
  <si>
    <t xml:space="preserve">Chamo Campus Postgraduate Classrooms </t>
  </si>
  <si>
    <t>Abaya Campus Multipurpose Hall</t>
  </si>
  <si>
    <t>echnology Institute Classrooms Construction</t>
  </si>
  <si>
    <t>Chamo Campus Classrooms Construction</t>
  </si>
  <si>
    <t>Chamo Campus Office Construction</t>
  </si>
  <si>
    <t xml:space="preserve"> Abaya Campus Office Construction</t>
  </si>
  <si>
    <t>Tropical Diseases Laboratory Complex Construction</t>
  </si>
  <si>
    <t>Natural Science College Classrooms Construction</t>
  </si>
  <si>
    <t>Health College Liberary Construction</t>
  </si>
  <si>
    <t>Sawla Campus Dormitory Construction</t>
  </si>
  <si>
    <t>Business and Economics College Dormitory Construction</t>
  </si>
  <si>
    <t>Medical Doctor Students Dormitory Construction</t>
  </si>
  <si>
    <t>Chamo Campus Labratory Construction</t>
  </si>
  <si>
    <t>Sawla Campus Classroom Construction</t>
  </si>
  <si>
    <t>Construction of a hospital equipment depot</t>
  </si>
  <si>
    <t xml:space="preserve">Fasil Campus Stadium Construction </t>
  </si>
  <si>
    <t>Atse Fasil Campus Information and Communication Technology Complex Construction</t>
  </si>
  <si>
    <t>Cancer Diagnosis Center Construction</t>
  </si>
  <si>
    <t>Fasil Campus Technology Institute Lecture Hall Construction</t>
  </si>
  <si>
    <t>Installation of Information Communication Technology</t>
  </si>
  <si>
    <t>Completion of Internal Medicine and Pediatric Referral Hospital</t>
  </si>
  <si>
    <t>Completion of Surgery and Maternal Referral Hospital</t>
  </si>
  <si>
    <t>Research Park Construction</t>
  </si>
  <si>
    <t xml:space="preserve">Land Scape Work </t>
  </si>
  <si>
    <t xml:space="preserve">GIZ Buildings Maintenance </t>
  </si>
  <si>
    <t xml:space="preserve">Community School </t>
  </si>
  <si>
    <t>Completion of Multipurpose Hall Building</t>
  </si>
  <si>
    <t>Referral Teaching Hospital</t>
  </si>
  <si>
    <t>Research and Post Graduate Building Construction</t>
  </si>
  <si>
    <t xml:space="preserve">Teachers and Employees Residential Building </t>
  </si>
  <si>
    <t xml:space="preserve">Health College Dining Hall </t>
  </si>
  <si>
    <t>University's Project</t>
  </si>
  <si>
    <t>Main Campus Classroom Construction</t>
  </si>
  <si>
    <t>Plant and Machinery For Workshop and Labratory</t>
  </si>
  <si>
    <t>Main Campus Library Construction</t>
  </si>
  <si>
    <t xml:space="preserve"> Main Campus Student Clinic</t>
  </si>
  <si>
    <t>Main Campus ICT Project</t>
  </si>
  <si>
    <t xml:space="preserve">Retention Wall </t>
  </si>
  <si>
    <t>Main Campus Teachers Resedential Construction</t>
  </si>
  <si>
    <t>GIZ Buildings Maintenance</t>
  </si>
  <si>
    <t>Water line Implementation</t>
  </si>
  <si>
    <t>Diredawa Teaching Referal Hospital Finishing Work</t>
  </si>
  <si>
    <t xml:space="preserve">Construction of the fence </t>
  </si>
  <si>
    <t xml:space="preserve">Construction of Three a Four-Story Dormitory Building </t>
  </si>
  <si>
    <t xml:space="preserve">Two G + 4 Student Class </t>
  </si>
  <si>
    <t>Health Science Campus Library Construction</t>
  </si>
  <si>
    <t>Main Campus Labratory Construction</t>
  </si>
  <si>
    <t>Computer Center Construction</t>
  </si>
  <si>
    <t>Landscaping and Beatification Work</t>
  </si>
  <si>
    <t>Main Campuse Fence Work</t>
  </si>
  <si>
    <t>Water Drilling Work</t>
  </si>
  <si>
    <t>ICT Expansion for Data Base Information Management</t>
  </si>
  <si>
    <t>Natural Science Multipurpose Laboratory at Dessie Campus</t>
  </si>
  <si>
    <t>Construction of Engineering and Information Technology Center at Kombolcha Campus</t>
  </si>
  <si>
    <t>Construction of Workshop Buildings on Dessie Campus</t>
  </si>
  <si>
    <t>Management Building and Landscaping Work</t>
  </si>
  <si>
    <t>Construction of the Bure Campus Library</t>
  </si>
  <si>
    <t>Construction of Teaching and Referral Hospital</t>
  </si>
  <si>
    <t>Construction of Student Dormitory and Laundry Building at Health Campus</t>
  </si>
  <si>
    <t>Construction Septic Tank at Health Campus</t>
  </si>
  <si>
    <t>Construction of the Bichina Research Center Library Building</t>
  </si>
  <si>
    <t>Construction of a Health Campus Library</t>
  </si>
  <si>
    <t>Construction of a Health Campus Classroom</t>
  </si>
  <si>
    <t>Foreign Teachers Salery, and other related Costs</t>
  </si>
  <si>
    <t>Otona Campus Research Laboratory Construction</t>
  </si>
  <si>
    <t>Main Campus Sport Field Construction</t>
  </si>
  <si>
    <t>Main Campus Class Rooms Construction</t>
  </si>
  <si>
    <t>Terch Campus G+6 Dormitory Constructions</t>
  </si>
  <si>
    <t xml:space="preserve">Research Centers in  Abela </t>
  </si>
  <si>
    <t xml:space="preserve">Construction of Teaching Hotel in Marachara Construction </t>
  </si>
  <si>
    <t>Bodity Research Center Student Dormitory</t>
  </si>
  <si>
    <t>Terch Campus Labratory Construction</t>
  </si>
  <si>
    <t>Tercha Campus Clinic Construction</t>
  </si>
  <si>
    <t>Main Campus Administration Building Construction</t>
  </si>
  <si>
    <t>Auditorium Construction in Main Campus</t>
  </si>
  <si>
    <t>Students' Dormitory Construction in Shambu and Gimbi</t>
  </si>
  <si>
    <t>Sport Academy Construction</t>
  </si>
  <si>
    <t>Warehouse Construction in Main Campus, Shambo and Gimbi</t>
  </si>
  <si>
    <t>Teachers' and Medical Doctors' Residence Construction in Main Campus</t>
  </si>
  <si>
    <t>Student Clinic Construction in Shambu and Gimbi</t>
  </si>
  <si>
    <t>Main Campus Post Graduate Building Construction</t>
  </si>
  <si>
    <t>Plant Treatment in All Campuses</t>
  </si>
  <si>
    <t>Main Campus Road Construction</t>
  </si>
  <si>
    <t>Workshop Construction in Shambu</t>
  </si>
  <si>
    <t>Construction of UK Research Center</t>
  </si>
  <si>
    <t>Innovation Park Construction</t>
  </si>
  <si>
    <t xml:space="preserve">Library Construction in Shire </t>
  </si>
  <si>
    <t xml:space="preserve"> Dining Hall Construction in Shire</t>
  </si>
  <si>
    <t>Library Construction in Main Campus</t>
  </si>
  <si>
    <t>Dining Hall Construction in Main Campus</t>
  </si>
  <si>
    <t xml:space="preserve">Main Campus Stadium Construction </t>
  </si>
  <si>
    <t xml:space="preserve">Student Residence Construction in Main Campus </t>
  </si>
  <si>
    <t>Health Science College Dormitory Construction</t>
  </si>
  <si>
    <t>Workshop Construction in Adwa Campus</t>
  </si>
  <si>
    <t>Shere Campus Two Warehouse Construction</t>
  </si>
  <si>
    <t>Main Campus Student Service Center</t>
  </si>
  <si>
    <t>Student Lounge in Adwa Campus</t>
  </si>
  <si>
    <t>Water Reservoir in Main Campuses</t>
  </si>
  <si>
    <t>Solar Farm Green House Construction and Dairy Mall</t>
  </si>
  <si>
    <t>Main Campus Asfalt Work</t>
  </si>
  <si>
    <t>Health Science Asfalt Work</t>
  </si>
  <si>
    <t>Shire Campus Asfalt Work</t>
  </si>
  <si>
    <t>Construction of Law Students Practical Training Center</t>
  </si>
  <si>
    <t xml:space="preserve">Main Campus Construction of Dormitory </t>
  </si>
  <si>
    <t>Awada Campus Construction of Dormitory</t>
  </si>
  <si>
    <t>Health Science Campus Electric Installation</t>
  </si>
  <si>
    <t>Shire Campus Electric Installation</t>
  </si>
  <si>
    <t>Selkeka Research Senter</t>
  </si>
  <si>
    <t>Community School Construction</t>
  </si>
  <si>
    <t>Goba and Robe Classroom Construction</t>
  </si>
  <si>
    <t>Goba Health Laboratory Construction</t>
  </si>
  <si>
    <t>Dormitory Construction in Goba and Robe</t>
  </si>
  <si>
    <t>Goba Hospital Finishing Work</t>
  </si>
  <si>
    <t>Goba and Robe Student Recreation Cente Construction</t>
  </si>
  <si>
    <t>Robe ICT Research Center Construction</t>
  </si>
  <si>
    <t>Robe Liberary Construction</t>
  </si>
  <si>
    <t>Robe Natural Science and Agriculture Labratory</t>
  </si>
  <si>
    <t>Goba Turism Management Training Center Construction</t>
  </si>
  <si>
    <t>Robe Water Well Construction</t>
  </si>
  <si>
    <t>Oxidation Plant Construction</t>
  </si>
  <si>
    <t>Goba Campus Treatment Plant Construction</t>
  </si>
  <si>
    <t>Shashemene Campus Library Construction</t>
  </si>
  <si>
    <t xml:space="preserve"> Shashemene Campus Dining Hall Construction</t>
  </si>
  <si>
    <t xml:space="preserve"> Shashemene Campus G +4 Dormitory Construction</t>
  </si>
  <si>
    <t>Shashemene Campus G + 4 Classroom Construction</t>
  </si>
  <si>
    <t>Robe Campus Fence Work</t>
  </si>
  <si>
    <t>Dormitory and Library Remaining Works on Robe and Goba Campuses</t>
  </si>
  <si>
    <t>Construction of four Electricity and Sanitory Work</t>
  </si>
  <si>
    <t>Construction of the Administrative Building on Robe Campus</t>
  </si>
  <si>
    <t>Construction of the Robe Campus Multipurpose Hall</t>
  </si>
  <si>
    <t xml:space="preserve">Goba Campus Fence </t>
  </si>
  <si>
    <t xml:space="preserve">Shashemene Campus Fence </t>
  </si>
  <si>
    <t xml:space="preserve">Construction of Medical Doctors Apartment </t>
  </si>
  <si>
    <t>Health and Medical Science Institute Administration Building</t>
  </si>
  <si>
    <t xml:space="preserve"> Health and Medical Science Institute labratory</t>
  </si>
  <si>
    <t xml:space="preserve"> Health and Medical Science Institute Classroom Construction</t>
  </si>
  <si>
    <t xml:space="preserve">Construction of Library Health and Medical Science Institute </t>
  </si>
  <si>
    <t>Foreign Teachers Salary, Allowance and Related Costs</t>
  </si>
  <si>
    <t>Internal Road Construction</t>
  </si>
  <si>
    <t>Enginering and Technology College Student Dormitory Construction</t>
  </si>
  <si>
    <t xml:space="preserve"> Enginering and Technology College  Class room Construction</t>
  </si>
  <si>
    <t xml:space="preserve"> Enginering and Technology College Liberary Construction </t>
  </si>
  <si>
    <t xml:space="preserve"> Enginering and Technology College Administrative Staffs and Teachers Office Construction </t>
  </si>
  <si>
    <t xml:space="preserve"> Enginering and Technology College Daycare Construction </t>
  </si>
  <si>
    <t>Enginering and Technology College Teachers Desodence Construction</t>
  </si>
  <si>
    <t>Yemehal Meda Agriculture and Turism Center Construction</t>
  </si>
  <si>
    <t>Construction of OPD in Hkim Gizaw Teaching Hospital</t>
  </si>
  <si>
    <t>Construction of Labratory in Hkim Gizaw Teaching Hospital Construction</t>
  </si>
  <si>
    <t xml:space="preserve">Construction of Doctor's Residence in Hkim Gizaw Teaching Hospital Construction </t>
  </si>
  <si>
    <t>Guard House, Septic Tank and Station Work</t>
  </si>
  <si>
    <t>G+3 Classroom and Lecture Hall Building at Tepi Campus</t>
  </si>
  <si>
    <t>5 G+3 Teachers' Apartment and 1 Condominium in Tepi Campus</t>
  </si>
  <si>
    <t xml:space="preserve">Water Well Drilling and Line Construction </t>
  </si>
  <si>
    <t>Construction of G+4 Classroom in Tepi Campus</t>
  </si>
  <si>
    <t>Main Campus Construction of Internal Road and Main Gate</t>
  </si>
  <si>
    <t>Main Campus Student Dining Hall Construction</t>
  </si>
  <si>
    <t>Construction of Agricultural Research Center</t>
  </si>
  <si>
    <t>Veterinary Hospital Construction</t>
  </si>
  <si>
    <t>Business Incubation Center</t>
  </si>
  <si>
    <t>Construction of Conference Hall</t>
  </si>
  <si>
    <t>Data Cenrer Infrastructure Development</t>
  </si>
  <si>
    <t>Ambo University's Projects</t>
  </si>
  <si>
    <t>Classrooms Construction in Ambo</t>
  </si>
  <si>
    <t>Constructing Office Buildings</t>
  </si>
  <si>
    <t xml:space="preserve">Infrastructure Facility Establishment </t>
  </si>
  <si>
    <t>Classrooms Construction in Woliso</t>
  </si>
  <si>
    <t>Construction of Labratory in Ambo</t>
  </si>
  <si>
    <t>Construction of Labratory in Wolisso</t>
  </si>
  <si>
    <t>Construction of Shed in Ambo</t>
  </si>
  <si>
    <t>Construction of Shed in Guder</t>
  </si>
  <si>
    <t>Construction of Shed in Awaro</t>
  </si>
  <si>
    <t>Construction of Ambo Referral and Teaching Hospital</t>
  </si>
  <si>
    <t>Referral and Teaching Hospital Sewage Disposal</t>
  </si>
  <si>
    <t>Furniture and other Equipment for Finished Building</t>
  </si>
  <si>
    <t>Students Cafeteria in Wolisso</t>
  </si>
  <si>
    <t>Stadioum Construction in Awaro</t>
  </si>
  <si>
    <t>Techears Residence  Construction in Guder</t>
  </si>
  <si>
    <t xml:space="preserve">Construction of Library in Ambo </t>
  </si>
  <si>
    <t>Office Buildings in Ambo</t>
  </si>
  <si>
    <t>Construction of Library in Wolisso</t>
  </si>
  <si>
    <t>Techears Residence  Construction in Awaro</t>
  </si>
  <si>
    <t>Ambo Campus Internal Road Work</t>
  </si>
  <si>
    <t>Addis Ababa Science and Technology University Projects</t>
  </si>
  <si>
    <t>Residential Buildings</t>
  </si>
  <si>
    <t>Central Administration Building</t>
  </si>
  <si>
    <t>Central Store Construction</t>
  </si>
  <si>
    <t xml:space="preserve">Establishment of Research Center and Technology Park </t>
  </si>
  <si>
    <t>Construction of Students Dining Hall</t>
  </si>
  <si>
    <t>Commercial Complex</t>
  </si>
  <si>
    <t xml:space="preserve">Construction of ICT Infrastructural Development  </t>
  </si>
  <si>
    <t xml:space="preserve">Students Clinic Project </t>
  </si>
  <si>
    <t xml:space="preserve">Student Dormitory </t>
  </si>
  <si>
    <t>Library Construction</t>
  </si>
  <si>
    <t>Student Lounge Construction</t>
  </si>
  <si>
    <t>Guest House Construction</t>
  </si>
  <si>
    <t>Central Kichen Construction</t>
  </si>
  <si>
    <t>Water Well Work</t>
  </si>
  <si>
    <t>Fence Work</t>
  </si>
  <si>
    <t>Land Scaping Design Work</t>
  </si>
  <si>
    <t>Construction of Central Swearage Cannal</t>
  </si>
  <si>
    <t>Adigrat University's Projects</t>
  </si>
  <si>
    <t xml:space="preserve">Student Dormitory Building Constraction </t>
  </si>
  <si>
    <t xml:space="preserve">Seminar Halls Construction </t>
  </si>
  <si>
    <t xml:space="preserve">Workshop Construction </t>
  </si>
  <si>
    <t xml:space="preserve">Construction of Administration Building </t>
  </si>
  <si>
    <t xml:space="preserve">Establishment of Infrastructures and Facilities </t>
  </si>
  <si>
    <t>Dormitary Construction</t>
  </si>
  <si>
    <t>Laboratory Construction</t>
  </si>
  <si>
    <t xml:space="preserve">Construction of Office Building </t>
  </si>
  <si>
    <t>Wachemo University's Projects</t>
  </si>
  <si>
    <t>Construction of Maternal and Child Hospital</t>
  </si>
  <si>
    <t>Oxygen Plant Project</t>
  </si>
  <si>
    <t>Durame Campus Internal Asphalt Road and Landscape</t>
  </si>
  <si>
    <t>Emergency and Outpatient Building Construction</t>
  </si>
  <si>
    <t>Woldia University's Projects</t>
  </si>
  <si>
    <t>Main Campus Kitchen Complex</t>
  </si>
  <si>
    <t>Student Entertainment Lounge</t>
  </si>
  <si>
    <t>Construction of the Registrar Building</t>
  </si>
  <si>
    <t xml:space="preserve">Completion of Mersa Campus Fence </t>
  </si>
  <si>
    <t>Plant and Machinery for Finished Workshops</t>
  </si>
  <si>
    <t>Completion Teachers' Apartment Apartment Fence</t>
  </si>
  <si>
    <t>Debretabor University Projects</t>
  </si>
  <si>
    <t xml:space="preserve">Teaching Referral Hospital </t>
  </si>
  <si>
    <t>Weibla Waste Disposal</t>
  </si>
  <si>
    <t>Main Building Administration Building</t>
  </si>
  <si>
    <t>Gebrye Center Classroom</t>
  </si>
  <si>
    <t>Gebrye Center 2 Student Dormitory</t>
  </si>
  <si>
    <t>Gebrye Center Administration Building</t>
  </si>
  <si>
    <t>Gebrie Center Cooking and Dining Building</t>
  </si>
  <si>
    <t>Weybela Campus Office Construction</t>
  </si>
  <si>
    <t>Construction of Gebrye Center Fence and Entrance</t>
  </si>
  <si>
    <t>Construction of Library in Weibla</t>
  </si>
  <si>
    <t>Woibla Campus Water Well Work</t>
  </si>
  <si>
    <t>Metu University's Projects</t>
  </si>
  <si>
    <t xml:space="preserve">Construction of Dining Hall and Shade </t>
  </si>
  <si>
    <t xml:space="preserve">Laundry Building </t>
  </si>
  <si>
    <t xml:space="preserve">Construction of Stadium in Metu Campus </t>
  </si>
  <si>
    <t>ICT Infrastructure Work</t>
  </si>
  <si>
    <t>Bedele Campus Seminar and Classroom Building</t>
  </si>
  <si>
    <t>Construction of Bedele Campus Store Building</t>
  </si>
  <si>
    <t>Construction of Agricultural College Laboratory Building</t>
  </si>
  <si>
    <t>Construction of Oromo Cultural Center</t>
  </si>
  <si>
    <t>Road Work in Metu</t>
  </si>
  <si>
    <t>Construction of Maintenance Workshop</t>
  </si>
  <si>
    <t>Wolkitie University's Projects</t>
  </si>
  <si>
    <t>Administration Building Construction in Gubre</t>
  </si>
  <si>
    <t>Condomimium Maintenance Work in Butajera</t>
  </si>
  <si>
    <t>Central Library Construction in Gubre</t>
  </si>
  <si>
    <t>ICT Building</t>
  </si>
  <si>
    <t>Bule Hora University's Projects</t>
  </si>
  <si>
    <t>Classrooms Construction</t>
  </si>
  <si>
    <t>ICT Infrastructure Establishment</t>
  </si>
  <si>
    <t>Main Campus Administration Buildings Construction</t>
  </si>
  <si>
    <t>Guji Girja Administration Building Construction</t>
  </si>
  <si>
    <t>Mini Stadium Construction</t>
  </si>
  <si>
    <t>Assosa University's Projects</t>
  </si>
  <si>
    <t>Construction of a Sports Stadium</t>
  </si>
  <si>
    <t>ICT Expansion Project</t>
  </si>
  <si>
    <t>Water Line Expansion</t>
  </si>
  <si>
    <t>Construction of Officers' Houses</t>
  </si>
  <si>
    <t>Science Lab Construction</t>
  </si>
  <si>
    <t>Construction of Offices</t>
  </si>
  <si>
    <t>Construction of Ladies Dormitory</t>
  </si>
  <si>
    <t>Daycare Construction</t>
  </si>
  <si>
    <t>Non</t>
  </si>
  <si>
    <t>non</t>
  </si>
  <si>
    <t>Construction of Cultural Center</t>
  </si>
  <si>
    <t>Addia Ababa Stadium Reparir Project</t>
  </si>
  <si>
    <t>Luccy Museum Construction in Afar</t>
  </si>
  <si>
    <t>National Museum Renovation and Landscape Upgrading</t>
  </si>
  <si>
    <t>Nome</t>
  </si>
  <si>
    <t>Water</t>
  </si>
  <si>
    <t>Construction of Protected Area's Scout Residence</t>
  </si>
  <si>
    <t>Construction of Protected Area's Office</t>
  </si>
  <si>
    <t>Construction of Protected Area's Rural Road in the Parks</t>
  </si>
  <si>
    <t>Training Center</t>
  </si>
  <si>
    <t>Students Dormitory</t>
  </si>
  <si>
    <t>Groud water instalation</t>
  </si>
  <si>
    <t>Improve Maternal and Child Health Services and Nutrition Status</t>
  </si>
  <si>
    <t>Strengthening Family Health Service</t>
  </si>
  <si>
    <t>Health Promotion and Disease Prevention</t>
  </si>
  <si>
    <t>Strengthen Family Planning &amp; Reproductive Health</t>
  </si>
  <si>
    <t xml:space="preserve">Maternal Health Service </t>
  </si>
  <si>
    <t>Integrated Neonatal and Child Health Services </t>
  </si>
  <si>
    <t>Expand &amp; Strengthen EPI Program</t>
  </si>
  <si>
    <t xml:space="preserve">Strengthening of Nutrition Service </t>
  </si>
  <si>
    <t>Expansion of Nutrition Service</t>
  </si>
  <si>
    <t xml:space="preserve">Strengthening and Expanding Seqota Declaration Activities </t>
  </si>
  <si>
    <t xml:space="preserve">Implementation of Seqota Declaration </t>
  </si>
  <si>
    <t xml:space="preserve">Ministry of Health Seqota Declaration program coordination </t>
  </si>
  <si>
    <t>The Interim Administration of Tigray Region Seqota Declaration Project</t>
  </si>
  <si>
    <t>Amhara National Regional State Seqota Declaration Project</t>
  </si>
  <si>
    <t>Sidama National Regional State Seqota Declaration Project</t>
  </si>
  <si>
    <t>Oromia National Regional State Seqota Declaration Project</t>
  </si>
  <si>
    <t>Somale Regional State Seqota Declaration Project</t>
  </si>
  <si>
    <t>Afar National Regional State Seqota Declaration Project</t>
  </si>
  <si>
    <t>Benshangul Gumuz Regional State Seqota Declaration Project</t>
  </si>
  <si>
    <t>Gambela Peoples’ National Regional State Seqota Declaration Project</t>
  </si>
  <si>
    <t>Harari People Regional State Seqota Declaration Project</t>
  </si>
  <si>
    <t>Dire Dawa Administration Seqota Declaration Project</t>
  </si>
  <si>
    <t>Addis Ababa City Administration Seqota Declaration Project</t>
  </si>
  <si>
    <t>South West Ethiopia Peoples’ Regional State Seqota Declaration Project</t>
  </si>
  <si>
    <t>South Ethiopia Regional State Seqota Declaration Project</t>
  </si>
  <si>
    <t xml:space="preserve">Central Ethiopia Regional State Seqota Declaration Project </t>
  </si>
  <si>
    <t>Disease Prevention and Control Service</t>
  </si>
  <si>
    <t xml:space="preserve">Decreasing Communicable and Non Communicable Diseases </t>
  </si>
  <si>
    <t xml:space="preserve">HIV/AIDS Prevention and Control </t>
  </si>
  <si>
    <t>TB Prevention and Control</t>
  </si>
  <si>
    <t xml:space="preserve">Malaria Prevention and Control </t>
  </si>
  <si>
    <t xml:space="preserve">Communicable and Non-communicable Diseases Prevention and Control </t>
  </si>
  <si>
    <t xml:space="preserve">Neglected Tropical Disease Prevention and Control </t>
  </si>
  <si>
    <t xml:space="preserve">Mental Health Service </t>
  </si>
  <si>
    <t xml:space="preserve">Community Ownership and Primary Health Care Improvement </t>
  </si>
  <si>
    <t>Strengthening Basic Health Services</t>
  </si>
  <si>
    <t>NonE</t>
  </si>
  <si>
    <t xml:space="preserve">Strengthening of Health Center Service  </t>
  </si>
  <si>
    <t>Strengthening of Community Engagement and Health Extension Services</t>
  </si>
  <si>
    <t>Strengthening of Hygiene and Environmental Health Services</t>
  </si>
  <si>
    <t>Improve Access to Quality Medical Health Services</t>
  </si>
  <si>
    <t xml:space="preserve">Improving Clinical Services </t>
  </si>
  <si>
    <t xml:space="preserve">Improve Medical Services </t>
  </si>
  <si>
    <t>Improving Emergency Health Services</t>
  </si>
  <si>
    <t>Improving Quality of Health Service</t>
  </si>
  <si>
    <t xml:space="preserve">Strengthening Emergency Health Management </t>
  </si>
  <si>
    <t xml:space="preserve">Improving Quality of Health Service </t>
  </si>
  <si>
    <t>Strengthening Infection Prevention and Control System (IPC)</t>
  </si>
  <si>
    <t>Improve Health Equity</t>
  </si>
  <si>
    <t xml:space="preserve">Improve Health System Management </t>
  </si>
  <si>
    <t>Improve Digital Health System</t>
  </si>
  <si>
    <t>Strengthening Health Policy and Research System</t>
  </si>
  <si>
    <t xml:space="preserve">Improve Human Resource Development </t>
  </si>
  <si>
    <t>Strengthen Pharmaceutical Supply System</t>
  </si>
  <si>
    <t>Stregthening Health Information System</t>
  </si>
  <si>
    <t>Strengthening Health Financing System</t>
  </si>
  <si>
    <t xml:space="preserve">Construction of 3B+G+3 Building of St. Peter's Hospital Expansion (Radiology Center) building </t>
  </si>
  <si>
    <t xml:space="preserve">Construction of Gefersa Mental Rehabilitation Building </t>
  </si>
  <si>
    <t>Construction of 2B+G+8 Building of Alert Dermatology and Plastic Reconstructive Surgery Center of Excellence</t>
  </si>
  <si>
    <t>Construction of Alert Trauma Center 2B+G+8 Building</t>
  </si>
  <si>
    <t>Amanuale Construction of Residential 2B+G+12 Building</t>
  </si>
  <si>
    <t xml:space="preserve">Construction of Emergency Hospital of 2B+G+8 Building </t>
  </si>
  <si>
    <t>Construction of Eka Kotebe ENT Clinic 2B+G+7 Building</t>
  </si>
  <si>
    <t>Construction of the Main Office Garage and Central Warehouse</t>
  </si>
  <si>
    <t>Strengthening Food Safety Project</t>
  </si>
  <si>
    <t>Strengthening Medical Products Registration Project</t>
  </si>
  <si>
    <t>Strengthening Pharmachovigilance System</t>
  </si>
  <si>
    <t>Strengthening Antimicrobial Resistance Control Project</t>
  </si>
  <si>
    <t>Mitigation of Counterfeit and Substandard Pharmaceuticals</t>
  </si>
  <si>
    <t>Strengthening Tobacco and NPS Control Project</t>
  </si>
  <si>
    <t>Strengthening Medicine and Medical Devices Laboratory Project</t>
  </si>
  <si>
    <t>Digitization Project</t>
  </si>
  <si>
    <t>Establish Regulatory Center of Excellence Project</t>
  </si>
  <si>
    <t>Construction of Heart &amp; Cancer Treatment Center</t>
  </si>
  <si>
    <t>Building of Maternal and Children Hospital</t>
  </si>
  <si>
    <t>Construction of Werabe Students' Dormitary</t>
  </si>
  <si>
    <t>Construction of Emergency Treatment Service Building</t>
  </si>
  <si>
    <t xml:space="preserve">Constraction of Heart and Cancer  finalizing  Project </t>
  </si>
  <si>
    <t>New Laboratory Equipments Installation</t>
  </si>
  <si>
    <t xml:space="preserve">Blood safety information system </t>
  </si>
  <si>
    <t xml:space="preserve">Steam Cell Transplant </t>
  </si>
  <si>
    <t>Construction of Market Center (Jemo Site)</t>
  </si>
  <si>
    <t xml:space="preserve">Construction of Dormitory </t>
  </si>
  <si>
    <t>Construction of Lecture Rooms &amp; Meeting Hall</t>
  </si>
  <si>
    <t xml:space="preserve"> Construction of Lecture  rooms </t>
  </si>
  <si>
    <t>Construction of Cafeteria Building</t>
  </si>
  <si>
    <t>Construction of underground  water wall</t>
  </si>
  <si>
    <t>Construction of Meeting Hall</t>
  </si>
  <si>
    <t>Construction of Modern Kitchen</t>
  </si>
  <si>
    <t>Construction of Underground Water Wall</t>
  </si>
  <si>
    <t>Construction of Cafeteria for Teachers &amp; Staffs</t>
  </si>
  <si>
    <t>Ex-Combatants Rehabilitation Project</t>
  </si>
  <si>
    <t>Kebri Dhare Warehouse Construction</t>
  </si>
  <si>
    <t>Hosana Warehouse Construction</t>
  </si>
  <si>
    <t>Finot Selame Warehouse Construction</t>
  </si>
  <si>
    <t>Warehouse Maintenance Projects</t>
  </si>
  <si>
    <t>Ethiopian Electric Utility</t>
  </si>
  <si>
    <t>Ethiopian Electric Service</t>
  </si>
  <si>
    <t>Universal Access</t>
  </si>
  <si>
    <t>Universal Elecrification Access Program</t>
  </si>
  <si>
    <t>Ethiopian Railway Corportation</t>
  </si>
  <si>
    <t>Ethiopian Railway</t>
  </si>
  <si>
    <t>Ethiopian Railway Project</t>
  </si>
  <si>
    <t xml:space="preserve">Ethiopian Airports Enterprise </t>
  </si>
  <si>
    <t>Airport Construction</t>
  </si>
  <si>
    <t>Ethiopian Airports Enterprise</t>
  </si>
  <si>
    <t>Nekemet Airport Construction</t>
  </si>
  <si>
    <t>Ethiopian Roads Administration for Road Fund</t>
  </si>
  <si>
    <t>Road Fund</t>
  </si>
  <si>
    <t xml:space="preserve">Condacting Research and Development </t>
  </si>
  <si>
    <t>Learninng of Constitution and Federalisim</t>
  </si>
  <si>
    <t>Conducting Learnning of Constitution and Fedelalisim</t>
  </si>
  <si>
    <t>Managemant &amp; Administration</t>
  </si>
  <si>
    <t xml:space="preserve">Legal Education &amp; Training Reform </t>
  </si>
  <si>
    <t>Analyzing Collection Intelligence</t>
  </si>
  <si>
    <t>Internal Intelligence &amp; Operational Coordination</t>
  </si>
  <si>
    <t xml:space="preserve">Countering Psychological Ware Fare </t>
  </si>
  <si>
    <t>Management and Administartion</t>
  </si>
  <si>
    <t>Dire Dawa Branch Office</t>
  </si>
  <si>
    <t>Information Assurance Technologies Development &amp; Infrastructure Deployment</t>
  </si>
  <si>
    <t xml:space="preserve">National Cyber Capabilities </t>
  </si>
  <si>
    <t xml:space="preserve">Building A Modern Digital System and Putting It into Practice </t>
  </si>
  <si>
    <t>Providing Educational Services and Graduating Students</t>
  </si>
  <si>
    <t>Physical Exercise and Short Term Training</t>
  </si>
  <si>
    <t>Training And Graduation of Basic Recruit Junior Police Officers</t>
  </si>
  <si>
    <t>Training And Graduating Trainees to Build the Capacity of Officers</t>
  </si>
  <si>
    <t>Agenda Collection for National Dialogue</t>
  </si>
  <si>
    <t>Arguing and Making a Decision</t>
  </si>
  <si>
    <t>Conducting Arguing and Making a Decision</t>
  </si>
  <si>
    <t>The Judicial System of the Securities Market</t>
  </si>
  <si>
    <t>Conducting the Judicial System of the Securities Market</t>
  </si>
  <si>
    <t>Capacity Building Training</t>
  </si>
  <si>
    <t>ሜሪትን መሰረት ያደረገ የሰው ሃይል ስምሪት ማካሄድ</t>
  </si>
  <si>
    <t>ኦዲትና ኢንስፔክሽን ማካሄድ</t>
  </si>
  <si>
    <t>Impartial And Independent Civil Service</t>
  </si>
  <si>
    <t>Conducting Merit Based Human Resource Deployment</t>
  </si>
  <si>
    <t>Implementing Institutional Diversity and Inclusivity</t>
  </si>
  <si>
    <t>Conducting Audit and Inspection</t>
  </si>
  <si>
    <t>Improving The Judicial System</t>
  </si>
  <si>
    <t>Government Structure Job Classification and Pay</t>
  </si>
  <si>
    <t>Organizing The Institutions</t>
  </si>
  <si>
    <t>Creating A Career Category and Multiple Classifications</t>
  </si>
  <si>
    <t>Conducting A Payment and Benefit Study</t>
  </si>
  <si>
    <t>Building The Payment and Benefits System</t>
  </si>
  <si>
    <t xml:space="preserve"> Service Delivery Improvement</t>
  </si>
  <si>
    <t>Establishing The Category and Standard of Services</t>
  </si>
  <si>
    <t>Improving Service Delivery</t>
  </si>
  <si>
    <t>Creating A Comfortable Working Atmosphere</t>
  </si>
  <si>
    <t>Human Resource Competency Assessment and Capacity Building</t>
  </si>
  <si>
    <t>Preparing And Implementing the Legal Framework</t>
  </si>
  <si>
    <t>Conducting Need Based Employee Modular and Crash Training</t>
  </si>
  <si>
    <t>Aligned Institutional and Employee Performance Result</t>
  </si>
  <si>
    <t>Implementing A Performance-Based Reward System</t>
  </si>
  <si>
    <t>Timely And Updated Civil Service Information</t>
  </si>
  <si>
    <t>Establishing A Network and Data Center</t>
  </si>
  <si>
    <t>Creating A System for Building Information Capacity</t>
  </si>
  <si>
    <t>Preparing Current Information</t>
  </si>
  <si>
    <t>Pragmatic Leadership and Institutional Building</t>
  </si>
  <si>
    <t>Enhancing The Capabilities of Organizations</t>
  </si>
  <si>
    <t>Organizing Decentralization</t>
  </si>
  <si>
    <t>Registration and Licensing</t>
  </si>
  <si>
    <t>Conducting Talent Development</t>
  </si>
  <si>
    <t>Granting patent rights and supporting the commercialization of patent holders</t>
  </si>
  <si>
    <t>Conducting Climate Change Mainstreaming and Coordination</t>
  </si>
  <si>
    <t>Development Plan Government Investment</t>
  </si>
  <si>
    <t>Demography Mainstreaming &amp; Coordination</t>
  </si>
  <si>
    <t xml:space="preserve">Transfering Biotechnology Research and Technology </t>
  </si>
  <si>
    <t>Security Indemnification</t>
  </si>
  <si>
    <t>Sekota Declaration- Food and Nutrition activities</t>
  </si>
  <si>
    <t>የተሻሻለ አፈር ሀብት መረጃ፣ ለምነትና ጤንነት ቴክኖሎጂዎችን ማስፋፋት</t>
  </si>
  <si>
    <t>Monitoring &amp; Supporting for the Expansion of Agricultural Investment &amp; Commodity Marketing</t>
  </si>
  <si>
    <t>Cross-sector Agricultural Research Program</t>
  </si>
  <si>
    <t>Conducting Study on Biodiversity Policy &amp; Implementation Packages of International Agreements</t>
  </si>
  <si>
    <t>Development of Cooperatives</t>
  </si>
  <si>
    <t>Agricultural Mechanization Investigation Service Control Regulation</t>
  </si>
  <si>
    <t xml:space="preserve">Plant Regulatory  </t>
  </si>
  <si>
    <t>Plant Quarantine Health Regulation</t>
  </si>
  <si>
    <t>Plant Production Inputs Regulation</t>
  </si>
  <si>
    <t>Plant Inputs and Products Quality Control Laboratory</t>
  </si>
  <si>
    <t xml:space="preserve">Eradicating and Controlling National Tsetse Fly  </t>
  </si>
  <si>
    <t>Enhancing Coffee, Tea and Spices Development Service</t>
  </si>
  <si>
    <t>Enhancing Coffee, Tea and Spice Seed/Product by Ensuring Through Laboratory</t>
  </si>
  <si>
    <t>የውሃ ሃብት አስተዳደር</t>
  </si>
  <si>
    <t>Water Resource Management</t>
  </si>
  <si>
    <t>Planning, Monitoring and Evaluation of Basin Affairs</t>
  </si>
  <si>
    <t>Licencing Water Works &amp; Water Use &amp; Utilization</t>
  </si>
  <si>
    <t xml:space="preserve">Managing Watershed &amp; Water Structure </t>
  </si>
  <si>
    <t>Demonstrating Ecohydrology Application in Water Management</t>
  </si>
  <si>
    <t>Collecting And Organizing Surface Water Information</t>
  </si>
  <si>
    <t>Organizing Ground Water Information for End Users</t>
  </si>
  <si>
    <t>Organizing Basin Information &amp; Research Activities</t>
  </si>
  <si>
    <t>Coordinate And Monitor Water Supply Service</t>
  </si>
  <si>
    <t>Managing Water Supply &amp; Sanitation Facilities</t>
  </si>
  <si>
    <t>Strengthening Water Development Funding</t>
  </si>
  <si>
    <t>Energy Development and Management</t>
  </si>
  <si>
    <t>Producing Sample &amp; Test Energy Technology</t>
  </si>
  <si>
    <t>Energy Resource Study Monitoring &amp;Support</t>
  </si>
  <si>
    <t>Electrification And Energy Data Base</t>
  </si>
  <si>
    <t>ቴክኖሎጂ ሽግግር</t>
  </si>
  <si>
    <t>Technology Transfer</t>
  </si>
  <si>
    <t xml:space="preserve"> SUBSIDIES TO REGIONS</t>
  </si>
  <si>
    <t xml:space="preserve"> The State of Tigray </t>
  </si>
  <si>
    <t xml:space="preserve"> The State of Afar </t>
  </si>
  <si>
    <t xml:space="preserve"> The State of Amhara </t>
  </si>
  <si>
    <t xml:space="preserve"> The State of Oromia  </t>
  </si>
  <si>
    <t xml:space="preserve"> The State of Somalia </t>
  </si>
  <si>
    <t xml:space="preserve"> The State of Benshangul/Gumuz </t>
  </si>
  <si>
    <t>The State of  Central Ethiopia</t>
  </si>
  <si>
    <t xml:space="preserve"> The State of the Gambela Peoples </t>
  </si>
  <si>
    <t xml:space="preserve"> The State of the Harari People </t>
  </si>
  <si>
    <t xml:space="preserve"> Dire Dawa Administration </t>
  </si>
  <si>
    <t>443</t>
  </si>
  <si>
    <t>The State of Sidama</t>
  </si>
  <si>
    <t>444</t>
  </si>
  <si>
    <t xml:space="preserve">The State of Southern West Ethiopia Peoples </t>
  </si>
  <si>
    <t>445</t>
  </si>
  <si>
    <t xml:space="preserve">The State of South Ethiopia </t>
  </si>
  <si>
    <t>2018 BUDGET YEAR SUBSIDIES TO REGIONS</t>
  </si>
  <si>
    <t>ለድሬዳዋ አስተዳደር</t>
  </si>
  <si>
    <t xml:space="preserve">SUPPORT FOR ACHIEVEMENT OF SUSTAINABLE DEVELOPMENT GOALS </t>
  </si>
  <si>
    <t xml:space="preserve"> REGIONS</t>
  </si>
  <si>
    <t>487</t>
  </si>
  <si>
    <t xml:space="preserve"> The State of Sidama</t>
  </si>
  <si>
    <t xml:space="preserve">2018 BUDGET YEAR </t>
  </si>
  <si>
    <t>Water Technology Training and Technical Support</t>
  </si>
  <si>
    <t>Providing Practical Training</t>
  </si>
  <si>
    <t>Water Institution Technical Support</t>
  </si>
  <si>
    <t>Research and Technology Transfer</t>
  </si>
  <si>
    <t>Specialized Laboratory Service</t>
  </si>
  <si>
    <t xml:space="preserve">Assuring Quality Infrastructure </t>
  </si>
  <si>
    <t>Monitor &amp; Support the Establishment &amp; Strengthening of Manufacturing Enterprises</t>
  </si>
  <si>
    <t xml:space="preserve">Strengthen Coordination with Customers &amp; Stakeholders &amp; Providing Training to Implementers &amp; Stakeholders  </t>
  </si>
  <si>
    <t>Increasing Market Share by Executing Promotional Activities</t>
  </si>
  <si>
    <t>የገበያ ጥናት ማካሄድና የኢንዱስትሪ ግብዓት አቅም መጨመር</t>
  </si>
  <si>
    <t xml:space="preserve">Providing Consultancy and Training to Textile and Garments Industries </t>
  </si>
  <si>
    <t>Providing Training and Consultancy on Leather and Leather Products</t>
  </si>
  <si>
    <t xml:space="preserve">Providing Training and Consultancy to Food and Beverage Industries </t>
  </si>
  <si>
    <t xml:space="preserve">Providing Training and Consultancy to Chemical &amp; Construction Industries </t>
  </si>
  <si>
    <t xml:space="preserve">Providing Training and Consultancy to Manufacturing Technology and Engineering Industries </t>
  </si>
  <si>
    <t>Providing Kaizen Consulting and Training Service for Manufacturing And Service Organization</t>
  </si>
  <si>
    <t>Conducting Market Research and Developing Capacity Industry Inputs</t>
  </si>
  <si>
    <t xml:space="preserve">Encouraging Manufacturing Industry Sector Capability </t>
  </si>
  <si>
    <t>የማዕድን ልማት ሜጋ ኩባንያዎች ክትትል ድጋፍ ማሳደግ</t>
  </si>
  <si>
    <t>Enhancing Mining Operations Information and Promotion</t>
  </si>
  <si>
    <t>Provided Mining Mega projects Companies Monitoring and support</t>
  </si>
  <si>
    <t>Provided Petroleum and Geothermal Development Mega Companies Monitoring and Support</t>
  </si>
  <si>
    <t>Collecting Organizing and Disseminating Geological Information</t>
  </si>
  <si>
    <t>Undertake Research on Fertilizer &amp; Other Chemical Inputs</t>
  </si>
  <si>
    <t>Conduct Research on Artisanal and Small-Scale Minerals</t>
  </si>
  <si>
    <t>Prevention Of Incidents &amp; Investigation</t>
  </si>
  <si>
    <t>Conducting Regular and Unexpected Inspection in Airports</t>
  </si>
  <si>
    <t>Conducting Security and Facilitation Audit of Airports</t>
  </si>
  <si>
    <t>Assuring The Competency of Flight and Maintenance</t>
  </si>
  <si>
    <t>Assuring The Fitness of Professionals and Educational Institutions</t>
  </si>
  <si>
    <t xml:space="preserve">Improvement Of Air Navigation Services </t>
  </si>
  <si>
    <t>Monitoring The Usage of Air Navigation Facility</t>
  </si>
  <si>
    <t>Regulate And Support Air Transport Service Given by Domestic and Foreign Air Operators Operate in Ethiopia</t>
  </si>
  <si>
    <t>Aviation Business, Aviation Regulation &amp; Air Navigation Tariffs Settings and Air Transport Data Analysis</t>
  </si>
  <si>
    <t>Service Rendered by ICAO Ethiopia Representative Office</t>
  </si>
  <si>
    <t xml:space="preserve">Transit Corridors Utilization  </t>
  </si>
  <si>
    <t xml:space="preserve">Providing Capacity Building and Sea Beneficiary  </t>
  </si>
  <si>
    <t>በኢትዮጵያ ውስጥ የአየር ትራንስፖርት አገልግሎት የሚሰጡ የአገር በቀልና 
 የውጪ አየር መንገዶችን መቆጣጠር</t>
  </si>
  <si>
    <t xml:space="preserve">Conducting Rural Connectivity and Access </t>
  </si>
  <si>
    <t>Deliver CPM Advisory and Consultancy Services for Construction Projects With Market Gaps</t>
  </si>
  <si>
    <t>Construction Management System Improvement and Implementation</t>
  </si>
  <si>
    <t>የትምህርት ፕሮግራሞችና ጥራት ማሻሻል</t>
  </si>
  <si>
    <t>Teachers and Educational Leaders Development and Administration</t>
  </si>
  <si>
    <t>Educational Programmes and Quality Improvement</t>
  </si>
  <si>
    <t>Higher Education Development</t>
  </si>
  <si>
    <t>Academic Issues</t>
  </si>
  <si>
    <t xml:space="preserve">Providing Medical Service </t>
  </si>
  <si>
    <t>National Exam Test</t>
  </si>
  <si>
    <t>Organize Digital Learning Resources and Evidence</t>
  </si>
  <si>
    <t>Provide Learning and Teaching Services</t>
  </si>
  <si>
    <t>Community Service Delivery</t>
  </si>
  <si>
    <t>Provide Training and Counselling Services</t>
  </si>
  <si>
    <t>Providing Medical Services</t>
  </si>
  <si>
    <t>Providing Training and Counselling Services</t>
  </si>
  <si>
    <t>ለተቋማት እውቅና፣ የእውቅና እድሳት እና የደረጃ ስያሜ የሚሰጥበት የአሰራር 
 ስርዓት መዘርጋት</t>
  </si>
  <si>
    <t xml:space="preserve">Establishing Procedural System of Accreditation, Reaccreditation and Status For Education And Training Institutions </t>
  </si>
  <si>
    <t>Controlling And Inspection</t>
  </si>
  <si>
    <t>Establishing Procedural System of Follow Up, Controlling and Inspections</t>
  </si>
  <si>
    <t xml:space="preserve">Establishing Procedural System of Quality Audit and Licensing </t>
  </si>
  <si>
    <t xml:space="preserve">Licensing and Auditing </t>
  </si>
  <si>
    <t>Providing Medical Care</t>
  </si>
  <si>
    <t xml:space="preserve">Art And Art Creativity Development </t>
  </si>
  <si>
    <t>Expanding And Promoting the Development of Art and Crafts</t>
  </si>
  <si>
    <t>Dinknesh (Lucy) Ethiopia People to People Dramatic Music</t>
  </si>
  <si>
    <t>Strengthening Cultural Institution Structure and Implementation Capacity of Staff</t>
  </si>
  <si>
    <t>Enhancing Hand Craft Product Development</t>
  </si>
  <si>
    <t>Promoting The Development of Film Industry</t>
  </si>
  <si>
    <t>Culture Development</t>
  </si>
  <si>
    <t>Developing Cultural Values and Traditional Resources</t>
  </si>
  <si>
    <t>Protecting Traditional Cultures and Practices</t>
  </si>
  <si>
    <t>Study, Protect and Develop Indigenous Knowledge</t>
  </si>
  <si>
    <t>Development Of Multicultural Inclusiveness and Social Cooperation</t>
  </si>
  <si>
    <t>Increase The Development and Structure of Social and Public Relation</t>
  </si>
  <si>
    <t>Reduce The Attitude and Beliefs That Hinder Social Growth</t>
  </si>
  <si>
    <t xml:space="preserve">Sports Development </t>
  </si>
  <si>
    <t xml:space="preserve">Organizing, Registering and Supporting Sport Associations </t>
  </si>
  <si>
    <t>Strengthening Sports Facility Development and Management</t>
  </si>
  <si>
    <t>Promoting MASS Sport Participation</t>
  </si>
  <si>
    <t>Sport Education and Training Services</t>
  </si>
  <si>
    <t xml:space="preserve">Sport Medicine and Training Service </t>
  </si>
  <si>
    <t xml:space="preserve">Strategic Issues and Policy Research </t>
  </si>
  <si>
    <t>Strategic Issues, Organizing Information in A Modern Way and Creating Partnerships</t>
  </si>
  <si>
    <t>Language Development</t>
  </si>
  <si>
    <t>Transforming, Capable and Professional Sport, Art and Culture Sector</t>
  </si>
  <si>
    <t>Strengthening Participation and Benefit of Women and Youth</t>
  </si>
  <si>
    <t>Increasing and Promoting Culture Hand Craft Institution</t>
  </si>
  <si>
    <t xml:space="preserve">Participating in Sport Events and Competitions </t>
  </si>
  <si>
    <t xml:space="preserve">Supporting and Monitoring National Sport Federations </t>
  </si>
  <si>
    <t>Conducting Policy Researches</t>
  </si>
  <si>
    <t>Cultural Heritage Inventor and Inspection</t>
  </si>
  <si>
    <t>Cultural Heritage Inventor Grading and Inspection</t>
  </si>
  <si>
    <t>Cultural Heritage Conservation and Development</t>
  </si>
  <si>
    <t>Permanent Cultural Heritage Conservation and Preservation</t>
  </si>
  <si>
    <t>National And World Heritage Nomination Management</t>
  </si>
  <si>
    <t>Cultural Heritage Research</t>
  </si>
  <si>
    <t>National Museum Service</t>
  </si>
  <si>
    <t>Heritage Research and Management</t>
  </si>
  <si>
    <t xml:space="preserve">ብሄራዊ ሙዝየም አገልግሎት </t>
  </si>
  <si>
    <t xml:space="preserve">የቅርስ ምዝገባና ቁጥጥር </t>
  </si>
  <si>
    <t>Providing Medical Care Services to Mentaslly Ill and Addicts Patients</t>
  </si>
  <si>
    <t xml:space="preserve">Establishing and Strengthening Complaint Managment System in Health Institutions  </t>
  </si>
  <si>
    <t>Health And Health Related Research</t>
  </si>
  <si>
    <t>Research Training Provision</t>
  </si>
  <si>
    <t>Providing Education to Agricultural Experts in Alage ATVET College</t>
  </si>
  <si>
    <t>Providing Education to Agricultural Experts in Ardaita ATVET College</t>
  </si>
  <si>
    <t>Parliament Media Accessibility and Expansion Project</t>
  </si>
  <si>
    <t>Water Sanitary Installation and Distribution Project</t>
  </si>
  <si>
    <t xml:space="preserve">Building Rennovation </t>
  </si>
  <si>
    <t>Gondar Fasil Palace Renovation Project</t>
  </si>
  <si>
    <t>Renovation Of the Lideta Building of The Attorney General's Office</t>
  </si>
  <si>
    <t>Attorney General Building Maintenance</t>
  </si>
  <si>
    <t>Prosecutor's House Construction</t>
  </si>
  <si>
    <t>Digital And ICT Development Project</t>
  </si>
  <si>
    <t>Conducting Underground Water Excavation</t>
  </si>
  <si>
    <t xml:space="preserve">Dormitory Building and Asphalt Concrete Over Lay </t>
  </si>
  <si>
    <t>Addis Ababa City Federal Police Members of Crime Prevention Housing Construction</t>
  </si>
  <si>
    <t>Federal Police Commission Music and Theatre Building Construction</t>
  </si>
  <si>
    <t>Information Technology, Higher Club and Training Centre Building</t>
  </si>
  <si>
    <t>Illegal Drug Neurotic and Anti-Doping Laboratory Project</t>
  </si>
  <si>
    <t>የአዲስ አበባ ማረሚያ ቤት እና ጠቅላላ ሆስፒታል 
 የታራሚዎች መኖሪያ ቤት ህንጻ ግንባታ</t>
  </si>
  <si>
    <t>Federal Police Sport Club Feeding Center and Dormitory Building</t>
  </si>
  <si>
    <t>Dire Dawa All-Round Prison Center Building Construction</t>
  </si>
  <si>
    <t>Secure Govermment Communications</t>
  </si>
  <si>
    <t>Cyber–Security Audit and Technology Infrastructure</t>
  </si>
  <si>
    <t xml:space="preserve">የመስኖ  ልማት </t>
  </si>
  <si>
    <t>የአፍሪካ ቀንድ የከርሰምድር ውሃ ልማት ፕሮጄክት</t>
  </si>
  <si>
    <t>የተቀናጀ አግሮ ኢንዱስትሪ ለምርታማነት ፕሮጄክት</t>
  </si>
  <si>
    <t>ለ3  የተጠናቀቁ ፕሮጀክቶች ሪቴንሽን ክፍያ (ተንዳሆና  ርብ ግድቦች + መቂ /ዝዋይ ፕሮጄክት)</t>
  </si>
  <si>
    <t>በአነስተኛ መስኖ ፕሮጀክት</t>
  </si>
  <si>
    <t>የከስም መስኖ ልማት ማጠናቀቂያ ፕሮጄክት</t>
  </si>
  <si>
    <t>የቆላማ አካባቢ የሕብረተሰብ ኑሮ ማሻሻያ ፕሮጄክት</t>
  </si>
  <si>
    <t>ላይኛው አዋሽ መስኖ መሰረተ ልማት ጥገና ፕሮጄክት</t>
  </si>
  <si>
    <t>የአቅም ማጎልበትና የቴክኖሎጂ ስርፀት ፕሮጄክት</t>
  </si>
  <si>
    <t xml:space="preserve">Building A Modern Digital System and Putting It into Practice and Making It </t>
  </si>
  <si>
    <t>Modernization And Digitalization</t>
  </si>
  <si>
    <t>Modernization and Digitalization</t>
  </si>
  <si>
    <t>Dire Dawa Office Building</t>
  </si>
  <si>
    <t xml:space="preserve">Main Office Construction and Design </t>
  </si>
  <si>
    <t>Construction of a Printing Center</t>
  </si>
  <si>
    <t>Construction of ICT Project</t>
  </si>
  <si>
    <t>Project Input Supply</t>
  </si>
  <si>
    <t>Pretoria Office &amp; Residential Building Maintenance Design Study</t>
  </si>
  <si>
    <t>Berlin Residential Building Maintenance Design Study</t>
  </si>
  <si>
    <t>Brussels Ambassador Residence Renovation Works</t>
  </si>
  <si>
    <t xml:space="preserve">Nairobi-Kenya Commercial Center Building </t>
  </si>
  <si>
    <t>Office Maintenance</t>
  </si>
  <si>
    <t>Improving Fiscal Tax Policy and Administrating Public Finance</t>
  </si>
  <si>
    <t>የአርቲፊሻል ኢንተለጀንስ ምርምርና ምርት ማበልጸጊያ 
 መሰረተ ልማት ማደራጀት</t>
  </si>
  <si>
    <t>Service Delivery Improvement</t>
  </si>
  <si>
    <t>Custom Invesigation Laboratory Center Building</t>
  </si>
  <si>
    <t>Electronics Lab Development</t>
  </si>
  <si>
    <t>Awash Custom Station Under Wheel &amp; Utility Construction</t>
  </si>
  <si>
    <t xml:space="preserve">Gonder Custom Station Office Residence &amp; Functional Units Building </t>
  </si>
  <si>
    <t xml:space="preserve">Adama Branch Custom Station Office &amp; Storage Utilities </t>
  </si>
  <si>
    <t>Head Office Gurage &amp; Utility Construction</t>
  </si>
  <si>
    <t>Bahir Dar Branch Custom Station Office &amp; Other Utility Buildings</t>
  </si>
  <si>
    <t>Dewoule Custom Station Office, Residence and Other Utility Project</t>
  </si>
  <si>
    <t>Dire Dawa Custom Station Office and Other Utility Building Project</t>
  </si>
  <si>
    <t>Head Office Bureau and Other Utility Construction Project</t>
  </si>
  <si>
    <t>Tigray Productive Safety Net Project</t>
  </si>
  <si>
    <t>Amhara Safety Net Project</t>
  </si>
  <si>
    <t>Oromiya Productive Safety Net Project</t>
  </si>
  <si>
    <t>Afar Productive Safety Net Project</t>
  </si>
  <si>
    <t>Somale Productive Safety Net Project</t>
  </si>
  <si>
    <t>Harari Productive Safety Net Project</t>
  </si>
  <si>
    <t>Dire Dawa Productive Safety Net Project</t>
  </si>
  <si>
    <t>Federal Productive Safety Net Project</t>
  </si>
  <si>
    <t>Sidama Productive Safety Net Project</t>
  </si>
  <si>
    <t>Southwest Productive Safety Net Project</t>
  </si>
  <si>
    <t>Central Ethiopia Productive Safety Net Project</t>
  </si>
  <si>
    <t xml:space="preserve">South Ethiopia Productive Safety Net Project </t>
  </si>
  <si>
    <t>Livestock And Fisheries Production and Productivity</t>
  </si>
  <si>
    <t>Support And Ensure Animal and Fish Production and Productivity</t>
  </si>
  <si>
    <t>Wera elu Agr. Resarch Center Project</t>
  </si>
  <si>
    <t xml:space="preserve">Finalizing Prior Years Commitment Gene Bank Construction </t>
  </si>
  <si>
    <t>Environmental Protection Authority Office and Laboratory Building Construction Project</t>
  </si>
  <si>
    <t>Chemical And Hazardous Waste Disposal Center Construction Project</t>
  </si>
  <si>
    <t>Basin Scale Resilience Initiative Ethiopia</t>
  </si>
  <si>
    <t>National Flood Protection Project</t>
  </si>
  <si>
    <t>Abay Basin Water Quality Laboratory Capacity Enhancement Project</t>
  </si>
  <si>
    <t>Collecting and Organizing Surface Water Information</t>
  </si>
  <si>
    <t>Integrated Disaster Risk Management Project</t>
  </si>
  <si>
    <t>Water Resource Information Monitoring System Development</t>
  </si>
  <si>
    <t>Horn of Africa Sustainable Ground Water Study Project</t>
  </si>
  <si>
    <t>Managing Watershed &amp; Water Structure</t>
  </si>
  <si>
    <t>Hydrology &amp; Basin Information Improvement Project</t>
  </si>
  <si>
    <t>Coordinate and Monitor Water Supply Service</t>
  </si>
  <si>
    <t>Water Supply for Drought Affected Area</t>
  </si>
  <si>
    <t>Borena Sustainability Water Supply for Improved Livelihood Project</t>
  </si>
  <si>
    <t>Consolidated One Wash National Project</t>
  </si>
  <si>
    <t>30 Towns Water Supply Study and Design Project</t>
  </si>
  <si>
    <t xml:space="preserve">Africa Water Facility Water Supply Project </t>
  </si>
  <si>
    <t>Horn Of Africa Underground Water Project</t>
  </si>
  <si>
    <t>National WSS &amp; Sanitation Implementation Alternative Strategy Project</t>
  </si>
  <si>
    <t>Rainwater Harvesting Project</t>
  </si>
  <si>
    <t>Ensuring Sustainability of Water Provision Service</t>
  </si>
  <si>
    <t>Emergency Water Supply and Sanitation Project</t>
  </si>
  <si>
    <t>Special Water Supply Project</t>
  </si>
  <si>
    <t>23 Towns Sewerage Facility Project</t>
  </si>
  <si>
    <t>Open Defecation Free Project</t>
  </si>
  <si>
    <t>24 Towns Integrated Sanitation Facility Study and Design</t>
  </si>
  <si>
    <t>የ24 ከተሞች ከተማ አቀፍ የተቀናጀ የሳኒቴሽን መሰረተ 
 ልማት ጥናት እና ዲዛይን ፕሮጀክት</t>
  </si>
  <si>
    <t>Ameka Mini–Hydro Power Project</t>
  </si>
  <si>
    <t>Gibe Mini–Hydro Power Project</t>
  </si>
  <si>
    <t>Yetmbile Mini Hydro Power Project</t>
  </si>
  <si>
    <t>Solar Mini Grid Project/Africa Child Solar Mini Grid Project</t>
  </si>
  <si>
    <t xml:space="preserve">Energy Technology Enhancement Project </t>
  </si>
  <si>
    <t>Energy Resource Potential Need Assessment Project</t>
  </si>
  <si>
    <t>Dabus Hydro Feasibility Study</t>
  </si>
  <si>
    <t>Rift Vally Hydro Feasibility Study (RV-3)</t>
  </si>
  <si>
    <t>Energy Resource Study Monitoring &amp; Support</t>
  </si>
  <si>
    <t xml:space="preserve">Meteorological Information </t>
  </si>
  <si>
    <t>Small-Scale Irrigation Eevelopment</t>
  </si>
  <si>
    <t>Enhancement Practical Training</t>
  </si>
  <si>
    <t>Research And Technology Transfer Need Assessment</t>
  </si>
  <si>
    <t>Specialized Laboratory Building</t>
  </si>
  <si>
    <t>Procurement Of Specialized Laboratory Equipment</t>
  </si>
  <si>
    <t xml:space="preserve">Online Trade Registration &amp; Licence System Upgrading Project </t>
  </si>
  <si>
    <t>Build The Capacity of Quality Infrastructure Facilities</t>
  </si>
  <si>
    <t>Build The Capacity of Quality Infrastructure Facilities Project</t>
  </si>
  <si>
    <t>Monitor &amp; Support the Establishment &amp; Strengthening Of Manufacturing Enterprises</t>
  </si>
  <si>
    <t xml:space="preserve">Construct a Fence &amp; Guard House for Workshop </t>
  </si>
  <si>
    <t>Sofomor and Bale Mountain Tourism Destination Development Project</t>
  </si>
  <si>
    <t>Enhancing Industrial Growth and Competitiveness</t>
  </si>
  <si>
    <t xml:space="preserve">Leather Research Center Building and Machinery Procurements </t>
  </si>
  <si>
    <t>Jimma Airport Design Study and Air Navigation Construction</t>
  </si>
  <si>
    <t xml:space="preserve">Head Office Aviation Musum, Training Center and Business Building Design and Study  </t>
  </si>
  <si>
    <t>Mizan/Aman Kombolcha Airport Design Study and Air Navigation Construction</t>
  </si>
  <si>
    <t xml:space="preserve">Procurement of Flight Procedure Design &amp; Aeronautical Chart Production Software  </t>
  </si>
  <si>
    <t xml:space="preserve">Amhara Urban Productive Safetynet and Job Project </t>
  </si>
  <si>
    <t>Negele Borena - Melka Siftu and Dolo Odo-Dolobay ( Lot 4: Km 93 - Km 180)</t>
  </si>
  <si>
    <t xml:space="preserve"> Dinqi - sawla</t>
  </si>
  <si>
    <t>Wacha - Maji (Lot. 1 Wacha - Jemu</t>
  </si>
  <si>
    <t>Mekenejo - Nejo - Mend i( Lot 1: Mekenejo-Mendi)</t>
  </si>
  <si>
    <t>Ginir-Gode (Lot 2: Bokol - Kerude)</t>
  </si>
  <si>
    <t>Mekenejo-Nejo-Mendi ( Lot 2: Mendi-Assosa)</t>
  </si>
  <si>
    <t>Abobo - Meti ( Lot 2: K.M 76 - Meti - Kubito Mazoria)</t>
  </si>
  <si>
    <t>Babile - Fiq ( Lot 1: Babile town - K.M 36)</t>
  </si>
  <si>
    <t>Babile - Fiq ( Lot 2: K.M 36-K.M 66 )</t>
  </si>
  <si>
    <t>Bole - Abomsa and Bole Woteradino Horticulture</t>
  </si>
  <si>
    <t>Aykel - zufan - Angereb /Contract 2 k.m 69 Angereb/</t>
  </si>
  <si>
    <t>Adiabun - Rama-Mereb</t>
  </si>
  <si>
    <t>Lare - Na jikawo-Gningnang</t>
  </si>
  <si>
    <t>Dermi - Kentsha - Shakiso</t>
  </si>
  <si>
    <t>Arsi  Robe - Agarfa - Ali (Lot 1: Ali -Wabe River Bridge)</t>
  </si>
  <si>
    <t>Debremarkos - Deguatsion - Mota (Lot 1: Debremarkos - K.M 60)</t>
  </si>
  <si>
    <t>Alamata - Chelena - Merewa - Tsetsere - Dela (Lot 1: Alamata -K.M 65)</t>
  </si>
  <si>
    <t>Jiga - Kuarit - Arbgebeya - Gishabay - Tilili ( Lot 2: Arbgebeya -Seqela - Tilili)</t>
  </si>
  <si>
    <t>Bulehora - Shakiso - Kibiremengist (Lot 1: Kibiremengist - Shakiso)</t>
  </si>
  <si>
    <t>Gelago -Tewodros town - Glago-Guba (Lot 2: Tewodros town - Glago - Guba -k.m 100)</t>
  </si>
  <si>
    <t>Fisehagenet - Kele - Soyama - Segen - Gebelbeno (Lot 3: Segen -Gebelbeno)</t>
  </si>
  <si>
    <t>Homosha - Hidassie Dam - Guba/mankush city (Lot 2)</t>
  </si>
  <si>
    <t xml:space="preserve">Hagayo - Sigimo - Saylem - Leqa - Bacho - Metu(Lot. 1: 
Hagayo - Sigimo - Saylem) </t>
  </si>
  <si>
    <t>Maksegnit - Belesa - Kola Hamusit - Mesheha - Abiadi Junction</t>
  </si>
  <si>
    <t>Awash - kulebi - Deredwa (KM 139- 222)</t>
  </si>
  <si>
    <t>Awash - kulibi-Diredawa (K.M 00-K.M 69)</t>
  </si>
  <si>
    <t>Construction Execution of CoESCoEM</t>
  </si>
  <si>
    <t>Upgrade The Construction Project Management Maturity Level in Deliberate, Continuous and Managed Processes</t>
  </si>
  <si>
    <t>Education Transformation Operation for Learning (ETOL)</t>
  </si>
  <si>
    <t>Repair and Maintenance of Fence and Existing Building</t>
  </si>
  <si>
    <t>Main Campus Electricity Transmit or and Underground line installation</t>
  </si>
  <si>
    <t>Repair Of the Agricultural College Building on The Main Campus</t>
  </si>
  <si>
    <t>Repair Of the Roof of The Central Laboratory of The Main Campus</t>
  </si>
  <si>
    <t>Repair Of Library Roof in The Main Campus</t>
  </si>
  <si>
    <t>የጉርሱምና ባቢሌ የምርምር ማዕከል የአጥርና ምድረ ግቢ ስራ 
 ማጠናቀቂያ</t>
  </si>
  <si>
    <t>Construction Of the Gursum and Babel Research Center Fence and Landscaping Completion</t>
  </si>
  <si>
    <t>Salary And Related Expenses of Foreign Teachers</t>
  </si>
  <si>
    <t>Maritime Laboratory Construction</t>
  </si>
  <si>
    <t xml:space="preserve">Health Science Campus Classroom Construction </t>
  </si>
  <si>
    <t>Asphalt road and site work at the Health Science Center</t>
  </si>
  <si>
    <t>Completion works at the main campus sports academy</t>
  </si>
  <si>
    <t>Foreign Teachers Salary, and Related Costs</t>
  </si>
  <si>
    <t>Salary and Related Expenses of Foreign Teachers</t>
  </si>
  <si>
    <t>Procurement of Fixtures and Equipment for Completed Projects</t>
  </si>
  <si>
    <t>Maintenance of Buildings</t>
  </si>
  <si>
    <t xml:space="preserve">Construction Of Workshop for Dyeing &amp; Leather Garment </t>
  </si>
  <si>
    <t>21st Expansion of Student Dormitory</t>
  </si>
  <si>
    <t>ከጨው</t>
  </si>
  <si>
    <t xml:space="preserve">ICT Project in Asella </t>
  </si>
  <si>
    <t xml:space="preserve">Construction of Blood Bank Building in Asella </t>
  </si>
  <si>
    <t>Foreign Teachers Salary, Allowance and Other And Related Costs</t>
  </si>
  <si>
    <t>Foreign Teachers' Salaries and Related Expenses</t>
  </si>
  <si>
    <t>Main Campus Construction of Class Room</t>
  </si>
  <si>
    <t>Laboratory Building in the Main Campus</t>
  </si>
  <si>
    <t>Library Building in the Main Campus</t>
  </si>
  <si>
    <t>Construction of Teachers' Residence</t>
  </si>
  <si>
    <t xml:space="preserve">Main Campus Administration Building Construction </t>
  </si>
  <si>
    <t>Student Service Building Construction</t>
  </si>
  <si>
    <t>Student Dining &amp; Kitchen Construction</t>
  </si>
  <si>
    <t>Student Clinic Construction</t>
  </si>
  <si>
    <t>Construction of a New Water Line</t>
  </si>
  <si>
    <t>Student Dormitory Building Construction</t>
  </si>
  <si>
    <t>Language And Culture Building Design and Consulting Work</t>
  </si>
  <si>
    <t>Data Center Formation</t>
  </si>
  <si>
    <t>Construction Of the Fence and Entrance Gates of The Main Compound</t>
  </si>
  <si>
    <t xml:space="preserve">Tulu Awelia Construction of Four Dormitories </t>
  </si>
  <si>
    <t xml:space="preserve">Mekaneselam Construction of Four Dormitories </t>
  </si>
  <si>
    <t>Main Campus Construction of  Staff Residence</t>
  </si>
  <si>
    <t>Tulu Awelia Construction of Two Student Laundry Rooms</t>
  </si>
  <si>
    <t>Mekaneselam Construction of Two Student Laundry Rooms</t>
  </si>
  <si>
    <t xml:space="preserve"> Mekdella Amba Construction of Two Seminars</t>
  </si>
  <si>
    <t>Mekaneselam Campus Construction of Two Seminars</t>
  </si>
  <si>
    <t>Tulu Awelia Campus Construction of One Engineering Workshop</t>
  </si>
  <si>
    <t>Tulu Awelia Campus Construction of One ICT Complex</t>
  </si>
  <si>
    <t xml:space="preserve">  Tulu And Mekane Selamea Campus Daycare Construction</t>
  </si>
  <si>
    <t>Tulu Awelia, Mekane Selam Construction of Teacher’s Residence</t>
  </si>
  <si>
    <t>Data Center One Card System And CCTV Camera</t>
  </si>
  <si>
    <t>Tulu Awelyana Mekane Salam Campus Drinking Water Stretch</t>
  </si>
  <si>
    <t>Construction of a Universal Assembly Building</t>
  </si>
  <si>
    <t>Construction of Information Communication Center Building</t>
  </si>
  <si>
    <t>Main Campus Infrastructure Construction Phase Two</t>
  </si>
  <si>
    <t xml:space="preserve">Main Campus Hall Building Construction </t>
  </si>
  <si>
    <t xml:space="preserve">Main Campus Construction of Staff Residence </t>
  </si>
  <si>
    <t>Main Campus Workshop Building Construction</t>
  </si>
  <si>
    <t>Main Campus Construction of Staff Residence</t>
  </si>
  <si>
    <t>Development Of ICT Infrastructure</t>
  </si>
  <si>
    <t>Main Campus Construction of Three Dormitories</t>
  </si>
  <si>
    <t>Construction Of Veterinary Clinic Building In 2015</t>
  </si>
  <si>
    <t>Main Campus Workshop Building Construction In 2015</t>
  </si>
  <si>
    <t>Main Campus Laboratory Construction in 2015 E.C</t>
  </si>
  <si>
    <t>Main Campus Teaching Hotel Construction in 2015 E.C</t>
  </si>
  <si>
    <t>Main Campus Administration Building Construction in 2015 E.C</t>
  </si>
  <si>
    <t>Main Campus Library Construction in 2015 E.C</t>
  </si>
  <si>
    <t>Water Well Drilling</t>
  </si>
  <si>
    <t>Main Campus Auditorium Building Construction</t>
  </si>
  <si>
    <t>Construction Of a Teacher's Residence</t>
  </si>
  <si>
    <t>Main Campus Warehouse Construction</t>
  </si>
  <si>
    <t>Main Campus Completion of the Construction of Laboratory Building</t>
  </si>
  <si>
    <t xml:space="preserve"> Main Campus Construction of Three Dormitories </t>
  </si>
  <si>
    <t xml:space="preserve"> Main Campus Construction of Three Classrooms</t>
  </si>
  <si>
    <t>Main Campus Construction Administrative Building</t>
  </si>
  <si>
    <t>Main Campus Construction of a Library Building</t>
  </si>
  <si>
    <t>Campus Landscape Works</t>
  </si>
  <si>
    <t>Data Center Construction and Installation</t>
  </si>
  <si>
    <t>Foreign Teachers Salery and Other Related Costs</t>
  </si>
  <si>
    <t>Construction Of a Natural Science Laboratory at Emperor Tewodros Compound</t>
  </si>
  <si>
    <t xml:space="preserve">Green House Construction for Agriculture Faculty </t>
  </si>
  <si>
    <t>Construction Of Gymnasium in Health Science College</t>
  </si>
  <si>
    <t>Construction Of the Assembly Hall Complex in Maraki Campus</t>
  </si>
  <si>
    <t>Fasil Campus Technology Institute Workshop Construction</t>
  </si>
  <si>
    <t>Fasil Campus Technology Faculty Laboratory Construction</t>
  </si>
  <si>
    <t>Hospital Preclinical Laboratory Construction</t>
  </si>
  <si>
    <t>Atse Tewodros Campus Veterinary Hospital</t>
  </si>
  <si>
    <t xml:space="preserve">Referral Hospital Oxygen Plant Center </t>
  </si>
  <si>
    <t>Purchase of Fixed Items and Equipments for Completed Projects</t>
  </si>
  <si>
    <t>Construction of Three Student Clinic Buildings</t>
  </si>
  <si>
    <t>Foreign Teachers Salary and Other Related Costs</t>
  </si>
  <si>
    <t xml:space="preserve">Drinking Water Supply Work </t>
  </si>
  <si>
    <t>Fixed Item for Completed Projects</t>
  </si>
  <si>
    <t>Maintenance of Existing Buildings and Construction of Smart Classrooms</t>
  </si>
  <si>
    <t>Waste Treatment Plant</t>
  </si>
  <si>
    <t>Engineering And Technology College Classrooms Construction</t>
  </si>
  <si>
    <t>Engineering and Technology College Warehouse Construction</t>
  </si>
  <si>
    <t>Construction of G + 4 Dormitory for Female Students on the Health Science Campus</t>
  </si>
  <si>
    <t>Engineering &amp; Technology Colleges Women's Dormitory Construction</t>
  </si>
  <si>
    <t>Engineering And Technology College Dining Hall Construction</t>
  </si>
  <si>
    <t>Road Construction Within Compound and Sight Work</t>
  </si>
  <si>
    <t>Water Well Drilling and Line Construction</t>
  </si>
  <si>
    <t>Construction of G + 2 Library</t>
  </si>
  <si>
    <t>Construction of a Gymnasium in Odaya Compound</t>
  </si>
  <si>
    <t>Main Campus Completion of Administrative Building</t>
  </si>
  <si>
    <t>Main Campus Water wells</t>
  </si>
  <si>
    <t>Construction Of a Three-Storey Maternity and Children's Medical Service Center</t>
  </si>
  <si>
    <t>Foreign Teachers Salery and Related Expenses</t>
  </si>
  <si>
    <t xml:space="preserve">Construction of Wollo Referral Hospital </t>
  </si>
  <si>
    <t>Two Dormitories at Kombolcha Campus</t>
  </si>
  <si>
    <t>Construction of a Student Dining Hall at Kombolcha Campus</t>
  </si>
  <si>
    <t>Repairs And Maintenance of War-Damaged Buildings</t>
  </si>
  <si>
    <t>Fixed Items for Buildings Looted and Destroyed During the War</t>
  </si>
  <si>
    <t>Water Well Drilling and Pipeline Construction for All Campuses</t>
  </si>
  <si>
    <t>Construction of Teachers' Quarters in Kombolcha</t>
  </si>
  <si>
    <t>Construction of the Main Library at Tita Campus</t>
  </si>
  <si>
    <t>Road Infrastructure Construction on All Campuses</t>
  </si>
  <si>
    <t>Deployment Oof ICT Infrastructure at All Campuses</t>
  </si>
  <si>
    <t xml:space="preserve">Construction of a Postgraduate Building at Main Campus </t>
  </si>
  <si>
    <t>Construction of the ICT Building on The Main Campus</t>
  </si>
  <si>
    <t>Construction of a Community School on The Main Campus</t>
  </si>
  <si>
    <t>Construction of a Digital Library on The Main Campus</t>
  </si>
  <si>
    <t>Existing Build Renovation and Maintenance Of Existing Buildings In The Main Campus</t>
  </si>
  <si>
    <t>Student Entertainment at The Health Campus</t>
  </si>
  <si>
    <t>Landscaping at Health Campus</t>
  </si>
  <si>
    <t>Entrance And Fence Work on Main Campus and Health Campus</t>
  </si>
  <si>
    <t>Construction of Doctor’s Residence Building in Health Campus</t>
  </si>
  <si>
    <t>Water Pipeline for The Main Campus</t>
  </si>
  <si>
    <t>The Main Campus Asphalt Road</t>
  </si>
  <si>
    <t>Construction of a Student Dining Hall at The Health Campus</t>
  </si>
  <si>
    <t>Construction of Student Dormitory at The Health Campus</t>
  </si>
  <si>
    <t>Office Building on Health Campus</t>
  </si>
  <si>
    <t>Plant And Machinery for Finished Buildings</t>
  </si>
  <si>
    <t>Construction of Teachers Resident in Otona Campuses</t>
  </si>
  <si>
    <t xml:space="preserve">Teachers' Office Complex </t>
  </si>
  <si>
    <t xml:space="preserve">Hotel and Tourism Management Building </t>
  </si>
  <si>
    <t xml:space="preserve">Graduation and Convention Hall </t>
  </si>
  <si>
    <t xml:space="preserve">Sports Grounds </t>
  </si>
  <si>
    <t>Foreign Teachers Salery, Allowance and Other and Related Costs</t>
  </si>
  <si>
    <t>Shambu and Main Campus Laboratory Construction</t>
  </si>
  <si>
    <t>Student Textbook at Shambha and Gimbi</t>
  </si>
  <si>
    <t>Student Cafeteria in Shambha and Gimbi</t>
  </si>
  <si>
    <t>Construction Dormitory in Shambu and Gimbi</t>
  </si>
  <si>
    <t>Shambu And Gimbi Administration Building Construction</t>
  </si>
  <si>
    <t>ICT Center Constructions in All Campuses</t>
  </si>
  <si>
    <t>Dormitory Construction in Referral Hospital</t>
  </si>
  <si>
    <t>President Residential Construction</t>
  </si>
  <si>
    <t>Guest Room in Main Campus</t>
  </si>
  <si>
    <t>Water Well</t>
  </si>
  <si>
    <t>Registrar Office in Main Campus</t>
  </si>
  <si>
    <t>Office Construction in Referral Hospital</t>
  </si>
  <si>
    <t>Gimbi Laboratory Construction</t>
  </si>
  <si>
    <t xml:space="preserve">Classrooms Construction in Referral Hospital </t>
  </si>
  <si>
    <t>Fixed Materials for Completed Buildings</t>
  </si>
  <si>
    <t>Infrastructure Construction</t>
  </si>
  <si>
    <t>Construction of Research Centers Laboratories and Offices</t>
  </si>
  <si>
    <t xml:space="preserve">Main Campus Landscape </t>
  </si>
  <si>
    <t xml:space="preserve">Land Scope Work and Small Sport Field </t>
  </si>
  <si>
    <t xml:space="preserve">Shere Student Service Center Construction </t>
  </si>
  <si>
    <t>Foreign Teachers Salery, Allowance and Other And Related Costs</t>
  </si>
  <si>
    <t>Laboratory Construction in Shire</t>
  </si>
  <si>
    <t>Laboratory Construction in Health Science</t>
  </si>
  <si>
    <t>Library Construction in Health Science</t>
  </si>
  <si>
    <t>Dining Hall Construction in Health Science</t>
  </si>
  <si>
    <t>Classroom Construction in Main Campus</t>
  </si>
  <si>
    <t>Laboratory Construction in Main Campus</t>
  </si>
  <si>
    <t>Main Campus Clinic Construction</t>
  </si>
  <si>
    <t>Construction Of Administration Building in Main Campus</t>
  </si>
  <si>
    <t xml:space="preserve">Main Campus Science, Technology Engineering and Maths Senter Construction </t>
  </si>
  <si>
    <t>Waste Treatment in Shire Campus</t>
  </si>
  <si>
    <t xml:space="preserve">Construction Of Doctors' Residence Building in Health Science Campus </t>
  </si>
  <si>
    <t xml:space="preserve">Waste Disposal and Filtration Construction at Shire Compound </t>
  </si>
  <si>
    <t>Renovation of Existing Buildings</t>
  </si>
  <si>
    <t xml:space="preserve">Construction of Cattle Breeding House </t>
  </si>
  <si>
    <t>Main Campus Construction Teachers Residence</t>
  </si>
  <si>
    <t>Fence And Main Gate Work in Health Science Campuses</t>
  </si>
  <si>
    <t>Fence And Main Gate Work in Shire Campuses</t>
  </si>
  <si>
    <t>Main Gate Work in Awada Campuses</t>
  </si>
  <si>
    <t>Water Supply Works in The Main Campus, Health Sciences, Shire and Salaklaka</t>
  </si>
  <si>
    <t>Construction of a Gymnasium Building on The Main Campus</t>
  </si>
  <si>
    <t>Water Supply and Sewage Residues at Tepi Campus</t>
  </si>
  <si>
    <t>Construction of G +4 Classrooms in The Main Campus</t>
  </si>
  <si>
    <t>Main Campus Fencing Work</t>
  </si>
  <si>
    <t>Construction of the Main Campus Versatile Hall</t>
  </si>
  <si>
    <t>Main Campus Walkway Construction</t>
  </si>
  <si>
    <t>Construction of a Student Clinic Building at Tepi Campus</t>
  </si>
  <si>
    <t>Fence Work, Maintenance Work and Warehouse Building Maintenance at Jemu Research Centers</t>
  </si>
  <si>
    <t xml:space="preserve">Main Campus Student Clinic Construction </t>
  </si>
  <si>
    <t>Construction of G + 3 Classroom and Lecture Hall on The Main Campus</t>
  </si>
  <si>
    <t>Warehouse and Bridge Work at The Health Science Campus</t>
  </si>
  <si>
    <t>Construction of a Gymnasium Building at the Tepi Campus</t>
  </si>
  <si>
    <t>Development of ICT Infrastructure in the Main Campus, Hospital and TP Campus</t>
  </si>
  <si>
    <t>Maintenance of Teachers Residence, Offices and Classrooms In 2015 E.C</t>
  </si>
  <si>
    <t>Plant And Machinery and Furniture For Completed Buildings</t>
  </si>
  <si>
    <t>Day Care Construction</t>
  </si>
  <si>
    <t>Foreign Teachers Salery and Related Costs</t>
  </si>
  <si>
    <t>Foreign Teachers Salery and Other and Related Costs</t>
  </si>
  <si>
    <t>Construction Of Residential Buildings in Hosaiena</t>
  </si>
  <si>
    <t>Water Well Drilling and Line Construction for The Main Compound</t>
  </si>
  <si>
    <t>Construction of Two Teachers' Apartment Buildings</t>
  </si>
  <si>
    <t>Procurement of Inputs for The Completed ICT Building</t>
  </si>
  <si>
    <t xml:space="preserve">Water Well Drilling and Water Pipeline Installation </t>
  </si>
  <si>
    <t>Teaching Referral Hospital in Debretabore Fence and Main Gate Work</t>
  </si>
  <si>
    <t xml:space="preserve">Main Campus Construction of a Nursery </t>
  </si>
  <si>
    <t xml:space="preserve">Weybela Campus Student Dormitory </t>
  </si>
  <si>
    <t xml:space="preserve">Student Dining Hall in Weibla </t>
  </si>
  <si>
    <t>Salary, Allowances and Related Expenses of Foreign Teachers</t>
  </si>
  <si>
    <t>Repair of Existing Buildings in The Main Compound</t>
  </si>
  <si>
    <t>Ict Infrastructure Development</t>
  </si>
  <si>
    <t>Fixed Items for Completed Buildings</t>
  </si>
  <si>
    <t>Gebrye Center Library</t>
  </si>
  <si>
    <t>Digging a Clean Drinking Water Well and Laying a Line in Gebriye</t>
  </si>
  <si>
    <t>Development of Electricity Infrastructure in Gebriye</t>
  </si>
  <si>
    <t>Six Student Dormitories And 2-Laundry Residences</t>
  </si>
  <si>
    <t>Construction of Eight Teachers' Quarters</t>
  </si>
  <si>
    <t>Construction of Five Presidential Villas</t>
  </si>
  <si>
    <t>Construction of Four Combined Classroom Buildings</t>
  </si>
  <si>
    <t>Construction of 2-Work Shop Buildings</t>
  </si>
  <si>
    <t>Plant And Machinery and Furniture for Completed Buildings</t>
  </si>
  <si>
    <t>Construction of a Kindergarten</t>
  </si>
  <si>
    <t>Library Building Construction</t>
  </si>
  <si>
    <t>Construction of Administrative Building</t>
  </si>
  <si>
    <t>Construction of Two Teacher Residence Buildings</t>
  </si>
  <si>
    <t>Purchase of Fixed Goods for Finished Buildings</t>
  </si>
  <si>
    <t xml:space="preserve">Five-Story Student Dormitory </t>
  </si>
  <si>
    <t>Classroom Construction</t>
  </si>
  <si>
    <t>Building Maintenance and Renovation</t>
  </si>
  <si>
    <t>Road Construction Within Campus</t>
  </si>
  <si>
    <t>Health Science College Laboratory Construction</t>
  </si>
  <si>
    <t xml:space="preserve">Treatment Plant and Sedimentation Tank Work </t>
  </si>
  <si>
    <t>Construction of Administration Building</t>
  </si>
  <si>
    <t>Demand For Fixed Materials for Completed Buildings</t>
  </si>
  <si>
    <t>Road Construction</t>
  </si>
  <si>
    <t>Construction of Teacher Housing</t>
  </si>
  <si>
    <t xml:space="preserve"> Construction of Classrooms in Asosa Main Campus </t>
  </si>
  <si>
    <t xml:space="preserve"> Tennis Field Construction in Asosa Main Campus </t>
  </si>
  <si>
    <t>Plant and Machinery for Finished Laboratories</t>
  </si>
  <si>
    <t>Construction of Engineering Laboratory</t>
  </si>
  <si>
    <t>Accomplishing Waste Treatment Plant</t>
  </si>
  <si>
    <t>Technology Development Center Resource</t>
  </si>
  <si>
    <t>Construction of National Hand Crafts Training Center</t>
  </si>
  <si>
    <t>Strengthen Sports Facility Development and Management</t>
  </si>
  <si>
    <t>National Stadium Construction</t>
  </si>
  <si>
    <t>Conservation And Restoration of World Heritage Site Of Stele Aksum</t>
  </si>
  <si>
    <t>Digitization And Information System Infrastructure Development</t>
  </si>
  <si>
    <t>Dejazmach Kumsa Moroda Palace Maintenance Development Project</t>
  </si>
  <si>
    <t>Swiming Pool construction</t>
  </si>
  <si>
    <t>Providing Medical Care Services to Mentally ill and Addicts Patients</t>
  </si>
  <si>
    <t>Construction of Comprehensive Rehabilitation Services and Assistive Technology Product Building</t>
  </si>
  <si>
    <t>Strengthening Health and Health-Related Institution Professionals Regulatory</t>
  </si>
  <si>
    <t xml:space="preserve">Warehouse Construction and Maintenance </t>
  </si>
  <si>
    <t>ሀገራዊ የአርቲፊሻል ኢንተለጀንስ ዳታ ማዕከል ግንባታ 
 ፕሮጀክት</t>
  </si>
  <si>
    <t>በአስተዳደር ወሰንና ራስን በራስ የማስተዳደር አቤቱታዎች ላይ ለባለድርሻ 
 አካላት ምክክር መድረክና ስልጠና ማዘጋጀት</t>
  </si>
  <si>
    <t xml:space="preserve">የአምሯዊ ንብረት መብቶች የባለቤትነት ምዝገባንና ለባለመብቶች የምክርና 
 ድጋፍ  አገልግሎት መስጠት </t>
  </si>
  <si>
    <t>የኢንተርኔት ሀብት አስተዳደር እና የኤሌክትሮኒክስ አቅርቦትን መሠረተ 
 ልማት ደህንነት መጠበቅ</t>
  </si>
  <si>
    <t xml:space="preserve">በካይዘን ለአምራች ኢንዱስትሪዎችና አገልግሎት ተቋማት የጥራት፣ 
 የምርታማነትና የአሠራር ማሻሻያ የማማከር አገልግሎት መስጠት </t>
  </si>
  <si>
    <t>የአየር ትራንስፖርት ስታትስቲካዊ መረጃዎች ማዘጋጀት እና የአቪዬሽን 
 ቢዝነስ ገቢ ማሳደግ</t>
  </si>
  <si>
    <t>የህገወጥ ሰዎች ዝውውር ለመከላካል የተዘረጋ ስርአትና ተደራሽ የተመላሽ 
 ዜጎች አገልግሎት ማሳደግ</t>
  </si>
  <si>
    <t xml:space="preserve">2018 Budget Year Capital Expenditure </t>
  </si>
  <si>
    <t xml:space="preserve">በዋናው ግቢ የሶስት የመማሪያ ክፍሎች ግንባታ </t>
  </si>
  <si>
    <t xml:space="preserve">በዋናው ግቢ የአስተዳደር ሕንፃ ግንባታ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</si>
</sst>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41" formatCode="_-* #,##0_-;\-* #,##0_-;_-* &quot;-&quot;_-;_-@_-"/>
    <numFmt numFmtId="44" formatCode="_-&quot;£&quot;* #,##0.00_-;\-&quot;£&quot;* #,##0.00_-;_-&quot;£&quot;* &quot;-&quot;??_-;_-@_-"/>
    <numFmt numFmtId="43" formatCode="_-* #,##0.00_-;\-* #,##0.00_-;_-* &quot;-&quot;??_-;_-@_-"/>
    <numFmt numFmtId="164" formatCode="_(* #,##0_);_(* \(#,##0\);_(* &quot;-&quot;_);_(@_)"/>
    <numFmt numFmtId="165" formatCode="_(&quot;$&quot;* #,##0.00_);_(&quot;$&quot;* \(#,##0.00\);_(&quot;$&quot;* &quot;-&quot;??_);_(@_)"/>
    <numFmt numFmtId="166" formatCode="_(* #,##0.00_);_(* \(#,##0.00\);_(* &quot;-&quot;??_);_(@_)"/>
    <numFmt numFmtId="167" formatCode="_ * #,##0.00_ ;_ * \-#,##0.00_ ;_ * &quot;-&quot;??_ ;_ @_ "/>
    <numFmt numFmtId="168" formatCode="_ * #,##0_ ;_ * \-#,##0_ ;_ * &quot;-&quot;??_ ;_ @_ "/>
    <numFmt numFmtId="169" formatCode="_(* #,##0_);_(* \(#,##0\);_(* &quot;-&quot;??_);_(@_)"/>
    <numFmt numFmtId="170" formatCode="_ * #,##0.0_ ;_ * \-#,##0.0_ ;_ * &quot;-&quot;??_ ;_ @_ "/>
    <numFmt numFmtId="171" formatCode="_(* #,##0.000_);_(* \(#,##0.000\);_(* &quot;-&quot;??_);_(@_)"/>
    <numFmt numFmtId="172" formatCode="#,##0.000_);[Red]\(#,##0.000\)"/>
    <numFmt numFmtId="173" formatCode="#,##0.000"/>
    <numFmt numFmtId="174" formatCode="_-* #,##0_-;\-* #,##0_-;_-* &quot;-&quot;??_-;_-@_-"/>
  </numFmts>
  <fonts count="184">
    <font>
      <sz val="10"/>
      <name val="MS Sans Serif"/>
    </font>
    <font>
      <sz val="11"/>
      <color theme="1"/>
      <name val="Calibri"/>
      <family val="2"/>
      <scheme val="minor"/>
    </font>
    <font>
      <b/>
      <sz val="10"/>
      <name val="MS Sans Serif"/>
      <family val="2"/>
    </font>
    <font>
      <sz val="10"/>
      <name val="MS Sans Serif"/>
      <family val="2"/>
    </font>
    <font>
      <sz val="12"/>
      <name val="MS Sans Serif"/>
      <family val="2"/>
    </font>
    <font>
      <sz val="12"/>
      <name val="AGF - Zemen"/>
      <family val="2"/>
    </font>
    <font>
      <sz val="12"/>
      <name val="Times New Roman"/>
      <family val="1"/>
    </font>
    <font>
      <sz val="10"/>
      <name val="AGF - Rejim"/>
    </font>
    <font>
      <sz val="10"/>
      <name val="AGF - Zemen"/>
      <family val="2"/>
    </font>
    <font>
      <sz val="18"/>
      <name val="AGF - Zemen"/>
      <family val="2"/>
    </font>
    <font>
      <sz val="12"/>
      <name val="Arial"/>
      <family val="2"/>
    </font>
    <font>
      <sz val="12"/>
      <name val="Arial"/>
      <family val="2"/>
    </font>
    <font>
      <u/>
      <sz val="16"/>
      <name val="AGF - Ejji Tsihuf"/>
      <family val="2"/>
    </font>
    <font>
      <b/>
      <sz val="14"/>
      <name val="Arial"/>
      <family val="2"/>
    </font>
    <font>
      <sz val="10"/>
      <name val="Times New Roman"/>
      <family val="1"/>
    </font>
    <font>
      <sz val="12"/>
      <name val="VG2 Main"/>
      <family val="2"/>
    </font>
    <font>
      <b/>
      <sz val="14"/>
      <name val="VG2 Main"/>
      <family val="2"/>
    </font>
    <font>
      <sz val="14"/>
      <name val="VG2 Main"/>
      <family val="2"/>
    </font>
    <font>
      <sz val="10"/>
      <name val="VG2 Main"/>
      <family val="2"/>
    </font>
    <font>
      <u/>
      <sz val="10"/>
      <color indexed="12"/>
      <name val="MS Sans Serif"/>
      <family val="2"/>
    </font>
    <font>
      <sz val="10"/>
      <name val="Arial"/>
      <family val="2"/>
    </font>
    <font>
      <b/>
      <sz val="13"/>
      <name val="VG2 Main"/>
      <family val="2"/>
    </font>
    <font>
      <b/>
      <sz val="12"/>
      <name val="Trebuchet MS"/>
      <family val="2"/>
    </font>
    <font>
      <sz val="12"/>
      <name val="Trebuchet MS"/>
      <family val="2"/>
    </font>
    <font>
      <sz val="10"/>
      <name val="Trebuchet MS"/>
      <family val="2"/>
    </font>
    <font>
      <u/>
      <sz val="12"/>
      <name val="Trebuchet MS"/>
      <family val="2"/>
    </font>
    <font>
      <b/>
      <sz val="10"/>
      <name val="Trebuchet MS"/>
      <family val="2"/>
    </font>
    <font>
      <b/>
      <u/>
      <sz val="16"/>
      <name val="Trebuchet MS"/>
      <family val="2"/>
    </font>
    <font>
      <sz val="14"/>
      <name val="Trebuchet MS"/>
      <family val="2"/>
    </font>
    <font>
      <u/>
      <sz val="14"/>
      <name val="Trebuchet MS"/>
      <family val="2"/>
    </font>
    <font>
      <b/>
      <sz val="12"/>
      <name val="Arial"/>
      <family val="2"/>
    </font>
    <font>
      <b/>
      <sz val="12"/>
      <name val="Arial"/>
      <family val="2"/>
    </font>
    <font>
      <sz val="10"/>
      <name val="Visual Geez Unicode"/>
      <family val="2"/>
    </font>
    <font>
      <b/>
      <sz val="15"/>
      <name val="Trebuchet MS"/>
      <family val="2"/>
    </font>
    <font>
      <sz val="13"/>
      <name val="VG2 Main"/>
      <family val="2"/>
    </font>
    <font>
      <sz val="13"/>
      <name val="Trebuchet MS"/>
      <family val="2"/>
    </font>
    <font>
      <u/>
      <sz val="13"/>
      <name val="Trebuchet MS"/>
      <family val="2"/>
    </font>
    <font>
      <sz val="13"/>
      <name val="Arial"/>
      <family val="2"/>
    </font>
    <font>
      <b/>
      <u val="double"/>
      <sz val="15"/>
      <name val="Trebuchet MS"/>
      <family val="2"/>
    </font>
    <font>
      <b/>
      <u/>
      <sz val="14"/>
      <name val="Trebuchet MS"/>
      <family val="2"/>
    </font>
    <font>
      <b/>
      <sz val="14"/>
      <name val="Trebuchet MS"/>
      <family val="2"/>
    </font>
    <font>
      <b/>
      <sz val="13"/>
      <name val="Trebuchet MS"/>
      <family val="2"/>
    </font>
    <font>
      <sz val="13"/>
      <name val="AGF - Zemen"/>
      <family val="2"/>
    </font>
    <font>
      <sz val="13"/>
      <name val="Arial"/>
      <family val="2"/>
    </font>
    <font>
      <b/>
      <sz val="13"/>
      <name val="Arial"/>
      <family val="2"/>
    </font>
    <font>
      <sz val="12"/>
      <name val="MS Sans Serif"/>
      <family val="2"/>
      <charset val="222"/>
    </font>
    <font>
      <sz val="14"/>
      <name val="Visual Geez Unicode"/>
      <family val="2"/>
    </font>
    <font>
      <b/>
      <sz val="15"/>
      <name val="Times New Roman"/>
      <family val="1"/>
    </font>
    <font>
      <b/>
      <sz val="15"/>
      <name val="VG2000 Main"/>
      <family val="2"/>
    </font>
    <font>
      <b/>
      <sz val="15"/>
      <name val="VG2 Main"/>
      <family val="2"/>
    </font>
    <font>
      <sz val="14"/>
      <name val="MS Sans Serif"/>
      <family val="2"/>
    </font>
    <font>
      <sz val="14.5"/>
      <name val="Trebuchet MS"/>
      <family val="2"/>
    </font>
    <font>
      <u/>
      <sz val="14.5"/>
      <name val="Trebuchet MS"/>
      <family val="2"/>
    </font>
    <font>
      <sz val="13.5"/>
      <name val="Trebuchet MS"/>
      <family val="2"/>
    </font>
    <font>
      <sz val="13.5"/>
      <name val="VG2 Main"/>
      <family val="2"/>
    </font>
    <font>
      <b/>
      <sz val="14.5"/>
      <name val="Trebuchet MS"/>
      <family val="2"/>
    </font>
    <font>
      <b/>
      <sz val="14.5"/>
      <name val="VG2 Main"/>
      <family val="2"/>
    </font>
    <font>
      <b/>
      <sz val="14.5"/>
      <name val="Times New Roman"/>
      <family val="1"/>
    </font>
    <font>
      <b/>
      <u/>
      <sz val="18"/>
      <name val="VG2 Main"/>
      <family val="2"/>
    </font>
    <font>
      <sz val="15"/>
      <name val="AGF - Zemen"/>
      <family val="2"/>
    </font>
    <font>
      <sz val="15"/>
      <name val="MS Sans Serif"/>
      <family val="2"/>
    </font>
    <font>
      <b/>
      <sz val="15"/>
      <name val="AGF - Zemen"/>
      <family val="2"/>
    </font>
    <font>
      <b/>
      <sz val="15"/>
      <name val="Ge'ez-1 Numbers"/>
      <family val="2"/>
    </font>
    <font>
      <b/>
      <sz val="15"/>
      <name val="VG Geez Numbers"/>
      <family val="2"/>
    </font>
    <font>
      <sz val="14"/>
      <name val="AGF - Zemen"/>
      <family val="2"/>
    </font>
    <font>
      <b/>
      <sz val="14"/>
      <name val="AGF - Zemen"/>
      <family val="2"/>
    </font>
    <font>
      <b/>
      <sz val="14"/>
      <name val="MS Sans Serif"/>
      <family val="2"/>
    </font>
    <font>
      <sz val="15"/>
      <name val="Trebuchet MS"/>
      <family val="2"/>
    </font>
    <font>
      <b/>
      <sz val="20"/>
      <name val="VG2 Main"/>
      <family val="2"/>
    </font>
    <font>
      <b/>
      <sz val="13.5"/>
      <name val="VG2 Main"/>
      <family val="2"/>
    </font>
    <font>
      <sz val="15"/>
      <name val="VG2 Main"/>
      <family val="2"/>
    </font>
    <font>
      <sz val="8"/>
      <name val="MS Sans Serif"/>
      <family val="2"/>
    </font>
    <font>
      <sz val="14"/>
      <name val="Times New Roman"/>
      <family val="1"/>
    </font>
    <font>
      <b/>
      <u/>
      <sz val="14"/>
      <name val="VG2 Main"/>
      <family val="2"/>
    </font>
    <font>
      <sz val="11"/>
      <name val="Times New Roman"/>
      <family val="1"/>
    </font>
    <font>
      <sz val="11"/>
      <name val="MS Sans Serif"/>
      <family val="2"/>
    </font>
    <font>
      <b/>
      <sz val="13"/>
      <name val="Visual Geez Unicode"/>
      <family val="2"/>
    </font>
    <font>
      <b/>
      <sz val="13.5"/>
      <name val="Trebuchet MS"/>
      <family val="2"/>
    </font>
    <font>
      <sz val="13"/>
      <name val="Visual Geez Unicode"/>
      <family val="2"/>
    </font>
    <font>
      <u val="singleAccounting"/>
      <sz val="14"/>
      <name val="Trebuchet MS"/>
      <family val="2"/>
    </font>
    <font>
      <b/>
      <sz val="18"/>
      <name val="Visual Geez Unicode"/>
      <family val="2"/>
    </font>
    <font>
      <b/>
      <sz val="14.5"/>
      <name val="Visual Geez Unicode"/>
      <family val="2"/>
    </font>
    <font>
      <b/>
      <sz val="15"/>
      <name val="AGF - Rejim"/>
    </font>
    <font>
      <b/>
      <sz val="14"/>
      <name val="Visual Geez Unicode"/>
      <family val="2"/>
    </font>
    <font>
      <sz val="13.5"/>
      <name val="Visual Geez Unicode"/>
      <family val="2"/>
    </font>
    <font>
      <b/>
      <sz val="13.5"/>
      <name val="Visual Geez Unicode"/>
      <family val="2"/>
    </font>
    <font>
      <b/>
      <sz val="9"/>
      <color rgb="FF000000"/>
      <name val="Arial"/>
      <family val="2"/>
    </font>
    <font>
      <b/>
      <sz val="13"/>
      <name val="Visual Geez Unicode"/>
      <family val="2"/>
    </font>
    <font>
      <b/>
      <sz val="15"/>
      <name val="Visual Geez Unicode"/>
      <family val="2"/>
    </font>
    <font>
      <sz val="15"/>
      <name val="Arial"/>
      <family val="2"/>
    </font>
    <font>
      <b/>
      <sz val="15"/>
      <name val="Arial"/>
      <family val="2"/>
    </font>
    <font>
      <b/>
      <u/>
      <sz val="16"/>
      <name val="Visual Geez Unicode"/>
      <family val="2"/>
    </font>
    <font>
      <b/>
      <sz val="16"/>
      <name val="Visual Geez Unicode"/>
      <family val="2"/>
    </font>
    <font>
      <b/>
      <u/>
      <sz val="15"/>
      <name val="Visual Geez Unicode"/>
      <family val="2"/>
    </font>
    <font>
      <b/>
      <sz val="20"/>
      <name val="Visual Geez Unicode"/>
      <family val="2"/>
    </font>
    <font>
      <b/>
      <u/>
      <sz val="20"/>
      <name val="Visual Geez Unicode"/>
      <family val="2"/>
    </font>
    <font>
      <b/>
      <u/>
      <sz val="18"/>
      <name val="Visual Geez Unicode"/>
      <family val="2"/>
    </font>
    <font>
      <b/>
      <sz val="16"/>
      <name val="VG2 Main"/>
      <family val="2"/>
    </font>
    <font>
      <b/>
      <sz val="16"/>
      <name val="Times New Roman"/>
      <family val="1"/>
    </font>
    <font>
      <sz val="16"/>
      <name val="Visual Geez Unicode"/>
      <family val="2"/>
    </font>
    <font>
      <sz val="12"/>
      <name val="Power Geez Unicode1"/>
    </font>
    <font>
      <sz val="13"/>
      <name val="Power Geez Unicode1"/>
    </font>
    <font>
      <b/>
      <sz val="12"/>
      <name val="Power Geez Unicode1"/>
    </font>
    <font>
      <b/>
      <sz val="11"/>
      <name val="Power Geez Unicode1"/>
    </font>
    <font>
      <b/>
      <sz val="13"/>
      <name val="Power Geez Unicode1"/>
    </font>
    <font>
      <sz val="15"/>
      <name val="Power Geez Unicode1"/>
    </font>
    <font>
      <sz val="9"/>
      <name val="Times New Roman"/>
      <family val="1"/>
    </font>
    <font>
      <u/>
      <sz val="9"/>
      <name val="Times New Roman"/>
      <family val="1"/>
    </font>
    <font>
      <u val="double"/>
      <sz val="9"/>
      <name val="Times New Roman"/>
      <family val="1"/>
    </font>
    <font>
      <b/>
      <sz val="20"/>
      <name val="Power Geez Unicode1"/>
    </font>
    <font>
      <b/>
      <sz val="14"/>
      <name val="Power Geez Unicode1"/>
    </font>
    <font>
      <sz val="14"/>
      <name val="Power Geez Unicode1"/>
    </font>
    <font>
      <sz val="14"/>
      <name val="Arial"/>
      <family val="2"/>
    </font>
    <font>
      <sz val="15"/>
      <name val="Visual Geez Unicode"/>
      <family val="2"/>
    </font>
    <font>
      <b/>
      <sz val="18"/>
      <name val="Power Geez Unicode1"/>
    </font>
    <font>
      <b/>
      <sz val="15"/>
      <name val="Power Geez Unicode1"/>
    </font>
    <font>
      <b/>
      <sz val="14"/>
      <name val="Visual Geez Unicode"/>
      <family val="2"/>
    </font>
    <font>
      <sz val="13.5"/>
      <name val="Arial"/>
      <family val="2"/>
    </font>
    <font>
      <sz val="13.5"/>
      <name val="Times New Roman"/>
      <family val="1"/>
    </font>
    <font>
      <b/>
      <sz val="10"/>
      <name val="MS Sans Serif"/>
      <family val="2"/>
    </font>
    <font>
      <sz val="10"/>
      <name val="MS Sans Serif"/>
      <family val="2"/>
    </font>
    <font>
      <b/>
      <sz val="10"/>
      <name val="Power Geez Unicode1"/>
    </font>
    <font>
      <sz val="15"/>
      <color theme="1"/>
      <name val="Arial"/>
      <family val="2"/>
    </font>
    <font>
      <sz val="15"/>
      <color theme="1"/>
      <name val="Power Geez Unicode1"/>
    </font>
    <font>
      <sz val="13"/>
      <color theme="1"/>
      <name val="Power Geez Unicode1"/>
    </font>
    <font>
      <b/>
      <sz val="10"/>
      <color rgb="FF000000"/>
      <name val="Arial"/>
      <family val="2"/>
    </font>
    <font>
      <b/>
      <sz val="10"/>
      <name val="Arial"/>
      <family val="2"/>
    </font>
    <font>
      <sz val="8"/>
      <name val="MS Sans Serif"/>
      <family val="2"/>
    </font>
    <font>
      <sz val="12"/>
      <name val="Calibri"/>
      <family val="2"/>
      <scheme val="minor"/>
    </font>
    <font>
      <sz val="10"/>
      <name val="Power Geez Unicode1"/>
    </font>
    <font>
      <sz val="16"/>
      <name val="Times New Roman"/>
      <family val="1"/>
    </font>
    <font>
      <sz val="13.5"/>
      <name val="Power Geez Unicode1"/>
    </font>
    <font>
      <sz val="14.5"/>
      <name val="Power Geez Unicode1"/>
    </font>
    <font>
      <b/>
      <sz val="18"/>
      <name val="Calibri"/>
      <family val="2"/>
      <scheme val="minor"/>
    </font>
    <font>
      <sz val="10"/>
      <name val="Arial"/>
      <family val="2"/>
    </font>
    <font>
      <sz val="14"/>
      <color rgb="FFFF0000"/>
      <name val="Arial"/>
      <family val="2"/>
    </font>
    <font>
      <sz val="15"/>
      <name val="Arial"/>
      <family val="2"/>
      <charset val="1"/>
    </font>
    <font>
      <sz val="15"/>
      <name val="Visual Geez Unicode"/>
      <family val="2"/>
      <charset val="1"/>
    </font>
    <font>
      <sz val="13"/>
      <name val="Visual Geez Unicode"/>
      <family val="2"/>
    </font>
    <font>
      <sz val="11"/>
      <color indexed="8"/>
      <name val="Calibri"/>
      <family val="2"/>
    </font>
    <font>
      <u/>
      <sz val="10"/>
      <color indexed="12"/>
      <name val="Arial"/>
      <family val="2"/>
    </font>
    <font>
      <b/>
      <sz val="11"/>
      <name val="Arial"/>
      <family val="2"/>
    </font>
    <font>
      <b/>
      <sz val="16"/>
      <name val="Power Geez Unicode1"/>
    </font>
    <font>
      <b/>
      <sz val="14.5"/>
      <name val="Arial"/>
      <family val="2"/>
    </font>
    <font>
      <sz val="12"/>
      <color rgb="FF000000"/>
      <name val="Times New Roman"/>
      <family val="1"/>
    </font>
    <font>
      <sz val="12"/>
      <color rgb="FF00B050"/>
      <name val="Times New Roman"/>
      <family val="1"/>
    </font>
    <font>
      <b/>
      <sz val="20"/>
      <name val="Trebuchet MS"/>
      <family val="2"/>
    </font>
    <font>
      <b/>
      <u/>
      <sz val="20"/>
      <name val="Trebuchet MS"/>
      <family val="2"/>
    </font>
    <font>
      <sz val="20"/>
      <name val="Trebuchet MS"/>
      <family val="2"/>
    </font>
    <font>
      <b/>
      <u/>
      <sz val="15"/>
      <name val="Trebuchet MS"/>
      <family val="2"/>
    </font>
    <font>
      <b/>
      <sz val="18"/>
      <name val="Arial"/>
      <family val="2"/>
    </font>
    <font>
      <b/>
      <sz val="16"/>
      <name val="Arial"/>
      <family val="2"/>
    </font>
    <font>
      <b/>
      <sz val="14"/>
      <name val="Arial Unicode MS"/>
      <family val="2"/>
    </font>
    <font>
      <b/>
      <sz val="13.5"/>
      <name val="Arial Unicode MS"/>
      <family val="2"/>
    </font>
    <font>
      <b/>
      <sz val="10"/>
      <name val="Arial Unicode MS"/>
      <family val="2"/>
    </font>
    <font>
      <b/>
      <sz val="13"/>
      <name val="Arial Unicode MS"/>
      <family val="2"/>
    </font>
    <font>
      <sz val="11"/>
      <name val="Arial Unicode MS"/>
      <family val="2"/>
    </font>
    <font>
      <sz val="13"/>
      <name val="Arial Unicode MS"/>
      <family val="2"/>
    </font>
    <font>
      <b/>
      <sz val="18"/>
      <name val="Arial Unicode MS"/>
      <family val="2"/>
    </font>
    <font>
      <b/>
      <sz val="16"/>
      <name val="Trebuchet MS"/>
      <family val="2"/>
    </font>
    <font>
      <b/>
      <sz val="15"/>
      <name val="MS Sans Serif"/>
      <family val="2"/>
    </font>
    <font>
      <b/>
      <sz val="15"/>
      <color indexed="8"/>
      <name val="Trebuchet MS"/>
      <family val="2"/>
    </font>
    <font>
      <sz val="16"/>
      <name val="Trebuchet MS"/>
      <family val="2"/>
    </font>
    <font>
      <b/>
      <sz val="16"/>
      <color indexed="8"/>
      <name val="Trebuchet MS"/>
      <family val="2"/>
    </font>
    <font>
      <sz val="16"/>
      <color indexed="8"/>
      <name val="Trebuchet MS"/>
      <family val="2"/>
    </font>
    <font>
      <sz val="15"/>
      <color indexed="8"/>
      <name val="Trebuchet MS"/>
      <family val="2"/>
    </font>
    <font>
      <sz val="15"/>
      <color rgb="FF000000"/>
      <name val="Trebuchet MS"/>
      <family val="2"/>
    </font>
    <font>
      <i/>
      <sz val="15"/>
      <name val="Trebuchet MS"/>
      <family val="2"/>
    </font>
    <font>
      <sz val="10"/>
      <name val="Arial Unicode MS"/>
      <family val="2"/>
    </font>
    <font>
      <sz val="12"/>
      <name val="Visual Geez Unicode"/>
      <family val="2"/>
    </font>
    <font>
      <sz val="14"/>
      <name val="Cambria"/>
      <family val="1"/>
      <scheme val="major"/>
    </font>
    <font>
      <b/>
      <sz val="16"/>
      <name val="Cambria"/>
      <family val="1"/>
      <scheme val="major"/>
    </font>
    <font>
      <sz val="16"/>
      <name val="Cambria"/>
      <family val="1"/>
      <scheme val="major"/>
    </font>
    <font>
      <sz val="14.5"/>
      <name val="Cambria"/>
      <family val="1"/>
      <scheme val="major"/>
    </font>
    <font>
      <sz val="16"/>
      <name val="Cambria"/>
      <family val="1"/>
    </font>
    <font>
      <sz val="15"/>
      <name val="Cambria"/>
      <family val="1"/>
      <scheme val="major"/>
    </font>
    <font>
      <sz val="8"/>
      <color rgb="FF000000"/>
      <name val="Arial"/>
      <family val="2"/>
    </font>
    <font>
      <b/>
      <sz val="16"/>
      <name val="Cambria"/>
      <family val="1"/>
    </font>
    <font>
      <b/>
      <sz val="13"/>
      <name val="Times New Roman"/>
      <family val="1"/>
    </font>
    <font>
      <b/>
      <sz val="14"/>
      <name val="Times New Roman"/>
      <family val="1"/>
    </font>
    <font>
      <sz val="13"/>
      <name val="Times New Roman"/>
      <family val="1"/>
    </font>
    <font>
      <sz val="15"/>
      <name val="Times New Roman"/>
      <family val="1"/>
    </font>
    <font>
      <sz val="13"/>
      <color rgb="FFFF0000"/>
      <name val="Power Geez Unicode1"/>
    </font>
    <font>
      <sz val="15"/>
      <name val="Cambria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1">
    <xf numFmtId="0" fontId="0" fillId="0" borderId="0"/>
    <xf numFmtId="40" fontId="3" fillId="0" borderId="0" applyFont="0" applyFill="0" applyBorder="0" applyAlignment="0" applyProtection="0"/>
    <xf numFmtId="40" fontId="3" fillId="0" borderId="0" applyFont="0" applyFill="0" applyBorder="0" applyAlignment="0" applyProtection="0"/>
    <xf numFmtId="167" fontId="20" fillId="0" borderId="0" applyFont="0" applyFill="0" applyBorder="0" applyAlignment="0" applyProtection="0"/>
    <xf numFmtId="0" fontId="19" fillId="0" borderId="0" applyNumberFormat="0" applyFill="0" applyBorder="0" applyAlignment="0" applyProtection="0">
      <alignment vertical="top"/>
      <protection locked="0"/>
    </xf>
    <xf numFmtId="0" fontId="3" fillId="0" borderId="0"/>
    <xf numFmtId="0" fontId="3" fillId="0" borderId="0"/>
    <xf numFmtId="0" fontId="20" fillId="0" borderId="0"/>
    <xf numFmtId="40" fontId="3" fillId="0" borderId="0" applyFont="0" applyFill="0" applyBorder="0" applyAlignment="0" applyProtection="0"/>
    <xf numFmtId="40" fontId="3" fillId="0" borderId="0" applyFont="0" applyFill="0" applyBorder="0" applyAlignment="0" applyProtection="0"/>
    <xf numFmtId="0" fontId="3" fillId="0" borderId="0"/>
    <xf numFmtId="0" fontId="120" fillId="0" borderId="0"/>
    <xf numFmtId="0" fontId="3" fillId="0" borderId="0"/>
    <xf numFmtId="0" fontId="134" fillId="0" borderId="0"/>
    <xf numFmtId="166" fontId="134" fillId="0" borderId="0" applyFont="0" applyFill="0" applyBorder="0" applyAlignment="0" applyProtection="0"/>
    <xf numFmtId="0" fontId="1" fillId="0" borderId="0"/>
    <xf numFmtId="43" fontId="139" fillId="0" borderId="0" applyFont="0" applyFill="0" applyBorder="0" applyAlignment="0" applyProtection="0"/>
    <xf numFmtId="43" fontId="139" fillId="0" borderId="0" applyFont="0" applyFill="0" applyBorder="0" applyAlignment="0" applyProtection="0"/>
    <xf numFmtId="43" fontId="139" fillId="0" borderId="0" applyFont="0" applyFill="0" applyBorder="0" applyAlignment="0" applyProtection="0"/>
    <xf numFmtId="43" fontId="139" fillId="0" borderId="0" applyFont="0" applyFill="0" applyBorder="0" applyAlignment="0" applyProtection="0"/>
    <xf numFmtId="43" fontId="139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39" fillId="0" borderId="0" applyFont="0" applyFill="0" applyBorder="0" applyAlignment="0" applyProtection="0"/>
    <xf numFmtId="165" fontId="139" fillId="0" borderId="0" applyFont="0" applyFill="0" applyBorder="0" applyAlignment="0" applyProtection="0"/>
    <xf numFmtId="165" fontId="139" fillId="0" borderId="0" applyFont="0" applyFill="0" applyBorder="0" applyAlignment="0" applyProtection="0"/>
    <xf numFmtId="0" fontId="140" fillId="0" borderId="0" applyNumberFormat="0" applyFill="0" applyBorder="0" applyAlignment="0" applyProtection="0">
      <alignment vertical="top"/>
      <protection locked="0"/>
    </xf>
    <xf numFmtId="0" fontId="20" fillId="0" borderId="0"/>
    <xf numFmtId="9" fontId="139" fillId="0" borderId="0" applyFont="0" applyFill="0" applyBorder="0" applyAlignment="0" applyProtection="0"/>
    <xf numFmtId="9" fontId="139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</cellStyleXfs>
  <cellXfs count="1005">
    <xf numFmtId="0" fontId="0" fillId="0" borderId="0" xfId="0"/>
    <xf numFmtId="3" fontId="0" fillId="0" borderId="0" xfId="0" applyNumberFormat="1"/>
    <xf numFmtId="0" fontId="2" fillId="0" borderId="0" xfId="0" applyFont="1"/>
    <xf numFmtId="0" fontId="0" fillId="0" borderId="0" xfId="0" applyAlignment="1">
      <alignment horizontal="centerContinuous"/>
    </xf>
    <xf numFmtId="0" fontId="10" fillId="0" borderId="0" xfId="0" applyFont="1"/>
    <xf numFmtId="168" fontId="11" fillId="0" borderId="0" xfId="1" applyNumberFormat="1" applyFont="1"/>
    <xf numFmtId="0" fontId="11" fillId="0" borderId="0" xfId="0" applyFont="1"/>
    <xf numFmtId="168" fontId="11" fillId="0" borderId="0" xfId="1" applyNumberFormat="1" applyFont="1" applyBorder="1"/>
    <xf numFmtId="0" fontId="13" fillId="0" borderId="0" xfId="0" applyFont="1"/>
    <xf numFmtId="0" fontId="15" fillId="0" borderId="0" xfId="0" applyFont="1"/>
    <xf numFmtId="0" fontId="17" fillId="0" borderId="0" xfId="0" applyFont="1"/>
    <xf numFmtId="0" fontId="18" fillId="0" borderId="0" xfId="0" applyFont="1"/>
    <xf numFmtId="0" fontId="20" fillId="0" borderId="0" xfId="7" applyAlignment="1">
      <alignment horizontal="center"/>
    </xf>
    <xf numFmtId="0" fontId="20" fillId="0" borderId="0" xfId="7"/>
    <xf numFmtId="0" fontId="10" fillId="0" borderId="0" xfId="7" applyFont="1"/>
    <xf numFmtId="0" fontId="21" fillId="0" borderId="0" xfId="0" applyFont="1"/>
    <xf numFmtId="0" fontId="24" fillId="0" borderId="0" xfId="0" applyFont="1"/>
    <xf numFmtId="0" fontId="23" fillId="0" borderId="0" xfId="0" applyFont="1"/>
    <xf numFmtId="3" fontId="25" fillId="0" borderId="0" xfId="0" applyNumberFormat="1" applyFont="1"/>
    <xf numFmtId="168" fontId="23" fillId="0" borderId="0" xfId="1" applyNumberFormat="1" applyFont="1"/>
    <xf numFmtId="0" fontId="24" fillId="0" borderId="0" xfId="0" applyFont="1" applyAlignment="1">
      <alignment horizontal="centerContinuous"/>
    </xf>
    <xf numFmtId="168" fontId="23" fillId="0" borderId="0" xfId="1" applyNumberFormat="1" applyFont="1" applyBorder="1"/>
    <xf numFmtId="0" fontId="26" fillId="0" borderId="0" xfId="0" applyFont="1"/>
    <xf numFmtId="0" fontId="23" fillId="0" borderId="0" xfId="0" applyFont="1" applyAlignment="1">
      <alignment horizontal="centerContinuous"/>
    </xf>
    <xf numFmtId="0" fontId="25" fillId="0" borderId="0" xfId="0" applyFont="1" applyAlignment="1">
      <alignment horizontal="centerContinuous"/>
    </xf>
    <xf numFmtId="0" fontId="22" fillId="0" borderId="0" xfId="0" applyFont="1"/>
    <xf numFmtId="0" fontId="29" fillId="0" borderId="0" xfId="0" applyFont="1" applyAlignment="1">
      <alignment horizontal="center"/>
    </xf>
    <xf numFmtId="0" fontId="28" fillId="0" borderId="0" xfId="0" applyFont="1"/>
    <xf numFmtId="38" fontId="28" fillId="0" borderId="0" xfId="1" applyNumberFormat="1" applyFont="1"/>
    <xf numFmtId="3" fontId="23" fillId="0" borderId="0" xfId="0" applyNumberFormat="1" applyFont="1"/>
    <xf numFmtId="0" fontId="30" fillId="0" borderId="0" xfId="0" applyFont="1"/>
    <xf numFmtId="168" fontId="31" fillId="0" borderId="0" xfId="0" applyNumberFormat="1" applyFont="1"/>
    <xf numFmtId="0" fontId="33" fillId="0" borderId="0" xfId="0" applyFont="1"/>
    <xf numFmtId="0" fontId="34" fillId="0" borderId="0" xfId="0" applyFont="1"/>
    <xf numFmtId="0" fontId="35" fillId="0" borderId="0" xfId="0" applyFont="1"/>
    <xf numFmtId="0" fontId="37" fillId="0" borderId="0" xfId="0" applyFont="1"/>
    <xf numFmtId="3" fontId="36" fillId="0" borderId="0" xfId="0" applyNumberFormat="1" applyFont="1"/>
    <xf numFmtId="3" fontId="38" fillId="0" borderId="0" xfId="0" applyNumberFormat="1" applyFont="1"/>
    <xf numFmtId="168" fontId="35" fillId="0" borderId="0" xfId="1" applyNumberFormat="1" applyFont="1"/>
    <xf numFmtId="0" fontId="28" fillId="0" borderId="0" xfId="0" applyFont="1" applyAlignment="1">
      <alignment horizontal="centerContinuous"/>
    </xf>
    <xf numFmtId="0" fontId="40" fillId="0" borderId="0" xfId="0" applyFont="1"/>
    <xf numFmtId="0" fontId="41" fillId="0" borderId="0" xfId="0" applyFont="1"/>
    <xf numFmtId="0" fontId="35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168" fontId="40" fillId="0" borderId="0" xfId="1" applyNumberFormat="1" applyFont="1"/>
    <xf numFmtId="38" fontId="0" fillId="0" borderId="0" xfId="0" applyNumberFormat="1"/>
    <xf numFmtId="38" fontId="11" fillId="0" borderId="0" xfId="0" applyNumberFormat="1" applyFont="1"/>
    <xf numFmtId="38" fontId="45" fillId="0" borderId="0" xfId="1" applyNumberFormat="1" applyFont="1"/>
    <xf numFmtId="38" fontId="28" fillId="0" borderId="0" xfId="1" applyNumberFormat="1" applyFont="1" applyBorder="1"/>
    <xf numFmtId="38" fontId="29" fillId="0" borderId="0" xfId="1" applyNumberFormat="1" applyFont="1"/>
    <xf numFmtId="168" fontId="28" fillId="0" borderId="0" xfId="1" applyNumberFormat="1" applyFont="1"/>
    <xf numFmtId="38" fontId="28" fillId="0" borderId="0" xfId="1" applyNumberFormat="1" applyFont="1" applyBorder="1" applyProtection="1">
      <protection locked="0"/>
    </xf>
    <xf numFmtId="168" fontId="0" fillId="0" borderId="0" xfId="0" applyNumberFormat="1"/>
    <xf numFmtId="3" fontId="24" fillId="0" borderId="0" xfId="0" applyNumberFormat="1" applyFont="1"/>
    <xf numFmtId="38" fontId="23" fillId="0" borderId="0" xfId="0" applyNumberFormat="1" applyFont="1"/>
    <xf numFmtId="38" fontId="26" fillId="0" borderId="0" xfId="0" applyNumberFormat="1" applyFont="1"/>
    <xf numFmtId="0" fontId="46" fillId="0" borderId="0" xfId="0" quotePrefix="1" applyFont="1" applyAlignment="1">
      <alignment horizontal="center" vertical="center" shrinkToFit="1"/>
    </xf>
    <xf numFmtId="0" fontId="46" fillId="0" borderId="0" xfId="0" applyFont="1" applyAlignment="1">
      <alignment horizontal="center" vertical="center" shrinkToFit="1"/>
    </xf>
    <xf numFmtId="38" fontId="35" fillId="0" borderId="0" xfId="0" applyNumberFormat="1" applyFont="1"/>
    <xf numFmtId="38" fontId="28" fillId="0" borderId="0" xfId="0" applyNumberFormat="1" applyFont="1"/>
    <xf numFmtId="0" fontId="47" fillId="0" borderId="0" xfId="0" applyFont="1"/>
    <xf numFmtId="0" fontId="47" fillId="0" borderId="0" xfId="0" applyFont="1" applyAlignment="1">
      <alignment horizontal="center"/>
    </xf>
    <xf numFmtId="3" fontId="40" fillId="0" borderId="0" xfId="0" applyNumberFormat="1" applyFont="1"/>
    <xf numFmtId="3" fontId="29" fillId="0" borderId="0" xfId="0" applyNumberFormat="1" applyFont="1"/>
    <xf numFmtId="3" fontId="28" fillId="0" borderId="0" xfId="0" applyNumberFormat="1" applyFont="1"/>
    <xf numFmtId="168" fontId="28" fillId="0" borderId="0" xfId="1" applyNumberFormat="1" applyFont="1" applyBorder="1"/>
    <xf numFmtId="168" fontId="51" fillId="0" borderId="0" xfId="0" applyNumberFormat="1" applyFont="1"/>
    <xf numFmtId="168" fontId="51" fillId="0" borderId="0" xfId="1" applyNumberFormat="1" applyFont="1"/>
    <xf numFmtId="0" fontId="54" fillId="0" borderId="0" xfId="0" applyFont="1"/>
    <xf numFmtId="0" fontId="53" fillId="0" borderId="0" xfId="0" applyFont="1"/>
    <xf numFmtId="0" fontId="59" fillId="0" borderId="0" xfId="0" applyFont="1" applyAlignment="1">
      <alignment horizontal="right"/>
    </xf>
    <xf numFmtId="0" fontId="60" fillId="0" borderId="0" xfId="0" applyFont="1"/>
    <xf numFmtId="168" fontId="28" fillId="0" borderId="0" xfId="0" applyNumberFormat="1" applyFont="1"/>
    <xf numFmtId="3" fontId="51" fillId="0" borderId="0" xfId="1" applyNumberFormat="1" applyFont="1"/>
    <xf numFmtId="3" fontId="52" fillId="0" borderId="0" xfId="1" applyNumberFormat="1" applyFont="1"/>
    <xf numFmtId="0" fontId="64" fillId="0" borderId="0" xfId="0" applyFont="1" applyAlignment="1">
      <alignment horizontal="center"/>
    </xf>
    <xf numFmtId="0" fontId="39" fillId="0" borderId="0" xfId="0" applyFont="1"/>
    <xf numFmtId="0" fontId="67" fillId="0" borderId="0" xfId="0" applyFont="1" applyAlignment="1">
      <alignment horizontal="centerContinuous"/>
    </xf>
    <xf numFmtId="0" fontId="33" fillId="0" borderId="0" xfId="0" applyFont="1" applyAlignment="1">
      <alignment horizontal="centerContinuous"/>
    </xf>
    <xf numFmtId="0" fontId="55" fillId="0" borderId="0" xfId="0" applyFont="1"/>
    <xf numFmtId="0" fontId="59" fillId="0" borderId="0" xfId="0" applyFont="1"/>
    <xf numFmtId="0" fontId="61" fillId="0" borderId="0" xfId="0" applyFont="1"/>
    <xf numFmtId="0" fontId="47" fillId="0" borderId="0" xfId="0" applyFont="1" applyAlignment="1">
      <alignment horizontal="left"/>
    </xf>
    <xf numFmtId="0" fontId="65" fillId="0" borderId="0" xfId="0" applyFont="1" applyAlignment="1">
      <alignment horizontal="left"/>
    </xf>
    <xf numFmtId="0" fontId="66" fillId="0" borderId="0" xfId="0" applyFont="1" applyAlignment="1">
      <alignment horizontal="left"/>
    </xf>
    <xf numFmtId="3" fontId="29" fillId="0" borderId="0" xfId="1" applyNumberFormat="1" applyFont="1"/>
    <xf numFmtId="166" fontId="46" fillId="0" borderId="0" xfId="0" applyNumberFormat="1" applyFont="1" applyAlignment="1">
      <alignment horizontal="center" vertical="center" shrinkToFit="1"/>
    </xf>
    <xf numFmtId="0" fontId="3" fillId="0" borderId="0" xfId="5"/>
    <xf numFmtId="0" fontId="69" fillId="0" borderId="10" xfId="5" applyFont="1" applyBorder="1" applyAlignment="1">
      <alignment vertical="center"/>
    </xf>
    <xf numFmtId="0" fontId="3" fillId="0" borderId="0" xfId="5" applyAlignment="1">
      <alignment vertical="center"/>
    </xf>
    <xf numFmtId="0" fontId="69" fillId="0" borderId="2" xfId="5" applyFont="1" applyBorder="1"/>
    <xf numFmtId="0" fontId="34" fillId="0" borderId="14" xfId="5" applyFont="1" applyBorder="1"/>
    <xf numFmtId="0" fontId="42" fillId="0" borderId="14" xfId="5" applyFont="1" applyBorder="1"/>
    <xf numFmtId="0" fontId="34" fillId="0" borderId="14" xfId="5" applyFont="1" applyBorder="1" applyAlignment="1">
      <alignment horizontal="left"/>
    </xf>
    <xf numFmtId="0" fontId="5" fillId="0" borderId="0" xfId="5" applyFont="1"/>
    <xf numFmtId="40" fontId="35" fillId="0" borderId="0" xfId="1" applyFont="1" applyBorder="1"/>
    <xf numFmtId="0" fontId="73" fillId="0" borderId="0" xfId="0" applyFont="1" applyAlignment="1">
      <alignment horizontal="center"/>
    </xf>
    <xf numFmtId="0" fontId="74" fillId="0" borderId="17" xfId="5" applyFont="1" applyBorder="1" applyAlignment="1">
      <alignment horizontal="center"/>
    </xf>
    <xf numFmtId="0" fontId="74" fillId="0" borderId="18" xfId="5" applyFont="1" applyBorder="1" applyAlignment="1">
      <alignment horizontal="center"/>
    </xf>
    <xf numFmtId="0" fontId="74" fillId="0" borderId="19" xfId="5" applyFont="1" applyBorder="1" applyAlignment="1">
      <alignment horizontal="center"/>
    </xf>
    <xf numFmtId="0" fontId="75" fillId="0" borderId="0" xfId="5" applyFont="1"/>
    <xf numFmtId="38" fontId="52" fillId="0" borderId="0" xfId="1" applyNumberFormat="1" applyFont="1" applyAlignment="1"/>
    <xf numFmtId="3" fontId="51" fillId="0" borderId="0" xfId="0" applyNumberFormat="1" applyFont="1" applyAlignment="1">
      <alignment horizontal="right"/>
    </xf>
    <xf numFmtId="3" fontId="51" fillId="0" borderId="0" xfId="0" applyNumberFormat="1" applyFont="1"/>
    <xf numFmtId="0" fontId="19" fillId="0" borderId="0" xfId="4" applyAlignment="1" applyProtection="1"/>
    <xf numFmtId="0" fontId="56" fillId="0" borderId="0" xfId="0" applyFont="1"/>
    <xf numFmtId="0" fontId="77" fillId="0" borderId="0" xfId="0" applyFont="1"/>
    <xf numFmtId="0" fontId="44" fillId="0" borderId="0" xfId="7" applyFont="1" applyAlignment="1">
      <alignment horizontal="center"/>
    </xf>
    <xf numFmtId="0" fontId="32" fillId="0" borderId="0" xfId="0" applyFont="1" applyAlignment="1">
      <alignment horizontal="center"/>
    </xf>
    <xf numFmtId="166" fontId="32" fillId="0" borderId="0" xfId="0" applyNumberFormat="1" applyFont="1" applyAlignment="1">
      <alignment horizontal="center"/>
    </xf>
    <xf numFmtId="38" fontId="29" fillId="0" borderId="0" xfId="1" applyNumberFormat="1" applyFont="1" applyBorder="1" applyProtection="1">
      <protection locked="0"/>
    </xf>
    <xf numFmtId="38" fontId="29" fillId="0" borderId="0" xfId="1" applyNumberFormat="1" applyFont="1" applyBorder="1"/>
    <xf numFmtId="38" fontId="79" fillId="0" borderId="0" xfId="1" applyNumberFormat="1" applyFont="1"/>
    <xf numFmtId="0" fontId="78" fillId="0" borderId="21" xfId="5" applyFont="1" applyBorder="1" applyAlignment="1">
      <alignment horizontal="left" wrapText="1"/>
    </xf>
    <xf numFmtId="170" fontId="0" fillId="0" borderId="0" xfId="0" applyNumberFormat="1"/>
    <xf numFmtId="40" fontId="0" fillId="0" borderId="0" xfId="1" applyFont="1"/>
    <xf numFmtId="166" fontId="0" fillId="0" borderId="0" xfId="0" applyNumberFormat="1"/>
    <xf numFmtId="40" fontId="0" fillId="0" borderId="0" xfId="0" applyNumberFormat="1"/>
    <xf numFmtId="38" fontId="33" fillId="0" borderId="7" xfId="2" applyNumberFormat="1" applyFont="1" applyFill="1" applyBorder="1" applyProtection="1">
      <protection locked="0"/>
    </xf>
    <xf numFmtId="0" fontId="55" fillId="0" borderId="43" xfId="7" applyFont="1" applyBorder="1" applyAlignment="1">
      <alignment horizontal="center" vertical="center"/>
    </xf>
    <xf numFmtId="0" fontId="56" fillId="0" borderId="44" xfId="7" applyFont="1" applyBorder="1" applyAlignment="1">
      <alignment horizontal="left" vertical="center"/>
    </xf>
    <xf numFmtId="168" fontId="57" fillId="0" borderId="45" xfId="3" applyNumberFormat="1" applyFont="1" applyBorder="1" applyAlignment="1">
      <alignment vertical="center"/>
    </xf>
    <xf numFmtId="0" fontId="53" fillId="0" borderId="20" xfId="7" quotePrefix="1" applyFont="1" applyBorder="1" applyAlignment="1">
      <alignment horizontal="center"/>
    </xf>
    <xf numFmtId="168" fontId="72" fillId="0" borderId="46" xfId="3" applyNumberFormat="1" applyFont="1" applyBorder="1"/>
    <xf numFmtId="38" fontId="72" fillId="0" borderId="46" xfId="1" applyNumberFormat="1" applyFont="1" applyBorder="1"/>
    <xf numFmtId="0" fontId="9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40" fontId="14" fillId="0" borderId="0" xfId="1" applyFont="1"/>
    <xf numFmtId="40" fontId="3" fillId="0" borderId="0" xfId="5" applyNumberFormat="1"/>
    <xf numFmtId="38" fontId="28" fillId="0" borderId="0" xfId="9" applyNumberFormat="1" applyFont="1" applyBorder="1"/>
    <xf numFmtId="40" fontId="20" fillId="0" borderId="0" xfId="1" applyFont="1"/>
    <xf numFmtId="38" fontId="3" fillId="0" borderId="0" xfId="5" applyNumberFormat="1"/>
    <xf numFmtId="0" fontId="90" fillId="0" borderId="7" xfId="6" applyFont="1" applyBorder="1" applyAlignment="1" applyProtection="1">
      <alignment horizontal="center" shrinkToFit="1"/>
      <protection locked="0"/>
    </xf>
    <xf numFmtId="0" fontId="93" fillId="0" borderId="0" xfId="0" applyFont="1"/>
    <xf numFmtId="0" fontId="84" fillId="0" borderId="0" xfId="0" applyFont="1"/>
    <xf numFmtId="0" fontId="84" fillId="0" borderId="0" xfId="0" quotePrefix="1" applyFont="1"/>
    <xf numFmtId="0" fontId="84" fillId="0" borderId="0" xfId="0" applyFont="1" applyAlignment="1">
      <alignment horizontal="center"/>
    </xf>
    <xf numFmtId="0" fontId="88" fillId="0" borderId="0" xfId="0" applyFont="1"/>
    <xf numFmtId="0" fontId="83" fillId="0" borderId="0" xfId="0" applyFont="1"/>
    <xf numFmtId="0" fontId="84" fillId="0" borderId="0" xfId="0" applyFont="1" applyAlignment="1">
      <alignment shrinkToFit="1"/>
    </xf>
    <xf numFmtId="0" fontId="83" fillId="0" borderId="0" xfId="0" applyFont="1" applyAlignment="1">
      <alignment horizontal="center"/>
    </xf>
    <xf numFmtId="0" fontId="84" fillId="0" borderId="15" xfId="7" applyFont="1" applyBorder="1" applyAlignment="1">
      <alignment horizontal="left"/>
    </xf>
    <xf numFmtId="166" fontId="100" fillId="0" borderId="0" xfId="0" applyNumberFormat="1" applyFont="1" applyAlignment="1">
      <alignment horizontal="right" vertical="center" wrapText="1" shrinkToFit="1"/>
    </xf>
    <xf numFmtId="166" fontId="100" fillId="0" borderId="0" xfId="0" applyNumberFormat="1" applyFont="1" applyAlignment="1">
      <alignment horizontal="right" wrapText="1" shrinkToFit="1"/>
    </xf>
    <xf numFmtId="40" fontId="101" fillId="0" borderId="0" xfId="1" applyFont="1" applyAlignment="1">
      <alignment horizontal="center" vertical="center" wrapText="1" shrinkToFit="1"/>
    </xf>
    <xf numFmtId="0" fontId="101" fillId="0" borderId="0" xfId="0" applyFont="1" applyAlignment="1">
      <alignment horizontal="center" vertical="center" shrinkToFit="1"/>
    </xf>
    <xf numFmtId="166" fontId="101" fillId="0" borderId="0" xfId="0" applyNumberFormat="1" applyFont="1" applyAlignment="1">
      <alignment horizontal="center" vertical="center" shrinkToFit="1"/>
    </xf>
    <xf numFmtId="171" fontId="101" fillId="0" borderId="0" xfId="0" applyNumberFormat="1" applyFont="1" applyAlignment="1">
      <alignment horizontal="center" vertical="center" shrinkToFit="1"/>
    </xf>
    <xf numFmtId="0" fontId="101" fillId="0" borderId="0" xfId="0" applyFont="1" applyAlignment="1">
      <alignment horizontal="center"/>
    </xf>
    <xf numFmtId="166" fontId="101" fillId="0" borderId="0" xfId="0" applyNumberFormat="1" applyFont="1" applyAlignment="1">
      <alignment horizontal="center"/>
    </xf>
    <xf numFmtId="166" fontId="101" fillId="0" borderId="0" xfId="0" applyNumberFormat="1" applyFont="1"/>
    <xf numFmtId="165" fontId="101" fillId="0" borderId="0" xfId="0" applyNumberFormat="1" applyFont="1" applyAlignment="1">
      <alignment horizontal="center" vertical="center" wrapText="1"/>
    </xf>
    <xf numFmtId="165" fontId="101" fillId="0" borderId="0" xfId="0" applyNumberFormat="1" applyFont="1" applyAlignment="1">
      <alignment wrapText="1"/>
    </xf>
    <xf numFmtId="40" fontId="3" fillId="0" borderId="0" xfId="1"/>
    <xf numFmtId="164" fontId="0" fillId="0" borderId="0" xfId="0" applyNumberFormat="1"/>
    <xf numFmtId="4" fontId="0" fillId="0" borderId="0" xfId="0" applyNumberFormat="1"/>
    <xf numFmtId="38" fontId="40" fillId="0" borderId="6" xfId="9" applyNumberFormat="1" applyFont="1" applyBorder="1"/>
    <xf numFmtId="3" fontId="106" fillId="0" borderId="0" xfId="0" applyNumberFormat="1" applyFont="1"/>
    <xf numFmtId="3" fontId="107" fillId="0" borderId="0" xfId="0" applyNumberFormat="1" applyFont="1"/>
    <xf numFmtId="3" fontId="108" fillId="0" borderId="0" xfId="0" applyNumberFormat="1" applyFont="1"/>
    <xf numFmtId="3" fontId="3" fillId="0" borderId="0" xfId="5" applyNumberFormat="1"/>
    <xf numFmtId="166" fontId="100" fillId="0" borderId="0" xfId="0" applyNumberFormat="1" applyFont="1" applyAlignment="1">
      <alignment wrapText="1"/>
    </xf>
    <xf numFmtId="0" fontId="90" fillId="0" borderId="7" xfId="6" quotePrefix="1" applyFont="1" applyBorder="1" applyAlignment="1" applyProtection="1">
      <alignment horizontal="center"/>
      <protection locked="0"/>
    </xf>
    <xf numFmtId="0" fontId="110" fillId="0" borderId="24" xfId="0" applyFont="1" applyBorder="1" applyAlignment="1">
      <alignment horizontal="center" vertical="center" wrapText="1"/>
    </xf>
    <xf numFmtId="0" fontId="110" fillId="0" borderId="24" xfId="0" applyFont="1" applyBorder="1" applyAlignment="1">
      <alignment horizontal="center" vertical="center"/>
    </xf>
    <xf numFmtId="171" fontId="115" fillId="0" borderId="0" xfId="0" applyNumberFormat="1" applyFont="1" applyAlignment="1">
      <alignment horizontal="center" vertical="center" shrinkToFit="1"/>
    </xf>
    <xf numFmtId="0" fontId="102" fillId="0" borderId="36" xfId="0" applyFont="1" applyBorder="1" applyAlignment="1">
      <alignment horizontal="center" vertical="center" wrapText="1" shrinkToFit="1"/>
    </xf>
    <xf numFmtId="0" fontId="112" fillId="0" borderId="22" xfId="0" applyFont="1" applyBorder="1" applyAlignment="1">
      <alignment horizontal="center"/>
    </xf>
    <xf numFmtId="0" fontId="112" fillId="0" borderId="22" xfId="0" quotePrefix="1" applyFont="1" applyBorder="1" applyAlignment="1">
      <alignment horizontal="center"/>
    </xf>
    <xf numFmtId="0" fontId="112" fillId="0" borderId="23" xfId="0" applyFont="1" applyBorder="1" applyAlignment="1">
      <alignment horizontal="center"/>
    </xf>
    <xf numFmtId="0" fontId="112" fillId="0" borderId="23" xfId="0" quotePrefix="1" applyFont="1" applyBorder="1" applyAlignment="1">
      <alignment horizontal="center"/>
    </xf>
    <xf numFmtId="0" fontId="112" fillId="2" borderId="23" xfId="0" applyFont="1" applyFill="1" applyBorder="1" applyAlignment="1">
      <alignment horizontal="center"/>
    </xf>
    <xf numFmtId="0" fontId="112" fillId="2" borderId="23" xfId="0" quotePrefix="1" applyFont="1" applyFill="1" applyBorder="1" applyAlignment="1">
      <alignment horizontal="center"/>
    </xf>
    <xf numFmtId="0" fontId="112" fillId="0" borderId="27" xfId="0" applyFont="1" applyBorder="1" applyAlignment="1">
      <alignment horizontal="center"/>
    </xf>
    <xf numFmtId="166" fontId="112" fillId="0" borderId="27" xfId="0" applyNumberFormat="1" applyFont="1" applyBorder="1" applyAlignment="1">
      <alignment horizontal="center"/>
    </xf>
    <xf numFmtId="166" fontId="112" fillId="0" borderId="22" xfId="0" applyNumberFormat="1" applyFont="1" applyBorder="1" applyAlignment="1">
      <alignment horizontal="center"/>
    </xf>
    <xf numFmtId="166" fontId="112" fillId="0" borderId="23" xfId="0" applyNumberFormat="1" applyFont="1" applyBorder="1" applyAlignment="1">
      <alignment horizontal="center"/>
    </xf>
    <xf numFmtId="0" fontId="112" fillId="0" borderId="26" xfId="0" applyFont="1" applyBorder="1" applyAlignment="1">
      <alignment horizontal="center"/>
    </xf>
    <xf numFmtId="0" fontId="13" fillId="0" borderId="27" xfId="0" applyFont="1" applyBorder="1" applyAlignment="1">
      <alignment horizontal="center"/>
    </xf>
    <xf numFmtId="166" fontId="13" fillId="0" borderId="27" xfId="0" applyNumberFormat="1" applyFont="1" applyBorder="1" applyAlignment="1">
      <alignment horizontal="center"/>
    </xf>
    <xf numFmtId="0" fontId="100" fillId="0" borderId="0" xfId="0" applyFont="1"/>
    <xf numFmtId="169" fontId="101" fillId="0" borderId="0" xfId="0" applyNumberFormat="1" applyFont="1" applyAlignment="1">
      <alignment horizontal="center" vertical="center" shrinkToFit="1"/>
    </xf>
    <xf numFmtId="38" fontId="10" fillId="0" borderId="0" xfId="1" applyNumberFormat="1" applyFont="1" applyBorder="1"/>
    <xf numFmtId="40" fontId="10" fillId="0" borderId="0" xfId="1" applyFont="1"/>
    <xf numFmtId="0" fontId="41" fillId="0" borderId="43" xfId="7" applyFont="1" applyBorder="1" applyAlignment="1">
      <alignment horizontal="center" vertical="center"/>
    </xf>
    <xf numFmtId="0" fontId="56" fillId="0" borderId="44" xfId="7" applyFont="1" applyBorder="1" applyAlignment="1">
      <alignment horizontal="center" vertical="center"/>
    </xf>
    <xf numFmtId="169" fontId="72" fillId="0" borderId="15" xfId="8" applyNumberFormat="1" applyFont="1" applyBorder="1" applyAlignment="1">
      <alignment horizontal="right"/>
    </xf>
    <xf numFmtId="0" fontId="53" fillId="0" borderId="33" xfId="7" quotePrefix="1" applyFont="1" applyBorder="1" applyAlignment="1">
      <alignment horizontal="center"/>
    </xf>
    <xf numFmtId="40" fontId="10" fillId="0" borderId="0" xfId="2" applyFont="1"/>
    <xf numFmtId="40" fontId="6" fillId="0" borderId="0" xfId="2" applyFont="1"/>
    <xf numFmtId="40" fontId="10" fillId="0" borderId="0" xfId="5" applyNumberFormat="1" applyFont="1"/>
    <xf numFmtId="168" fontId="3" fillId="0" borderId="0" xfId="5" applyNumberFormat="1"/>
    <xf numFmtId="38" fontId="3" fillId="0" borderId="0" xfId="1" applyNumberFormat="1"/>
    <xf numFmtId="38" fontId="119" fillId="0" borderId="0" xfId="5" applyNumberFormat="1" applyFont="1"/>
    <xf numFmtId="38" fontId="119" fillId="0" borderId="0" xfId="1" applyNumberFormat="1" applyFont="1"/>
    <xf numFmtId="173" fontId="3" fillId="0" borderId="0" xfId="5" applyNumberFormat="1"/>
    <xf numFmtId="172" fontId="3" fillId="0" borderId="0" xfId="1" applyNumberFormat="1"/>
    <xf numFmtId="40" fontId="23" fillId="0" borderId="0" xfId="1" applyFont="1"/>
    <xf numFmtId="165" fontId="105" fillId="0" borderId="23" xfId="0" applyNumberFormat="1" applyFont="1" applyBorder="1" applyAlignment="1">
      <alignment wrapText="1"/>
    </xf>
    <xf numFmtId="165" fontId="105" fillId="0" borderId="23" xfId="1" applyNumberFormat="1" applyFont="1" applyFill="1" applyBorder="1" applyAlignment="1">
      <alignment horizontal="left" wrapText="1" shrinkToFit="1"/>
    </xf>
    <xf numFmtId="165" fontId="105" fillId="0" borderId="23" xfId="1" applyNumberFormat="1" applyFont="1" applyFill="1" applyBorder="1" applyAlignment="1">
      <alignment horizontal="left" wrapText="1"/>
    </xf>
    <xf numFmtId="165" fontId="111" fillId="0" borderId="23" xfId="0" applyNumberFormat="1" applyFont="1" applyBorder="1" applyAlignment="1">
      <alignment horizontal="left" wrapText="1"/>
    </xf>
    <xf numFmtId="165" fontId="105" fillId="0" borderId="23" xfId="0" applyNumberFormat="1" applyFont="1" applyBorder="1" applyAlignment="1">
      <alignment horizontal="left" wrapText="1"/>
    </xf>
    <xf numFmtId="165" fontId="105" fillId="2" borderId="23" xfId="0" applyNumberFormat="1" applyFont="1" applyFill="1" applyBorder="1" applyAlignment="1">
      <alignment horizontal="left" wrapText="1"/>
    </xf>
    <xf numFmtId="165" fontId="105" fillId="0" borderId="23" xfId="0" applyNumberFormat="1" applyFont="1" applyBorder="1" applyAlignment="1">
      <alignment wrapText="1" shrinkToFit="1"/>
    </xf>
    <xf numFmtId="165" fontId="105" fillId="0" borderId="23" xfId="0" applyNumberFormat="1" applyFont="1" applyBorder="1" applyAlignment="1">
      <alignment horizontal="left" wrapText="1" shrinkToFit="1"/>
    </xf>
    <xf numFmtId="44" fontId="105" fillId="0" borderId="23" xfId="0" applyNumberFormat="1" applyFont="1" applyBorder="1" applyAlignment="1">
      <alignment horizontal="left" wrapText="1"/>
    </xf>
    <xf numFmtId="0" fontId="89" fillId="0" borderId="23" xfId="0" quotePrefix="1" applyFont="1" applyBorder="1" applyAlignment="1">
      <alignment horizontal="center"/>
    </xf>
    <xf numFmtId="0" fontId="89" fillId="2" borderId="23" xfId="0" applyFont="1" applyFill="1" applyBorder="1" applyAlignment="1">
      <alignment horizontal="center"/>
    </xf>
    <xf numFmtId="0" fontId="89" fillId="2" borderId="23" xfId="0" quotePrefix="1" applyFont="1" applyFill="1" applyBorder="1" applyAlignment="1">
      <alignment horizontal="center"/>
    </xf>
    <xf numFmtId="0" fontId="89" fillId="0" borderId="23" xfId="0" applyFont="1" applyBorder="1" applyAlignment="1">
      <alignment horizontal="center"/>
    </xf>
    <xf numFmtId="166" fontId="89" fillId="0" borderId="23" xfId="0" applyNumberFormat="1" applyFont="1" applyBorder="1" applyAlignment="1">
      <alignment horizontal="center"/>
    </xf>
    <xf numFmtId="0" fontId="89" fillId="0" borderId="23" xfId="0" applyFont="1" applyBorder="1"/>
    <xf numFmtId="0" fontId="89" fillId="0" borderId="22" xfId="0" quotePrefix="1" applyFont="1" applyBorder="1" applyAlignment="1">
      <alignment horizontal="center"/>
    </xf>
    <xf numFmtId="0" fontId="89" fillId="0" borderId="27" xfId="0" quotePrefix="1" applyFont="1" applyBorder="1" applyAlignment="1">
      <alignment horizontal="center"/>
    </xf>
    <xf numFmtId="0" fontId="89" fillId="0" borderId="22" xfId="0" applyFont="1" applyBorder="1" applyAlignment="1">
      <alignment horizontal="center"/>
    </xf>
    <xf numFmtId="166" fontId="89" fillId="0" borderId="22" xfId="0" applyNumberFormat="1" applyFont="1" applyBorder="1" applyAlignment="1">
      <alignment horizontal="center"/>
    </xf>
    <xf numFmtId="165" fontId="105" fillId="0" borderId="22" xfId="0" applyNumberFormat="1" applyFont="1" applyBorder="1" applyAlignment="1">
      <alignment wrapText="1" shrinkToFit="1"/>
    </xf>
    <xf numFmtId="0" fontId="89" fillId="0" borderId="25" xfId="0" applyFont="1" applyBorder="1" applyAlignment="1">
      <alignment horizontal="center"/>
    </xf>
    <xf numFmtId="165" fontId="105" fillId="0" borderId="22" xfId="0" applyNumberFormat="1" applyFont="1" applyBorder="1" applyAlignment="1">
      <alignment horizontal="left" wrapText="1" shrinkToFit="1"/>
    </xf>
    <xf numFmtId="0" fontId="89" fillId="0" borderId="27" xfId="0" applyFont="1" applyBorder="1" applyAlignment="1">
      <alignment horizontal="center"/>
    </xf>
    <xf numFmtId="166" fontId="89" fillId="0" borderId="27" xfId="0" applyNumberFormat="1" applyFont="1" applyBorder="1" applyAlignment="1">
      <alignment horizontal="center"/>
    </xf>
    <xf numFmtId="165" fontId="105" fillId="0" borderId="27" xfId="0" applyNumberFormat="1" applyFont="1" applyBorder="1" applyAlignment="1">
      <alignment wrapText="1"/>
    </xf>
    <xf numFmtId="165" fontId="105" fillId="0" borderId="22" xfId="0" applyNumberFormat="1" applyFont="1" applyBorder="1" applyAlignment="1">
      <alignment wrapText="1"/>
    </xf>
    <xf numFmtId="0" fontId="89" fillId="0" borderId="26" xfId="0" applyFont="1" applyBorder="1" applyAlignment="1">
      <alignment horizontal="center"/>
    </xf>
    <xf numFmtId="0" fontId="90" fillId="0" borderId="27" xfId="0" applyFont="1" applyBorder="1" applyAlignment="1">
      <alignment horizontal="center"/>
    </xf>
    <xf numFmtId="166" fontId="90" fillId="0" borderId="27" xfId="0" applyNumberFormat="1" applyFont="1" applyBorder="1" applyAlignment="1">
      <alignment horizontal="center"/>
    </xf>
    <xf numFmtId="165" fontId="115" fillId="0" borderId="27" xfId="0" applyNumberFormat="1" applyFont="1" applyBorder="1" applyAlignment="1">
      <alignment wrapText="1"/>
    </xf>
    <xf numFmtId="44" fontId="105" fillId="0" borderId="23" xfId="0" applyNumberFormat="1" applyFont="1" applyBorder="1" applyAlignment="1">
      <alignment wrapText="1"/>
    </xf>
    <xf numFmtId="0" fontId="120" fillId="0" borderId="0" xfId="11"/>
    <xf numFmtId="38" fontId="24" fillId="0" borderId="1" xfId="2" applyNumberFormat="1" applyFont="1" applyBorder="1" applyProtection="1">
      <protection locked="0"/>
    </xf>
    <xf numFmtId="0" fontId="82" fillId="0" borderId="9" xfId="11" applyFont="1" applyBorder="1" applyAlignment="1" applyProtection="1">
      <alignment horizontal="center"/>
      <protection locked="0"/>
    </xf>
    <xf numFmtId="38" fontId="33" fillId="0" borderId="9" xfId="2" applyNumberFormat="1" applyFont="1" applyBorder="1" applyProtection="1">
      <protection locked="0"/>
    </xf>
    <xf numFmtId="0" fontId="82" fillId="0" borderId="5" xfId="11" applyFont="1" applyBorder="1" applyAlignment="1" applyProtection="1">
      <alignment horizontal="center"/>
      <protection locked="0"/>
    </xf>
    <xf numFmtId="38" fontId="33" fillId="0" borderId="5" xfId="2" applyNumberFormat="1" applyFont="1" applyBorder="1" applyProtection="1">
      <protection locked="0"/>
    </xf>
    <xf numFmtId="0" fontId="90" fillId="0" borderId="9" xfId="11" applyFont="1" applyBorder="1" applyAlignment="1" applyProtection="1">
      <alignment horizontal="center" shrinkToFit="1"/>
      <protection locked="0"/>
    </xf>
    <xf numFmtId="0" fontId="89" fillId="0" borderId="0" xfId="11" quotePrefix="1" applyFont="1" applyAlignment="1" applyProtection="1">
      <alignment horizontal="center"/>
      <protection locked="0"/>
    </xf>
    <xf numFmtId="0" fontId="113" fillId="0" borderId="42" xfId="11" applyFont="1" applyBorder="1" applyProtection="1">
      <protection locked="0"/>
    </xf>
    <xf numFmtId="0" fontId="113" fillId="0" borderId="0" xfId="11" applyFont="1" applyProtection="1">
      <protection locked="0"/>
    </xf>
    <xf numFmtId="38" fontId="67" fillId="0" borderId="0" xfId="2" applyNumberFormat="1" applyFont="1" applyBorder="1"/>
    <xf numFmtId="0" fontId="89" fillId="0" borderId="0" xfId="11" applyFont="1" applyAlignment="1" applyProtection="1">
      <alignment horizontal="center"/>
      <protection locked="0"/>
    </xf>
    <xf numFmtId="0" fontId="67" fillId="0" borderId="0" xfId="11" applyFont="1" applyAlignment="1" applyProtection="1">
      <alignment horizontal="center"/>
      <protection locked="0"/>
    </xf>
    <xf numFmtId="0" fontId="59" fillId="0" borderId="6" xfId="11" applyFont="1" applyBorder="1" applyProtection="1">
      <protection locked="0"/>
    </xf>
    <xf numFmtId="38" fontId="67" fillId="0" borderId="6" xfId="2" applyNumberFormat="1" applyFont="1" applyBorder="1" applyProtection="1">
      <protection locked="0"/>
    </xf>
    <xf numFmtId="0" fontId="90" fillId="0" borderId="5" xfId="11" applyFont="1" applyBorder="1" applyAlignment="1" applyProtection="1">
      <alignment horizontal="center"/>
      <protection locked="0"/>
    </xf>
    <xf numFmtId="38" fontId="33" fillId="0" borderId="30" xfId="2" applyNumberFormat="1" applyFont="1" applyBorder="1" applyProtection="1">
      <protection locked="0"/>
    </xf>
    <xf numFmtId="0" fontId="90" fillId="0" borderId="8" xfId="11" applyFont="1" applyBorder="1" applyAlignment="1" applyProtection="1">
      <alignment horizontal="center" shrinkToFit="1"/>
      <protection locked="0"/>
    </xf>
    <xf numFmtId="38" fontId="33" fillId="0" borderId="6" xfId="2" applyNumberFormat="1" applyFont="1" applyBorder="1" applyProtection="1">
      <protection locked="0"/>
    </xf>
    <xf numFmtId="0" fontId="113" fillId="0" borderId="37" xfId="11" applyFont="1" applyBorder="1" applyProtection="1">
      <protection locked="0"/>
    </xf>
    <xf numFmtId="38" fontId="67" fillId="0" borderId="37" xfId="2" applyNumberFormat="1" applyFont="1" applyBorder="1"/>
    <xf numFmtId="0" fontId="113" fillId="0" borderId="0" xfId="11" quotePrefix="1" applyFont="1" applyProtection="1">
      <protection locked="0"/>
    </xf>
    <xf numFmtId="38" fontId="67" fillId="0" borderId="0" xfId="2" applyNumberFormat="1" applyFont="1" applyFill="1" applyBorder="1"/>
    <xf numFmtId="0" fontId="59" fillId="0" borderId="0" xfId="11" applyFont="1" applyProtection="1">
      <protection locked="0"/>
    </xf>
    <xf numFmtId="38" fontId="67" fillId="0" borderId="0" xfId="2" applyNumberFormat="1" applyFont="1" applyBorder="1" applyProtection="1">
      <protection locked="0"/>
    </xf>
    <xf numFmtId="0" fontId="90" fillId="0" borderId="7" xfId="11" applyFont="1" applyBorder="1" applyAlignment="1" applyProtection="1">
      <alignment horizontal="center" shrinkToFit="1"/>
      <protection locked="0"/>
    </xf>
    <xf numFmtId="38" fontId="33" fillId="0" borderId="7" xfId="2" applyNumberFormat="1" applyFont="1" applyBorder="1" applyProtection="1">
      <protection locked="0"/>
    </xf>
    <xf numFmtId="0" fontId="105" fillId="0" borderId="0" xfId="11" applyFont="1" applyProtection="1">
      <protection locked="0"/>
    </xf>
    <xf numFmtId="0" fontId="105" fillId="0" borderId="6" xfId="11" applyFont="1" applyBorder="1" applyProtection="1">
      <protection locked="0"/>
    </xf>
    <xf numFmtId="38" fontId="33" fillId="0" borderId="7" xfId="2" applyNumberFormat="1" applyFont="1" applyBorder="1"/>
    <xf numFmtId="0" fontId="89" fillId="0" borderId="0" xfId="6" quotePrefix="1" applyFont="1" applyAlignment="1" applyProtection="1">
      <alignment horizontal="center"/>
      <protection locked="0"/>
    </xf>
    <xf numFmtId="0" fontId="113" fillId="0" borderId="0" xfId="6" applyFont="1" applyProtection="1">
      <protection locked="0"/>
    </xf>
    <xf numFmtId="0" fontId="3" fillId="0" borderId="0" xfId="11" applyFont="1"/>
    <xf numFmtId="0" fontId="113" fillId="0" borderId="0" xfId="12" applyFont="1" applyProtection="1">
      <protection locked="0"/>
    </xf>
    <xf numFmtId="38" fontId="24" fillId="0" borderId="0" xfId="2" applyNumberFormat="1" applyFont="1" applyBorder="1"/>
    <xf numFmtId="0" fontId="113" fillId="0" borderId="0" xfId="11" applyFont="1"/>
    <xf numFmtId="0" fontId="4" fillId="0" borderId="6" xfId="11" applyFont="1" applyBorder="1"/>
    <xf numFmtId="0" fontId="90" fillId="0" borderId="7" xfId="11" quotePrefix="1" applyFont="1" applyBorder="1" applyAlignment="1" applyProtection="1">
      <alignment horizontal="center"/>
      <protection locked="0"/>
    </xf>
    <xf numFmtId="0" fontId="89" fillId="0" borderId="6" xfId="11" quotePrefix="1" applyFont="1" applyBorder="1" applyAlignment="1" applyProtection="1">
      <alignment horizontal="center"/>
      <protection locked="0"/>
    </xf>
    <xf numFmtId="0" fontId="113" fillId="0" borderId="6" xfId="11" applyFont="1" applyBorder="1" applyProtection="1">
      <protection locked="0"/>
    </xf>
    <xf numFmtId="38" fontId="67" fillId="0" borderId="6" xfId="2" applyNumberFormat="1" applyFont="1" applyBorder="1"/>
    <xf numFmtId="0" fontId="90" fillId="0" borderId="6" xfId="11" quotePrefix="1" applyFont="1" applyBorder="1" applyAlignment="1" applyProtection="1">
      <alignment horizontal="center"/>
      <protection locked="0"/>
    </xf>
    <xf numFmtId="0" fontId="90" fillId="0" borderId="6" xfId="11" applyFont="1" applyBorder="1" applyAlignment="1" applyProtection="1">
      <alignment horizontal="center" shrinkToFit="1"/>
      <protection locked="0"/>
    </xf>
    <xf numFmtId="38" fontId="33" fillId="0" borderId="6" xfId="2" applyNumberFormat="1" applyFont="1" applyFill="1" applyBorder="1" applyProtection="1">
      <protection locked="0"/>
    </xf>
    <xf numFmtId="0" fontId="70" fillId="0" borderId="0" xfId="11" applyFont="1" applyProtection="1">
      <protection locked="0"/>
    </xf>
    <xf numFmtId="0" fontId="90" fillId="0" borderId="5" xfId="11" applyFont="1" applyBorder="1" applyAlignment="1" applyProtection="1">
      <alignment horizontal="center" shrinkToFit="1"/>
      <protection locked="0"/>
    </xf>
    <xf numFmtId="38" fontId="33" fillId="0" borderId="5" xfId="11" applyNumberFormat="1" applyFont="1" applyBorder="1" applyProtection="1">
      <protection locked="0"/>
    </xf>
    <xf numFmtId="0" fontId="90" fillId="0" borderId="8" xfId="11" quotePrefix="1" applyFont="1" applyBorder="1" applyAlignment="1" applyProtection="1">
      <alignment horizontal="center"/>
      <protection locked="0"/>
    </xf>
    <xf numFmtId="38" fontId="33" fillId="0" borderId="8" xfId="11" applyNumberFormat="1" applyFont="1" applyBorder="1" applyProtection="1">
      <protection locked="0"/>
    </xf>
    <xf numFmtId="38" fontId="33" fillId="0" borderId="6" xfId="11" applyNumberFormat="1" applyFont="1" applyBorder="1" applyProtection="1">
      <protection locked="0"/>
    </xf>
    <xf numFmtId="0" fontId="90" fillId="0" borderId="9" xfId="11" quotePrefix="1" applyFont="1" applyBorder="1" applyAlignment="1" applyProtection="1">
      <alignment horizontal="center"/>
      <protection locked="0"/>
    </xf>
    <xf numFmtId="38" fontId="67" fillId="0" borderId="0" xfId="2" applyNumberFormat="1" applyFont="1" applyFill="1" applyBorder="1" applyProtection="1">
      <protection locked="0"/>
    </xf>
    <xf numFmtId="0" fontId="33" fillId="0" borderId="5" xfId="11" applyFont="1" applyBorder="1" applyAlignment="1" applyProtection="1">
      <alignment horizontal="center"/>
      <protection locked="0"/>
    </xf>
    <xf numFmtId="0" fontId="89" fillId="0" borderId="0" xfId="11" applyFont="1" applyAlignment="1" applyProtection="1">
      <alignment horizontal="center" shrinkToFit="1"/>
      <protection locked="0"/>
    </xf>
    <xf numFmtId="0" fontId="90" fillId="0" borderId="0" xfId="11" applyFont="1" applyAlignment="1" applyProtection="1">
      <alignment horizontal="center"/>
      <protection locked="0"/>
    </xf>
    <xf numFmtId="0" fontId="89" fillId="0" borderId="7" xfId="11" quotePrefix="1" applyFont="1" applyBorder="1" applyAlignment="1" applyProtection="1">
      <alignment horizontal="center"/>
      <protection locked="0"/>
    </xf>
    <xf numFmtId="0" fontId="89" fillId="0" borderId="6" xfId="11" applyFont="1" applyBorder="1" applyAlignment="1" applyProtection="1">
      <alignment horizontal="center"/>
      <protection locked="0"/>
    </xf>
    <xf numFmtId="0" fontId="90" fillId="0" borderId="9" xfId="11" applyFont="1" applyBorder="1" applyAlignment="1" applyProtection="1">
      <alignment horizontal="center"/>
      <protection locked="0"/>
    </xf>
    <xf numFmtId="0" fontId="90" fillId="0" borderId="7" xfId="11" applyFont="1" applyBorder="1" applyAlignment="1" applyProtection="1">
      <alignment horizontal="center"/>
      <protection locked="0"/>
    </xf>
    <xf numFmtId="0" fontId="89" fillId="0" borderId="6" xfId="11" applyFont="1" applyBorder="1" applyAlignment="1">
      <alignment horizontal="center"/>
    </xf>
    <xf numFmtId="0" fontId="7" fillId="0" borderId="6" xfId="11" applyFont="1" applyBorder="1"/>
    <xf numFmtId="38" fontId="24" fillId="0" borderId="6" xfId="2" applyNumberFormat="1" applyFont="1" applyBorder="1"/>
    <xf numFmtId="0" fontId="89" fillId="0" borderId="0" xfId="11" applyFont="1" applyAlignment="1">
      <alignment horizontal="center"/>
    </xf>
    <xf numFmtId="0" fontId="7" fillId="0" borderId="0" xfId="11" applyFont="1"/>
    <xf numFmtId="0" fontId="120" fillId="0" borderId="0" xfId="11" applyAlignment="1">
      <alignment horizontal="center"/>
    </xf>
    <xf numFmtId="165" fontId="111" fillId="0" borderId="22" xfId="0" applyNumberFormat="1" applyFont="1" applyBorder="1" applyAlignment="1">
      <alignment horizontal="left" wrapText="1"/>
    </xf>
    <xf numFmtId="0" fontId="112" fillId="0" borderId="27" xfId="0" quotePrefix="1" applyFont="1" applyBorder="1" applyAlignment="1">
      <alignment horizontal="center"/>
    </xf>
    <xf numFmtId="165" fontId="111" fillId="0" borderId="27" xfId="0" applyNumberFormat="1" applyFont="1" applyBorder="1" applyAlignment="1">
      <alignment horizontal="left" wrapText="1"/>
    </xf>
    <xf numFmtId="0" fontId="13" fillId="0" borderId="27" xfId="0" quotePrefix="1" applyFont="1" applyBorder="1" applyAlignment="1">
      <alignment horizontal="center"/>
    </xf>
    <xf numFmtId="0" fontId="112" fillId="0" borderId="26" xfId="0" quotePrefix="1" applyFont="1" applyBorder="1" applyAlignment="1">
      <alignment horizontal="center"/>
    </xf>
    <xf numFmtId="165" fontId="115" fillId="0" borderId="41" xfId="0" applyNumberFormat="1" applyFont="1" applyBorder="1" applyAlignment="1">
      <alignment horizontal="left" vertical="center" wrapText="1"/>
    </xf>
    <xf numFmtId="0" fontId="90" fillId="0" borderId="27" xfId="0" quotePrefix="1" applyFont="1" applyBorder="1" applyAlignment="1">
      <alignment horizontal="center"/>
    </xf>
    <xf numFmtId="165" fontId="115" fillId="0" borderId="27" xfId="0" applyNumberFormat="1" applyFont="1" applyBorder="1" applyAlignment="1">
      <alignment horizontal="left" wrapText="1"/>
    </xf>
    <xf numFmtId="0" fontId="89" fillId="0" borderId="25" xfId="0" quotePrefix="1" applyFont="1" applyBorder="1" applyAlignment="1">
      <alignment horizontal="center"/>
    </xf>
    <xf numFmtId="165" fontId="105" fillId="0" borderId="25" xfId="0" applyNumberFormat="1" applyFont="1" applyBorder="1" applyAlignment="1">
      <alignment horizontal="left" wrapText="1"/>
    </xf>
    <xf numFmtId="165" fontId="105" fillId="0" borderId="22" xfId="0" applyNumberFormat="1" applyFont="1" applyBorder="1" applyAlignment="1">
      <alignment horizontal="left" wrapText="1"/>
    </xf>
    <xf numFmtId="0" fontId="89" fillId="0" borderId="26" xfId="0" quotePrefix="1" applyFont="1" applyBorder="1" applyAlignment="1">
      <alignment horizontal="center"/>
    </xf>
    <xf numFmtId="165" fontId="105" fillId="0" borderId="26" xfId="0" applyNumberFormat="1" applyFont="1" applyBorder="1" applyAlignment="1">
      <alignment horizontal="left" wrapText="1"/>
    </xf>
    <xf numFmtId="165" fontId="105" fillId="0" borderId="27" xfId="0" applyNumberFormat="1" applyFont="1" applyBorder="1" applyAlignment="1">
      <alignment horizontal="left" wrapText="1"/>
    </xf>
    <xf numFmtId="165" fontId="111" fillId="0" borderId="23" xfId="0" applyNumberFormat="1" applyFont="1" applyBorder="1" applyAlignment="1">
      <alignment horizontal="left" wrapText="1" shrinkToFit="1"/>
    </xf>
    <xf numFmtId="165" fontId="105" fillId="0" borderId="27" xfId="0" applyNumberFormat="1" applyFont="1" applyBorder="1" applyAlignment="1">
      <alignment horizontal="left" wrapText="1" shrinkToFit="1"/>
    </xf>
    <xf numFmtId="0" fontId="89" fillId="0" borderId="23" xfId="0" applyFont="1" applyBorder="1" applyAlignment="1">
      <alignment horizontal="left"/>
    </xf>
    <xf numFmtId="0" fontId="89" fillId="0" borderId="23" xfId="0" quotePrefix="1" applyFont="1" applyBorder="1" applyAlignment="1">
      <alignment horizontal="left"/>
    </xf>
    <xf numFmtId="165" fontId="105" fillId="0" borderId="22" xfId="0" applyNumberFormat="1" applyFont="1" applyBorder="1" applyAlignment="1">
      <alignment horizontal="left" shrinkToFit="1"/>
    </xf>
    <xf numFmtId="165" fontId="105" fillId="0" borderId="23" xfId="0" applyNumberFormat="1" applyFont="1" applyBorder="1" applyAlignment="1">
      <alignment shrinkToFit="1"/>
    </xf>
    <xf numFmtId="165" fontId="105" fillId="0" borderId="23" xfId="0" applyNumberFormat="1" applyFont="1" applyBorder="1" applyAlignment="1">
      <alignment horizontal="left" shrinkToFit="1"/>
    </xf>
    <xf numFmtId="0" fontId="37" fillId="0" borderId="23" xfId="0" applyFont="1" applyBorder="1" applyAlignment="1">
      <alignment horizontal="center"/>
    </xf>
    <xf numFmtId="0" fontId="37" fillId="0" borderId="23" xfId="0" quotePrefix="1" applyFont="1" applyBorder="1" applyAlignment="1">
      <alignment horizontal="center"/>
    </xf>
    <xf numFmtId="165" fontId="111" fillId="0" borderId="23" xfId="0" applyNumberFormat="1" applyFont="1" applyBorder="1" applyAlignment="1">
      <alignment horizontal="left" shrinkToFit="1"/>
    </xf>
    <xf numFmtId="0" fontId="122" fillId="0" borderId="23" xfId="0" applyFont="1" applyBorder="1" applyAlignment="1">
      <alignment horizontal="center"/>
    </xf>
    <xf numFmtId="3" fontId="125" fillId="0" borderId="0" xfId="0" applyNumberFormat="1" applyFont="1"/>
    <xf numFmtId="3" fontId="126" fillId="0" borderId="0" xfId="5" applyNumberFormat="1" applyFont="1" applyAlignment="1">
      <alignment horizontal="center"/>
    </xf>
    <xf numFmtId="3" fontId="126" fillId="0" borderId="0" xfId="5" applyNumberFormat="1" applyFont="1" applyAlignment="1">
      <alignment horizontal="centerContinuous"/>
    </xf>
    <xf numFmtId="0" fontId="122" fillId="0" borderId="23" xfId="0" quotePrefix="1" applyFont="1" applyBorder="1" applyAlignment="1">
      <alignment horizontal="center"/>
    </xf>
    <xf numFmtId="165" fontId="123" fillId="0" borderId="23" xfId="0" applyNumberFormat="1" applyFont="1" applyBorder="1" applyAlignment="1">
      <alignment horizontal="left" wrapText="1"/>
    </xf>
    <xf numFmtId="40" fontId="35" fillId="0" borderId="0" xfId="1" applyFont="1"/>
    <xf numFmtId="0" fontId="117" fillId="0" borderId="15" xfId="7" applyFont="1" applyBorder="1" applyAlignment="1">
      <alignment horizontal="center"/>
    </xf>
    <xf numFmtId="0" fontId="84" fillId="0" borderId="15" xfId="7" applyFont="1" applyBorder="1"/>
    <xf numFmtId="38" fontId="118" fillId="0" borderId="15" xfId="1" applyNumberFormat="1" applyFont="1" applyBorder="1"/>
    <xf numFmtId="168" fontId="118" fillId="0" borderId="33" xfId="7" applyNumberFormat="1" applyFont="1" applyBorder="1"/>
    <xf numFmtId="0" fontId="53" fillId="0" borderId="15" xfId="7" quotePrefix="1" applyFont="1" applyBorder="1" applyAlignment="1">
      <alignment horizontal="center"/>
    </xf>
    <xf numFmtId="38" fontId="72" fillId="0" borderId="15" xfId="2" applyNumberFormat="1" applyFont="1" applyBorder="1"/>
    <xf numFmtId="40" fontId="128" fillId="0" borderId="0" xfId="1" applyFont="1"/>
    <xf numFmtId="165" fontId="105" fillId="0" borderId="27" xfId="0" applyNumberFormat="1" applyFont="1" applyBorder="1" applyAlignment="1">
      <alignment horizontal="left" shrinkToFit="1"/>
    </xf>
    <xf numFmtId="165" fontId="105" fillId="0" borderId="22" xfId="0" applyNumberFormat="1" applyFont="1" applyBorder="1" applyAlignment="1">
      <alignment shrinkToFit="1"/>
    </xf>
    <xf numFmtId="38" fontId="67" fillId="0" borderId="37" xfId="2" applyNumberFormat="1" applyFont="1" applyBorder="1" applyProtection="1">
      <protection locked="0"/>
    </xf>
    <xf numFmtId="0" fontId="115" fillId="0" borderId="7" xfId="11" applyFont="1" applyBorder="1" applyProtection="1">
      <protection locked="0"/>
    </xf>
    <xf numFmtId="38" fontId="33" fillId="0" borderId="7" xfId="2" applyNumberFormat="1" applyFont="1" applyFill="1" applyBorder="1"/>
    <xf numFmtId="0" fontId="89" fillId="0" borderId="31" xfId="0" applyFont="1" applyBorder="1" applyAlignment="1">
      <alignment horizontal="center"/>
    </xf>
    <xf numFmtId="166" fontId="89" fillId="0" borderId="31" xfId="0" applyNumberFormat="1" applyFont="1" applyBorder="1" applyAlignment="1">
      <alignment horizontal="center"/>
    </xf>
    <xf numFmtId="165" fontId="105" fillId="0" borderId="31" xfId="0" applyNumberFormat="1" applyFont="1" applyBorder="1" applyAlignment="1">
      <alignment wrapText="1"/>
    </xf>
    <xf numFmtId="4" fontId="129" fillId="0" borderId="0" xfId="0" applyNumberFormat="1" applyFont="1" applyAlignment="1">
      <alignment wrapText="1"/>
    </xf>
    <xf numFmtId="4" fontId="129" fillId="0" borderId="0" xfId="0" applyNumberFormat="1" applyFont="1" applyAlignment="1">
      <alignment horizontal="right" wrapText="1"/>
    </xf>
    <xf numFmtId="165" fontId="111" fillId="0" borderId="23" xfId="0" applyNumberFormat="1" applyFont="1" applyBorder="1" applyAlignment="1">
      <alignment wrapText="1" shrinkToFit="1"/>
    </xf>
    <xf numFmtId="172" fontId="119" fillId="0" borderId="0" xfId="5" applyNumberFormat="1" applyFont="1"/>
    <xf numFmtId="166" fontId="111" fillId="0" borderId="23" xfId="0" applyNumberFormat="1" applyFont="1" applyBorder="1" applyAlignment="1">
      <alignment horizontal="left" wrapText="1" shrinkToFit="1"/>
    </xf>
    <xf numFmtId="166" fontId="78" fillId="0" borderId="14" xfId="1" applyNumberFormat="1" applyFont="1" applyBorder="1"/>
    <xf numFmtId="165" fontId="105" fillId="0" borderId="23" xfId="0" applyNumberFormat="1" applyFont="1" applyBorder="1" applyAlignment="1">
      <alignment horizontal="left"/>
    </xf>
    <xf numFmtId="0" fontId="89" fillId="0" borderId="23" xfId="0" applyFont="1" applyBorder="1" applyAlignment="1">
      <alignment horizontal="center" shrinkToFit="1"/>
    </xf>
    <xf numFmtId="0" fontId="89" fillId="0" borderId="23" xfId="0" quotePrefix="1" applyFont="1" applyBorder="1" applyAlignment="1">
      <alignment horizontal="center" shrinkToFit="1"/>
    </xf>
    <xf numFmtId="165" fontId="105" fillId="0" borderId="23" xfId="0" applyNumberFormat="1" applyFont="1" applyBorder="1"/>
    <xf numFmtId="165" fontId="105" fillId="0" borderId="27" xfId="0" applyNumberFormat="1" applyFont="1" applyBorder="1" applyAlignment="1">
      <alignment wrapText="1" shrinkToFit="1"/>
    </xf>
    <xf numFmtId="166" fontId="105" fillId="0" borderId="23" xfId="0" applyNumberFormat="1" applyFont="1" applyBorder="1" applyAlignment="1">
      <alignment horizontal="left" shrinkToFit="1"/>
    </xf>
    <xf numFmtId="166" fontId="105" fillId="0" borderId="23" xfId="0" applyNumberFormat="1" applyFont="1" applyBorder="1" applyAlignment="1">
      <alignment horizontal="left" wrapText="1"/>
    </xf>
    <xf numFmtId="166" fontId="105" fillId="0" borderId="23" xfId="0" applyNumberFormat="1" applyFont="1" applyBorder="1" applyAlignment="1">
      <alignment wrapText="1" shrinkToFit="1"/>
    </xf>
    <xf numFmtId="165" fontId="111" fillId="0" borderId="23" xfId="0" applyNumberFormat="1" applyFont="1" applyBorder="1" applyAlignment="1">
      <alignment wrapText="1"/>
    </xf>
    <xf numFmtId="165" fontId="132" fillId="0" borderId="23" xfId="0" applyNumberFormat="1" applyFont="1" applyBorder="1" applyAlignment="1">
      <alignment horizontal="left" wrapText="1"/>
    </xf>
    <xf numFmtId="3" fontId="133" fillId="0" borderId="0" xfId="5" applyNumberFormat="1" applyFont="1" applyAlignment="1">
      <alignment horizontal="centerContinuous"/>
    </xf>
    <xf numFmtId="165" fontId="132" fillId="0" borderId="23" xfId="0" applyNumberFormat="1" applyFont="1" applyBorder="1" applyAlignment="1">
      <alignment wrapText="1" shrinkToFit="1"/>
    </xf>
    <xf numFmtId="165" fontId="132" fillId="0" borderId="23" xfId="0" applyNumberFormat="1" applyFont="1" applyBorder="1" applyAlignment="1">
      <alignment wrapText="1"/>
    </xf>
    <xf numFmtId="165" fontId="131" fillId="0" borderId="23" xfId="0" applyNumberFormat="1" applyFont="1" applyBorder="1" applyAlignment="1">
      <alignment horizontal="left" wrapText="1" shrinkToFit="1"/>
    </xf>
    <xf numFmtId="164" fontId="84" fillId="0" borderId="15" xfId="1" applyNumberFormat="1" applyFont="1" applyBorder="1"/>
    <xf numFmtId="168" fontId="118" fillId="0" borderId="15" xfId="7" applyNumberFormat="1" applyFont="1" applyBorder="1"/>
    <xf numFmtId="0" fontId="84" fillId="0" borderId="20" xfId="7" applyFont="1" applyBorder="1"/>
    <xf numFmtId="164" fontId="84" fillId="0" borderId="20" xfId="1" applyNumberFormat="1" applyFont="1" applyBorder="1"/>
    <xf numFmtId="0" fontId="136" fillId="0" borderId="0" xfId="11" quotePrefix="1" applyFont="1" applyAlignment="1" applyProtection="1">
      <alignment horizontal="center"/>
      <protection locked="0"/>
    </xf>
    <xf numFmtId="0" fontId="137" fillId="0" borderId="0" xfId="11" applyFont="1" applyProtection="1">
      <protection locked="0"/>
    </xf>
    <xf numFmtId="0" fontId="90" fillId="0" borderId="26" xfId="0" applyFont="1" applyBorder="1" applyAlignment="1">
      <alignment horizontal="center"/>
    </xf>
    <xf numFmtId="0" fontId="90" fillId="0" borderId="26" xfId="0" quotePrefix="1" applyFont="1" applyBorder="1" applyAlignment="1">
      <alignment horizontal="center"/>
    </xf>
    <xf numFmtId="166" fontId="90" fillId="0" borderId="26" xfId="0" applyNumberFormat="1" applyFont="1" applyBorder="1" applyAlignment="1">
      <alignment horizontal="center"/>
    </xf>
    <xf numFmtId="165" fontId="115" fillId="0" borderId="26" xfId="0" applyNumberFormat="1" applyFont="1" applyBorder="1" applyAlignment="1">
      <alignment wrapText="1"/>
    </xf>
    <xf numFmtId="0" fontId="135" fillId="0" borderId="23" xfId="0" applyFont="1" applyBorder="1" applyAlignment="1">
      <alignment horizontal="center"/>
    </xf>
    <xf numFmtId="38" fontId="3" fillId="0" borderId="1" xfId="2" applyNumberFormat="1" applyFont="1" applyBorder="1" applyAlignment="1" applyProtection="1">
      <alignment horizontal="center"/>
      <protection locked="0"/>
    </xf>
    <xf numFmtId="38" fontId="3" fillId="0" borderId="1" xfId="11" applyNumberFormat="1" applyFont="1" applyBorder="1" applyProtection="1">
      <protection locked="0"/>
    </xf>
    <xf numFmtId="3" fontId="67" fillId="0" borderId="6" xfId="6" applyNumberFormat="1" applyFont="1" applyBorder="1"/>
    <xf numFmtId="38" fontId="67" fillId="0" borderId="0" xfId="2" applyNumberFormat="1" applyFont="1" applyFill="1" applyAlignment="1">
      <alignment horizontal="right"/>
    </xf>
    <xf numFmtId="38" fontId="33" fillId="0" borderId="9" xfId="2" applyNumberFormat="1" applyFont="1" applyFill="1" applyBorder="1" applyAlignment="1">
      <alignment horizontal="right"/>
    </xf>
    <xf numFmtId="38" fontId="33" fillId="0" borderId="8" xfId="2" applyNumberFormat="1" applyFont="1" applyBorder="1" applyProtection="1">
      <protection locked="0"/>
    </xf>
    <xf numFmtId="0" fontId="61" fillId="0" borderId="0" xfId="11" applyFont="1" applyProtection="1">
      <protection locked="0"/>
    </xf>
    <xf numFmtId="38" fontId="33" fillId="0" borderId="0" xfId="2" applyNumberFormat="1" applyFont="1" applyBorder="1" applyProtection="1">
      <protection locked="0"/>
    </xf>
    <xf numFmtId="165" fontId="131" fillId="0" borderId="23" xfId="0" applyNumberFormat="1" applyFont="1" applyBorder="1" applyAlignment="1">
      <alignment wrapText="1"/>
    </xf>
    <xf numFmtId="169" fontId="90" fillId="0" borderId="26" xfId="1" applyNumberFormat="1" applyFont="1" applyFill="1" applyBorder="1" applyAlignment="1">
      <alignment horizontal="right"/>
    </xf>
    <xf numFmtId="169" fontId="90" fillId="0" borderId="27" xfId="1" applyNumberFormat="1" applyFont="1" applyFill="1" applyBorder="1" applyAlignment="1">
      <alignment horizontal="right"/>
    </xf>
    <xf numFmtId="169" fontId="89" fillId="0" borderId="25" xfId="1" applyNumberFormat="1" applyFont="1" applyFill="1" applyBorder="1" applyAlignment="1">
      <alignment horizontal="right"/>
    </xf>
    <xf numFmtId="169" fontId="89" fillId="0" borderId="22" xfId="1" applyNumberFormat="1" applyFont="1" applyFill="1" applyBorder="1" applyAlignment="1">
      <alignment horizontal="right"/>
    </xf>
    <xf numFmtId="169" fontId="89" fillId="0" borderId="23" xfId="1" applyNumberFormat="1" applyFont="1" applyFill="1" applyBorder="1" applyAlignment="1">
      <alignment horizontal="right"/>
    </xf>
    <xf numFmtId="169" fontId="89" fillId="0" borderId="27" xfId="1" applyNumberFormat="1" applyFont="1" applyFill="1" applyBorder="1" applyAlignment="1">
      <alignment horizontal="right"/>
    </xf>
    <xf numFmtId="169" fontId="89" fillId="0" borderId="26" xfId="1" applyNumberFormat="1" applyFont="1" applyFill="1" applyBorder="1" applyAlignment="1">
      <alignment horizontal="right"/>
    </xf>
    <xf numFmtId="169" fontId="89" fillId="0" borderId="23" xfId="0" applyNumberFormat="1" applyFont="1" applyBorder="1" applyAlignment="1">
      <alignment horizontal="left"/>
    </xf>
    <xf numFmtId="169" fontId="89" fillId="2" borderId="23" xfId="1" applyNumberFormat="1" applyFont="1" applyFill="1" applyBorder="1" applyAlignment="1">
      <alignment horizontal="right"/>
    </xf>
    <xf numFmtId="169" fontId="89" fillId="0" borderId="23" xfId="1" applyNumberFormat="1" applyFont="1" applyFill="1" applyBorder="1" applyAlignment="1">
      <alignment horizontal="right" shrinkToFit="1"/>
    </xf>
    <xf numFmtId="169" fontId="89" fillId="0" borderId="23" xfId="1" applyNumberFormat="1" applyFont="1" applyFill="1" applyBorder="1" applyAlignment="1">
      <alignment horizontal="left"/>
    </xf>
    <xf numFmtId="169" fontId="89" fillId="0" borderId="23" xfId="0" applyNumberFormat="1" applyFont="1" applyBorder="1"/>
    <xf numFmtId="169" fontId="89" fillId="0" borderId="27" xfId="0" applyNumberFormat="1" applyFont="1" applyBorder="1"/>
    <xf numFmtId="169" fontId="89" fillId="0" borderId="22" xfId="0" applyNumberFormat="1" applyFont="1" applyBorder="1"/>
    <xf numFmtId="169" fontId="89" fillId="0" borderId="23" xfId="1" applyNumberFormat="1" applyFont="1" applyBorder="1" applyAlignment="1"/>
    <xf numFmtId="169" fontId="89" fillId="0" borderId="23" xfId="0" applyNumberFormat="1" applyFont="1" applyBorder="1" applyAlignment="1">
      <alignment horizontal="right"/>
    </xf>
    <xf numFmtId="169" fontId="90" fillId="0" borderId="27" xfId="0" applyNumberFormat="1" applyFont="1" applyBorder="1"/>
    <xf numFmtId="169" fontId="90" fillId="0" borderId="26" xfId="0" applyNumberFormat="1" applyFont="1" applyBorder="1"/>
    <xf numFmtId="169" fontId="89" fillId="0" borderId="31" xfId="0" applyNumberFormat="1" applyFont="1" applyBorder="1"/>
    <xf numFmtId="165" fontId="84" fillId="0" borderId="46" xfId="7" applyNumberFormat="1" applyFont="1" applyBorder="1"/>
    <xf numFmtId="165" fontId="84" fillId="0" borderId="33" xfId="1" applyNumberFormat="1" applyFont="1" applyBorder="1" applyAlignment="1">
      <alignment horizontal="left"/>
    </xf>
    <xf numFmtId="165" fontId="84" fillId="0" borderId="15" xfId="7" applyNumberFormat="1" applyFont="1" applyBorder="1"/>
    <xf numFmtId="165" fontId="84" fillId="0" borderId="33" xfId="7" applyNumberFormat="1" applyFont="1" applyBorder="1" applyAlignment="1">
      <alignment horizontal="left"/>
    </xf>
    <xf numFmtId="38" fontId="72" fillId="0" borderId="33" xfId="2" applyNumberFormat="1" applyFont="1" applyBorder="1"/>
    <xf numFmtId="0" fontId="4" fillId="0" borderId="0" xfId="11" applyFont="1"/>
    <xf numFmtId="0" fontId="119" fillId="0" borderId="0" xfId="11" applyFont="1"/>
    <xf numFmtId="41" fontId="44" fillId="0" borderId="11" xfId="2" applyNumberFormat="1" applyFont="1" applyBorder="1" applyAlignment="1">
      <alignment vertical="center"/>
    </xf>
    <xf numFmtId="41" fontId="44" fillId="0" borderId="12" xfId="2" applyNumberFormat="1" applyFont="1" applyBorder="1" applyAlignment="1">
      <alignment vertical="center"/>
    </xf>
    <xf numFmtId="41" fontId="44" fillId="0" borderId="4" xfId="2" applyNumberFormat="1" applyFont="1" applyBorder="1"/>
    <xf numFmtId="41" fontId="44" fillId="0" borderId="13" xfId="2" applyNumberFormat="1" applyFont="1" applyBorder="1" applyAlignment="1">
      <alignment vertical="center"/>
    </xf>
    <xf numFmtId="41" fontId="43" fillId="0" borderId="15" xfId="1" applyNumberFormat="1" applyFont="1" applyBorder="1"/>
    <xf numFmtId="41" fontId="43" fillId="0" borderId="15" xfId="2" applyNumberFormat="1" applyFont="1" applyBorder="1"/>
    <xf numFmtId="41" fontId="43" fillId="0" borderId="16" xfId="2" applyNumberFormat="1" applyFont="1" applyBorder="1"/>
    <xf numFmtId="41" fontId="43" fillId="0" borderId="15" xfId="1" applyNumberFormat="1" applyFont="1" applyFill="1" applyBorder="1"/>
    <xf numFmtId="41" fontId="43" fillId="0" borderId="15" xfId="1" applyNumberFormat="1" applyFont="1" applyFill="1" applyBorder="1" applyAlignment="1">
      <alignment horizontal="center"/>
    </xf>
    <xf numFmtId="41" fontId="86" fillId="0" borderId="15" xfId="0" applyNumberFormat="1" applyFont="1" applyBorder="1"/>
    <xf numFmtId="41" fontId="86" fillId="0" borderId="0" xfId="0" applyNumberFormat="1" applyFont="1"/>
    <xf numFmtId="41" fontId="44" fillId="0" borderId="3" xfId="2" applyNumberFormat="1" applyFont="1" applyBorder="1"/>
    <xf numFmtId="41" fontId="37" fillId="0" borderId="15" xfId="1" applyNumberFormat="1" applyFont="1" applyBorder="1"/>
    <xf numFmtId="41" fontId="43" fillId="0" borderId="15" xfId="2" applyNumberFormat="1" applyFont="1" applyFill="1" applyBorder="1" applyAlignment="1">
      <alignment horizontal="center"/>
    </xf>
    <xf numFmtId="41" fontId="43" fillId="0" borderId="15" xfId="2" applyNumberFormat="1" applyFont="1" applyFill="1" applyBorder="1"/>
    <xf numFmtId="41" fontId="43" fillId="0" borderId="15" xfId="2" applyNumberFormat="1" applyFont="1" applyBorder="1" applyAlignment="1">
      <alignment horizontal="center"/>
    </xf>
    <xf numFmtId="41" fontId="37" fillId="0" borderId="34" xfId="1" applyNumberFormat="1" applyFont="1" applyBorder="1"/>
    <xf numFmtId="41" fontId="37" fillId="0" borderId="15" xfId="2" applyNumberFormat="1" applyFont="1" applyBorder="1"/>
    <xf numFmtId="41" fontId="37" fillId="0" borderId="15" xfId="2" applyNumberFormat="1" applyFont="1" applyBorder="1" applyAlignment="1">
      <alignment horizontal="center"/>
    </xf>
    <xf numFmtId="41" fontId="43" fillId="0" borderId="4" xfId="2" applyNumberFormat="1" applyFont="1" applyBorder="1"/>
    <xf numFmtId="41" fontId="3" fillId="0" borderId="4" xfId="5" applyNumberFormat="1" applyBorder="1"/>
    <xf numFmtId="41" fontId="37" fillId="0" borderId="4" xfId="1" applyNumberFormat="1" applyFont="1" applyBorder="1"/>
    <xf numFmtId="41" fontId="43" fillId="0" borderId="3" xfId="2" applyNumberFormat="1" applyFont="1" applyBorder="1"/>
    <xf numFmtId="0" fontId="88" fillId="0" borderId="7" xfId="11" applyFont="1" applyBorder="1" applyProtection="1">
      <protection locked="0"/>
    </xf>
    <xf numFmtId="38" fontId="28" fillId="0" borderId="0" xfId="1" applyNumberFormat="1" applyFont="1" applyBorder="1" applyAlignment="1" applyProtection="1">
      <protection locked="0"/>
    </xf>
    <xf numFmtId="38" fontId="29" fillId="0" borderId="0" xfId="1" applyNumberFormat="1" applyFont="1" applyAlignment="1"/>
    <xf numFmtId="38" fontId="28" fillId="0" borderId="0" xfId="1" applyNumberFormat="1" applyFont="1" applyAlignment="1"/>
    <xf numFmtId="38" fontId="128" fillId="0" borderId="0" xfId="1" applyNumberFormat="1" applyFont="1" applyFill="1" applyBorder="1"/>
    <xf numFmtId="0" fontId="32" fillId="0" borderId="0" xfId="0" applyFont="1"/>
    <xf numFmtId="165" fontId="111" fillId="0" borderId="23" xfId="0" applyNumberFormat="1" applyFont="1" applyBorder="1" applyAlignment="1">
      <alignment horizontal="left"/>
    </xf>
    <xf numFmtId="166" fontId="112" fillId="0" borderId="23" xfId="0" quotePrefix="1" applyNumberFormat="1" applyFont="1" applyBorder="1" applyAlignment="1">
      <alignment horizontal="center"/>
    </xf>
    <xf numFmtId="0" fontId="112" fillId="0" borderId="31" xfId="0" applyFont="1" applyBorder="1" applyAlignment="1">
      <alignment horizontal="center"/>
    </xf>
    <xf numFmtId="166" fontId="112" fillId="0" borderId="31" xfId="0" applyNumberFormat="1" applyFont="1" applyBorder="1" applyAlignment="1">
      <alignment horizontal="center"/>
    </xf>
    <xf numFmtId="0" fontId="112" fillId="2" borderId="22" xfId="0" applyFont="1" applyFill="1" applyBorder="1" applyAlignment="1">
      <alignment horizontal="center"/>
    </xf>
    <xf numFmtId="0" fontId="112" fillId="2" borderId="22" xfId="0" quotePrefix="1" applyFont="1" applyFill="1" applyBorder="1" applyAlignment="1">
      <alignment horizontal="center"/>
    </xf>
    <xf numFmtId="0" fontId="112" fillId="0" borderId="27" xfId="0" applyFont="1" applyBorder="1" applyAlignment="1">
      <alignment horizontal="center" wrapText="1"/>
    </xf>
    <xf numFmtId="0" fontId="88" fillId="0" borderId="9" xfId="11" applyFont="1" applyBorder="1" applyProtection="1">
      <protection locked="0"/>
    </xf>
    <xf numFmtId="0" fontId="88" fillId="0" borderId="5" xfId="11" applyFont="1" applyBorder="1" applyProtection="1">
      <protection locked="0"/>
    </xf>
    <xf numFmtId="0" fontId="81" fillId="0" borderId="30" xfId="11" applyFont="1" applyBorder="1" applyProtection="1">
      <protection locked="0"/>
    </xf>
    <xf numFmtId="0" fontId="88" fillId="0" borderId="6" xfId="11" applyFont="1" applyBorder="1" applyProtection="1">
      <protection locked="0"/>
    </xf>
    <xf numFmtId="0" fontId="88" fillId="0" borderId="7" xfId="11" applyFont="1" applyBorder="1" applyAlignment="1">
      <alignment horizontal="left"/>
    </xf>
    <xf numFmtId="0" fontId="88" fillId="0" borderId="7" xfId="6" applyFont="1" applyBorder="1" applyProtection="1">
      <protection locked="0"/>
    </xf>
    <xf numFmtId="0" fontId="88" fillId="0" borderId="6" xfId="11" applyFont="1" applyBorder="1" applyAlignment="1" applyProtection="1">
      <alignment horizontal="left"/>
      <protection locked="0"/>
    </xf>
    <xf numFmtId="0" fontId="88" fillId="0" borderId="8" xfId="11" applyFont="1" applyBorder="1" applyProtection="1">
      <protection locked="0"/>
    </xf>
    <xf numFmtId="0" fontId="88" fillId="0" borderId="6" xfId="11" quotePrefix="1" applyFont="1" applyBorder="1" applyProtection="1">
      <protection locked="0"/>
    </xf>
    <xf numFmtId="0" fontId="113" fillId="0" borderId="0" xfId="11" applyFont="1" applyAlignment="1">
      <alignment horizontal="left"/>
    </xf>
    <xf numFmtId="0" fontId="13" fillId="2" borderId="27" xfId="0" applyFont="1" applyFill="1" applyBorder="1" applyAlignment="1">
      <alignment horizontal="center"/>
    </xf>
    <xf numFmtId="0" fontId="13" fillId="2" borderId="27" xfId="0" quotePrefix="1" applyFont="1" applyFill="1" applyBorder="1" applyAlignment="1">
      <alignment horizontal="center"/>
    </xf>
    <xf numFmtId="165" fontId="105" fillId="0" borderId="22" xfId="1" applyNumberFormat="1" applyFont="1" applyFill="1" applyBorder="1" applyAlignment="1">
      <alignment horizontal="left" wrapText="1"/>
    </xf>
    <xf numFmtId="0" fontId="122" fillId="0" borderId="27" xfId="0" quotePrefix="1" applyFont="1" applyBorder="1" applyAlignment="1">
      <alignment horizontal="center"/>
    </xf>
    <xf numFmtId="0" fontId="122" fillId="0" borderId="27" xfId="0" applyFont="1" applyBorder="1" applyAlignment="1">
      <alignment horizontal="center"/>
    </xf>
    <xf numFmtId="165" fontId="123" fillId="0" borderId="27" xfId="0" applyNumberFormat="1" applyFont="1" applyBorder="1" applyAlignment="1">
      <alignment horizontal="left" wrapText="1"/>
    </xf>
    <xf numFmtId="165" fontId="115" fillId="0" borderId="26" xfId="0" applyNumberFormat="1" applyFont="1" applyBorder="1" applyAlignment="1">
      <alignment horizontal="left" wrapText="1" shrinkToFit="1"/>
    </xf>
    <xf numFmtId="0" fontId="111" fillId="0" borderId="0" xfId="0" applyFont="1" applyAlignment="1">
      <alignment horizontal="left" wrapText="1" shrinkToFit="1"/>
    </xf>
    <xf numFmtId="0" fontId="122" fillId="0" borderId="22" xfId="0" applyFont="1" applyBorder="1" applyAlignment="1">
      <alignment horizontal="center"/>
    </xf>
    <xf numFmtId="0" fontId="122" fillId="0" borderId="22" xfId="0" quotePrefix="1" applyFont="1" applyBorder="1" applyAlignment="1">
      <alignment horizontal="center"/>
    </xf>
    <xf numFmtId="165" fontId="123" fillId="0" borderId="22" xfId="0" applyNumberFormat="1" applyFont="1" applyBorder="1" applyAlignment="1">
      <alignment horizontal="left" wrapText="1"/>
    </xf>
    <xf numFmtId="0" fontId="89" fillId="2" borderId="22" xfId="0" applyFont="1" applyFill="1" applyBorder="1" applyAlignment="1">
      <alignment horizontal="center"/>
    </xf>
    <xf numFmtId="0" fontId="89" fillId="2" borderId="22" xfId="0" quotePrefix="1" applyFont="1" applyFill="1" applyBorder="1" applyAlignment="1">
      <alignment horizontal="center"/>
    </xf>
    <xf numFmtId="165" fontId="105" fillId="2" borderId="22" xfId="0" applyNumberFormat="1" applyFont="1" applyFill="1" applyBorder="1" applyAlignment="1">
      <alignment horizontal="left" wrapText="1"/>
    </xf>
    <xf numFmtId="169" fontId="89" fillId="2" borderId="22" xfId="1" applyNumberFormat="1" applyFont="1" applyFill="1" applyBorder="1" applyAlignment="1">
      <alignment horizontal="right"/>
    </xf>
    <xf numFmtId="166" fontId="105" fillId="0" borderId="22" xfId="0" applyNumberFormat="1" applyFont="1" applyBorder="1" applyAlignment="1">
      <alignment horizontal="left" shrinkToFit="1"/>
    </xf>
    <xf numFmtId="169" fontId="89" fillId="0" borderId="27" xfId="1" applyNumberFormat="1" applyFont="1" applyBorder="1" applyAlignment="1"/>
    <xf numFmtId="165" fontId="105" fillId="0" borderId="27" xfId="0" applyNumberFormat="1" applyFont="1" applyBorder="1" applyAlignment="1">
      <alignment shrinkToFit="1"/>
    </xf>
    <xf numFmtId="165" fontId="111" fillId="0" borderId="27" xfId="0" applyNumberFormat="1" applyFont="1" applyBorder="1" applyAlignment="1">
      <alignment wrapText="1"/>
    </xf>
    <xf numFmtId="0" fontId="89" fillId="0" borderId="0" xfId="0" applyFont="1" applyAlignment="1">
      <alignment horizontal="center"/>
    </xf>
    <xf numFmtId="166" fontId="89" fillId="0" borderId="0" xfId="0" applyNumberFormat="1" applyFont="1" applyAlignment="1">
      <alignment horizontal="center"/>
    </xf>
    <xf numFmtId="165" fontId="105" fillId="0" borderId="0" xfId="0" applyNumberFormat="1" applyFont="1" applyAlignment="1">
      <alignment wrapText="1"/>
    </xf>
    <xf numFmtId="169" fontId="89" fillId="0" borderId="0" xfId="0" applyNumberFormat="1" applyFont="1"/>
    <xf numFmtId="165" fontId="111" fillId="0" borderId="0" xfId="0" applyNumberFormat="1" applyFont="1" applyAlignment="1">
      <alignment wrapText="1"/>
    </xf>
    <xf numFmtId="165" fontId="105" fillId="0" borderId="0" xfId="0" applyNumberFormat="1" applyFont="1" applyAlignment="1">
      <alignment shrinkToFit="1"/>
    </xf>
    <xf numFmtId="0" fontId="90" fillId="0" borderId="0" xfId="0" applyFont="1" applyAlignment="1">
      <alignment horizontal="center"/>
    </xf>
    <xf numFmtId="166" fontId="90" fillId="0" borderId="0" xfId="0" applyNumberFormat="1" applyFont="1" applyAlignment="1">
      <alignment horizontal="center"/>
    </xf>
    <xf numFmtId="165" fontId="115" fillId="0" borderId="0" xfId="0" applyNumberFormat="1" applyFont="1" applyAlignment="1">
      <alignment wrapText="1"/>
    </xf>
    <xf numFmtId="169" fontId="90" fillId="0" borderId="0" xfId="0" applyNumberFormat="1" applyFont="1"/>
    <xf numFmtId="165" fontId="111" fillId="0" borderId="0" xfId="0" applyNumberFormat="1" applyFont="1" applyAlignment="1">
      <alignment wrapText="1" shrinkToFit="1"/>
    </xf>
    <xf numFmtId="166" fontId="130" fillId="0" borderId="0" xfId="0" applyNumberFormat="1" applyFont="1"/>
    <xf numFmtId="165" fontId="142" fillId="0" borderId="27" xfId="0" applyNumberFormat="1" applyFont="1" applyBorder="1" applyAlignment="1">
      <alignment horizontal="left" shrinkToFit="1"/>
    </xf>
    <xf numFmtId="0" fontId="90" fillId="2" borderId="27" xfId="0" applyFont="1" applyFill="1" applyBorder="1" applyAlignment="1">
      <alignment horizontal="center"/>
    </xf>
    <xf numFmtId="0" fontId="90" fillId="2" borderId="27" xfId="0" quotePrefix="1" applyFont="1" applyFill="1" applyBorder="1" applyAlignment="1">
      <alignment horizontal="center"/>
    </xf>
    <xf numFmtId="165" fontId="115" fillId="2" borderId="27" xfId="0" applyNumberFormat="1" applyFont="1" applyFill="1" applyBorder="1" applyAlignment="1">
      <alignment horizontal="left" wrapText="1"/>
    </xf>
    <xf numFmtId="169" fontId="90" fillId="2" borderId="27" xfId="1" applyNumberFormat="1" applyFont="1" applyFill="1" applyBorder="1" applyAlignment="1">
      <alignment horizontal="right"/>
    </xf>
    <xf numFmtId="166" fontId="115" fillId="0" borderId="27" xfId="0" applyNumberFormat="1" applyFont="1" applyBorder="1" applyAlignment="1">
      <alignment horizontal="left" shrinkToFit="1"/>
    </xf>
    <xf numFmtId="0" fontId="30" fillId="0" borderId="26" xfId="0" applyFont="1" applyBorder="1" applyAlignment="1">
      <alignment horizontal="center"/>
    </xf>
    <xf numFmtId="169" fontId="143" fillId="0" borderId="41" xfId="1" applyNumberFormat="1" applyFont="1" applyFill="1" applyBorder="1" applyAlignment="1">
      <alignment horizontal="right"/>
    </xf>
    <xf numFmtId="169" fontId="143" fillId="0" borderId="27" xfId="1" applyNumberFormat="1" applyFont="1" applyFill="1" applyBorder="1" applyAlignment="1">
      <alignment horizontal="right"/>
    </xf>
    <xf numFmtId="41" fontId="105" fillId="0" borderId="23" xfId="0" applyNumberFormat="1" applyFont="1" applyBorder="1" applyAlignment="1">
      <alignment horizontal="left" shrinkToFit="1"/>
    </xf>
    <xf numFmtId="165" fontId="111" fillId="0" borderId="23" xfId="0" applyNumberFormat="1" applyFont="1" applyBorder="1" applyAlignment="1">
      <alignment shrinkToFit="1"/>
    </xf>
    <xf numFmtId="0" fontId="101" fillId="0" borderId="0" xfId="0" applyFont="1"/>
    <xf numFmtId="0" fontId="115" fillId="0" borderId="0" xfId="0" applyFont="1"/>
    <xf numFmtId="0" fontId="105" fillId="0" borderId="0" xfId="0" applyFont="1"/>
    <xf numFmtId="41" fontId="105" fillId="0" borderId="23" xfId="0" applyNumberFormat="1" applyFont="1" applyBorder="1" applyAlignment="1">
      <alignment horizontal="left" wrapText="1"/>
    </xf>
    <xf numFmtId="41" fontId="105" fillId="0" borderId="23" xfId="0" applyNumberFormat="1" applyFont="1" applyBorder="1" applyAlignment="1">
      <alignment horizontal="left" wrapText="1" shrinkToFit="1"/>
    </xf>
    <xf numFmtId="41" fontId="105" fillId="0" borderId="23" xfId="1" applyNumberFormat="1" applyFont="1" applyBorder="1" applyAlignment="1">
      <alignment horizontal="left" shrinkToFit="1"/>
    </xf>
    <xf numFmtId="41" fontId="105" fillId="0" borderId="23" xfId="0" applyNumberFormat="1" applyFont="1" applyBorder="1" applyAlignment="1">
      <alignment horizontal="left"/>
    </xf>
    <xf numFmtId="41" fontId="105" fillId="0" borderId="22" xfId="0" applyNumberFormat="1" applyFont="1" applyBorder="1" applyAlignment="1">
      <alignment horizontal="left" shrinkToFit="1"/>
    </xf>
    <xf numFmtId="169" fontId="13" fillId="0" borderId="27" xfId="1" applyNumberFormat="1" applyFont="1" applyFill="1" applyBorder="1" applyAlignment="1">
      <alignment horizontal="right" shrinkToFit="1"/>
    </xf>
    <xf numFmtId="165" fontId="101" fillId="0" borderId="23" xfId="0" applyNumberFormat="1" applyFont="1" applyBorder="1" applyAlignment="1">
      <alignment wrapText="1"/>
    </xf>
    <xf numFmtId="40" fontId="3" fillId="0" borderId="0" xfId="1" applyBorder="1"/>
    <xf numFmtId="3" fontId="144" fillId="0" borderId="0" xfId="0" applyNumberFormat="1" applyFont="1" applyAlignment="1">
      <alignment horizontal="right" vertical="center"/>
    </xf>
    <xf numFmtId="3" fontId="145" fillId="0" borderId="0" xfId="0" applyNumberFormat="1" applyFont="1" applyAlignment="1">
      <alignment horizontal="right" vertical="center"/>
    </xf>
    <xf numFmtId="0" fontId="46" fillId="0" borderId="23" xfId="0" applyFont="1" applyBorder="1" applyAlignment="1">
      <alignment horizontal="center"/>
    </xf>
    <xf numFmtId="43" fontId="46" fillId="0" borderId="23" xfId="0" applyNumberFormat="1" applyFont="1" applyBorder="1" applyAlignment="1">
      <alignment horizontal="center"/>
    </xf>
    <xf numFmtId="0" fontId="46" fillId="0" borderId="22" xfId="0" applyFont="1" applyBorder="1" applyAlignment="1">
      <alignment horizontal="center"/>
    </xf>
    <xf numFmtId="43" fontId="46" fillId="0" borderId="22" xfId="0" applyNumberFormat="1" applyFont="1" applyBorder="1" applyAlignment="1">
      <alignment horizontal="center"/>
    </xf>
    <xf numFmtId="0" fontId="46" fillId="0" borderId="27" xfId="0" applyFont="1" applyBorder="1" applyAlignment="1">
      <alignment horizontal="center"/>
    </xf>
    <xf numFmtId="43" fontId="46" fillId="0" borderId="27" xfId="0" applyNumberFormat="1" applyFont="1" applyBorder="1" applyAlignment="1">
      <alignment horizontal="center"/>
    </xf>
    <xf numFmtId="43" fontId="46" fillId="0" borderId="22" xfId="0" applyNumberFormat="1" applyFont="1" applyBorder="1" applyAlignment="1">
      <alignment wrapText="1"/>
    </xf>
    <xf numFmtId="43" fontId="46" fillId="0" borderId="23" xfId="0" applyNumberFormat="1" applyFont="1" applyBorder="1" applyAlignment="1">
      <alignment wrapText="1"/>
    </xf>
    <xf numFmtId="43" fontId="46" fillId="0" borderId="27" xfId="0" applyNumberFormat="1" applyFont="1" applyBorder="1" applyAlignment="1">
      <alignment wrapText="1"/>
    </xf>
    <xf numFmtId="0" fontId="147" fillId="0" borderId="0" xfId="0" applyFont="1" applyAlignment="1">
      <alignment horizontal="centerContinuous"/>
    </xf>
    <xf numFmtId="0" fontId="146" fillId="0" borderId="0" xfId="0" applyFont="1" applyAlignment="1">
      <alignment horizontal="centerContinuous"/>
    </xf>
    <xf numFmtId="0" fontId="148" fillId="0" borderId="0" xfId="0" applyFont="1" applyAlignment="1">
      <alignment horizontal="centerContinuous"/>
    </xf>
    <xf numFmtId="0" fontId="149" fillId="0" borderId="0" xfId="0" applyFont="1"/>
    <xf numFmtId="38" fontId="3" fillId="0" borderId="0" xfId="0" applyNumberFormat="1" applyFont="1"/>
    <xf numFmtId="0" fontId="152" fillId="0" borderId="0" xfId="5" applyFont="1" applyAlignment="1">
      <alignment horizontal="centerContinuous"/>
    </xf>
    <xf numFmtId="0" fontId="153" fillId="0" borderId="0" xfId="5" applyFont="1" applyAlignment="1">
      <alignment horizontal="centerContinuous"/>
    </xf>
    <xf numFmtId="0" fontId="154" fillId="0" borderId="0" xfId="5" applyFont="1" applyAlignment="1">
      <alignment horizontal="centerContinuous"/>
    </xf>
    <xf numFmtId="0" fontId="156" fillId="0" borderId="17" xfId="5" applyFont="1" applyBorder="1" applyAlignment="1">
      <alignment horizontal="center"/>
    </xf>
    <xf numFmtId="0" fontId="156" fillId="0" borderId="18" xfId="5" applyFont="1" applyBorder="1" applyAlignment="1">
      <alignment horizontal="center"/>
    </xf>
    <xf numFmtId="0" fontId="156" fillId="0" borderId="59" xfId="5" applyFont="1" applyBorder="1" applyAlignment="1">
      <alignment horizontal="center"/>
    </xf>
    <xf numFmtId="0" fontId="155" fillId="0" borderId="10" xfId="5" applyFont="1" applyBorder="1" applyAlignment="1">
      <alignment vertical="center"/>
    </xf>
    <xf numFmtId="38" fontId="44" fillId="0" borderId="11" xfId="2" applyNumberFormat="1" applyFont="1" applyBorder="1" applyAlignment="1">
      <alignment vertical="center"/>
    </xf>
    <xf numFmtId="38" fontId="44" fillId="0" borderId="60" xfId="2" applyNumberFormat="1" applyFont="1" applyBorder="1" applyAlignment="1">
      <alignment vertical="center"/>
    </xf>
    <xf numFmtId="0" fontId="155" fillId="0" borderId="2" xfId="5" applyFont="1" applyBorder="1"/>
    <xf numFmtId="38" fontId="44" fillId="0" borderId="4" xfId="2" applyNumberFormat="1" applyFont="1" applyBorder="1"/>
    <xf numFmtId="164" fontId="44" fillId="0" borderId="4" xfId="2" applyNumberFormat="1" applyFont="1" applyBorder="1"/>
    <xf numFmtId="38" fontId="44" fillId="0" borderId="61" xfId="2" applyNumberFormat="1" applyFont="1" applyBorder="1"/>
    <xf numFmtId="0" fontId="157" fillId="0" borderId="14" xfId="5" applyFont="1" applyBorder="1"/>
    <xf numFmtId="38" fontId="37" fillId="0" borderId="15" xfId="2" applyNumberFormat="1" applyFont="1" applyBorder="1"/>
    <xf numFmtId="38" fontId="37" fillId="0" borderId="57" xfId="2" applyNumberFormat="1" applyFont="1" applyBorder="1"/>
    <xf numFmtId="164" fontId="37" fillId="0" borderId="15" xfId="1" applyNumberFormat="1" applyFont="1" applyBorder="1"/>
    <xf numFmtId="0" fontId="155" fillId="0" borderId="14" xfId="5" applyFont="1" applyBorder="1"/>
    <xf numFmtId="164" fontId="44" fillId="0" borderId="4" xfId="2" applyNumberFormat="1" applyFont="1" applyBorder="1" applyAlignment="1">
      <alignment horizontal="right"/>
    </xf>
    <xf numFmtId="38" fontId="44" fillId="0" borderId="15" xfId="2" applyNumberFormat="1" applyFont="1" applyBorder="1"/>
    <xf numFmtId="164" fontId="37" fillId="0" borderId="15" xfId="2" applyNumberFormat="1" applyFont="1" applyFill="1" applyBorder="1"/>
    <xf numFmtId="0" fontId="157" fillId="0" borderId="21" xfId="5" applyFont="1" applyBorder="1" applyAlignment="1">
      <alignment wrapText="1"/>
    </xf>
    <xf numFmtId="38" fontId="37" fillId="0" borderId="4" xfId="2" applyNumberFormat="1" applyFont="1" applyBorder="1"/>
    <xf numFmtId="164" fontId="37" fillId="0" borderId="4" xfId="2" applyNumberFormat="1" applyFont="1" applyFill="1" applyBorder="1"/>
    <xf numFmtId="38" fontId="37" fillId="0" borderId="61" xfId="2" applyNumberFormat="1" applyFont="1" applyBorder="1"/>
    <xf numFmtId="0" fontId="60" fillId="0" borderId="9" xfId="11" applyFont="1" applyBorder="1" applyAlignment="1">
      <alignment horizontal="center" vertical="center"/>
    </xf>
    <xf numFmtId="0" fontId="160" fillId="0" borderId="9" xfId="11" applyFont="1" applyBorder="1" applyAlignment="1">
      <alignment horizontal="left" vertical="center"/>
    </xf>
    <xf numFmtId="164" fontId="33" fillId="0" borderId="9" xfId="2" applyNumberFormat="1" applyFont="1" applyBorder="1" applyProtection="1">
      <protection locked="0"/>
    </xf>
    <xf numFmtId="0" fontId="47" fillId="0" borderId="9" xfId="11" applyFont="1" applyBorder="1" applyProtection="1">
      <protection locked="0"/>
    </xf>
    <xf numFmtId="164" fontId="33" fillId="0" borderId="30" xfId="2" applyNumberFormat="1" applyFont="1" applyBorder="1" applyProtection="1">
      <protection locked="0"/>
    </xf>
    <xf numFmtId="0" fontId="33" fillId="0" borderId="9" xfId="2" applyNumberFormat="1" applyFont="1" applyBorder="1" applyAlignment="1" applyProtection="1">
      <alignment horizontal="center"/>
      <protection locked="0"/>
    </xf>
    <xf numFmtId="0" fontId="161" fillId="0" borderId="9" xfId="11" applyFont="1" applyBorder="1" applyProtection="1">
      <protection locked="0"/>
    </xf>
    <xf numFmtId="0" fontId="161" fillId="0" borderId="9" xfId="2" applyNumberFormat="1" applyFont="1" applyBorder="1" applyAlignment="1" applyProtection="1">
      <alignment horizontal="center"/>
      <protection locked="0"/>
    </xf>
    <xf numFmtId="0" fontId="67" fillId="0" borderId="0" xfId="2" applyNumberFormat="1" applyFont="1" applyBorder="1" applyAlignment="1">
      <alignment horizontal="center"/>
    </xf>
    <xf numFmtId="0" fontId="162" fillId="0" borderId="0" xfId="11" applyFont="1" applyProtection="1">
      <protection locked="0"/>
    </xf>
    <xf numFmtId="164" fontId="67" fillId="0" borderId="0" xfId="2" applyNumberFormat="1" applyFont="1" applyBorder="1" applyProtection="1">
      <protection locked="0"/>
    </xf>
    <xf numFmtId="0" fontId="67" fillId="0" borderId="6" xfId="2" applyNumberFormat="1" applyFont="1" applyBorder="1" applyAlignment="1" applyProtection="1">
      <alignment horizontal="center"/>
      <protection locked="0"/>
    </xf>
    <xf numFmtId="164" fontId="67" fillId="0" borderId="6" xfId="2" applyNumberFormat="1" applyFont="1" applyBorder="1" applyProtection="1">
      <protection locked="0"/>
    </xf>
    <xf numFmtId="0" fontId="33" fillId="0" borderId="5" xfId="2" applyNumberFormat="1" applyFont="1" applyBorder="1" applyAlignment="1" applyProtection="1">
      <alignment horizontal="center"/>
      <protection locked="0"/>
    </xf>
    <xf numFmtId="0" fontId="161" fillId="0" borderId="5" xfId="11" applyFont="1" applyBorder="1" applyProtection="1">
      <protection locked="0"/>
    </xf>
    <xf numFmtId="164" fontId="33" fillId="0" borderId="5" xfId="2" applyNumberFormat="1" applyFont="1" applyBorder="1" applyProtection="1">
      <protection locked="0"/>
    </xf>
    <xf numFmtId="0" fontId="33" fillId="0" borderId="6" xfId="2" applyNumberFormat="1" applyFont="1" applyBorder="1" applyAlignment="1" applyProtection="1">
      <alignment horizontal="center"/>
      <protection locked="0"/>
    </xf>
    <xf numFmtId="0" fontId="161" fillId="0" borderId="8" xfId="11" applyFont="1" applyBorder="1" applyProtection="1">
      <protection locked="0"/>
    </xf>
    <xf numFmtId="164" fontId="33" fillId="0" borderId="6" xfId="2" applyNumberFormat="1" applyFont="1" applyBorder="1" applyProtection="1">
      <protection locked="0"/>
    </xf>
    <xf numFmtId="0" fontId="67" fillId="0" borderId="0" xfId="2" applyNumberFormat="1" applyFont="1" applyBorder="1" applyAlignment="1" applyProtection="1">
      <alignment horizontal="center"/>
      <protection locked="0"/>
    </xf>
    <xf numFmtId="0" fontId="33" fillId="0" borderId="7" xfId="2" applyNumberFormat="1" applyFont="1" applyBorder="1" applyAlignment="1" applyProtection="1">
      <alignment horizontal="center"/>
      <protection locked="0"/>
    </xf>
    <xf numFmtId="0" fontId="161" fillId="0" borderId="7" xfId="11" applyFont="1" applyBorder="1" applyProtection="1">
      <protection locked="0"/>
    </xf>
    <xf numFmtId="0" fontId="67" fillId="0" borderId="0" xfId="11" applyFont="1" applyProtection="1">
      <protection locked="0"/>
    </xf>
    <xf numFmtId="0" fontId="49" fillId="0" borderId="6" xfId="11" applyFont="1" applyBorder="1" applyProtection="1">
      <protection locked="0"/>
    </xf>
    <xf numFmtId="0" fontId="33" fillId="0" borderId="7" xfId="2" applyNumberFormat="1" applyFont="1" applyFill="1" applyBorder="1" applyAlignment="1" applyProtection="1">
      <alignment horizontal="center"/>
      <protection locked="0"/>
    </xf>
    <xf numFmtId="0" fontId="163" fillId="0" borderId="7" xfId="12" applyFont="1" applyBorder="1" applyProtection="1">
      <protection locked="0"/>
    </xf>
    <xf numFmtId="0" fontId="67" fillId="0" borderId="0" xfId="2" applyNumberFormat="1" applyFont="1" applyFill="1" applyBorder="1" applyAlignment="1" applyProtection="1">
      <alignment horizontal="center"/>
      <protection locked="0"/>
    </xf>
    <xf numFmtId="0" fontId="164" fillId="0" borderId="0" xfId="12" applyFont="1" applyProtection="1">
      <protection locked="0"/>
    </xf>
    <xf numFmtId="0" fontId="162" fillId="0" borderId="0" xfId="12" applyFont="1" applyProtection="1">
      <protection locked="0"/>
    </xf>
    <xf numFmtId="0" fontId="60" fillId="0" borderId="0" xfId="11" applyFont="1" applyAlignment="1">
      <alignment horizontal="center"/>
    </xf>
    <xf numFmtId="0" fontId="70" fillId="0" borderId="0" xfId="6" applyFont="1" applyProtection="1">
      <protection locked="0"/>
    </xf>
    <xf numFmtId="0" fontId="67" fillId="0" borderId="0" xfId="2" applyNumberFormat="1" applyFont="1" applyFill="1" applyBorder="1" applyAlignment="1">
      <alignment horizontal="center"/>
    </xf>
    <xf numFmtId="0" fontId="162" fillId="0" borderId="0" xfId="11" applyFont="1"/>
    <xf numFmtId="0" fontId="165" fillId="0" borderId="0" xfId="6" applyFont="1" applyAlignment="1">
      <alignment horizontal="center"/>
    </xf>
    <xf numFmtId="0" fontId="59" fillId="0" borderId="0" xfId="11" applyFont="1"/>
    <xf numFmtId="164" fontId="33" fillId="0" borderId="7" xfId="2" applyNumberFormat="1" applyFont="1" applyBorder="1" applyProtection="1">
      <protection locked="0"/>
    </xf>
    <xf numFmtId="0" fontId="164" fillId="0" borderId="0" xfId="11" applyFont="1" applyProtection="1">
      <protection locked="0"/>
    </xf>
    <xf numFmtId="0" fontId="161" fillId="0" borderId="6" xfId="2" applyNumberFormat="1" applyFont="1" applyBorder="1" applyAlignment="1" applyProtection="1">
      <alignment horizontal="center"/>
      <protection locked="0"/>
    </xf>
    <xf numFmtId="0" fontId="161" fillId="0" borderId="6" xfId="11" applyFont="1" applyBorder="1" applyProtection="1">
      <protection locked="0"/>
    </xf>
    <xf numFmtId="0" fontId="33" fillId="0" borderId="6" xfId="11" applyFont="1" applyBorder="1" applyProtection="1">
      <protection locked="0"/>
    </xf>
    <xf numFmtId="0" fontId="161" fillId="0" borderId="7" xfId="2" applyNumberFormat="1" applyFont="1" applyBorder="1" applyAlignment="1" applyProtection="1">
      <alignment horizontal="center"/>
      <protection locked="0"/>
    </xf>
    <xf numFmtId="0" fontId="163" fillId="0" borderId="7" xfId="11" applyFont="1" applyBorder="1" applyProtection="1">
      <protection locked="0"/>
    </xf>
    <xf numFmtId="0" fontId="159" fillId="0" borderId="7" xfId="11" applyFont="1" applyBorder="1" applyProtection="1">
      <protection locked="0"/>
    </xf>
    <xf numFmtId="0" fontId="67" fillId="0" borderId="37" xfId="2" applyNumberFormat="1" applyFont="1" applyBorder="1" applyAlignment="1">
      <alignment horizontal="center"/>
    </xf>
    <xf numFmtId="0" fontId="33" fillId="0" borderId="7" xfId="2" applyNumberFormat="1" applyFont="1" applyBorder="1" applyAlignment="1">
      <alignment horizontal="center"/>
    </xf>
    <xf numFmtId="0" fontId="33" fillId="0" borderId="7" xfId="11" applyFont="1" applyBorder="1" applyProtection="1">
      <protection locked="0"/>
    </xf>
    <xf numFmtId="0" fontId="33" fillId="0" borderId="5" xfId="2" applyNumberFormat="1" applyFont="1" applyFill="1" applyBorder="1" applyAlignment="1" applyProtection="1">
      <alignment horizontal="center"/>
      <protection locked="0"/>
    </xf>
    <xf numFmtId="0" fontId="33" fillId="0" borderId="5" xfId="11" applyFont="1" applyBorder="1" applyProtection="1">
      <protection locked="0"/>
    </xf>
    <xf numFmtId="0" fontId="33" fillId="0" borderId="6" xfId="11" applyFont="1" applyBorder="1" applyAlignment="1" applyProtection="1">
      <alignment horizontal="center"/>
      <protection locked="0"/>
    </xf>
    <xf numFmtId="0" fontId="166" fillId="0" borderId="37" xfId="2" applyNumberFormat="1" applyFont="1" applyFill="1" applyBorder="1" applyAlignment="1">
      <alignment horizontal="center"/>
    </xf>
    <xf numFmtId="0" fontId="166" fillId="0" borderId="0" xfId="2" applyNumberFormat="1" applyFont="1" applyFill="1" applyBorder="1" applyAlignment="1">
      <alignment horizontal="center"/>
    </xf>
    <xf numFmtId="0" fontId="67" fillId="0" borderId="0" xfId="12" applyFont="1" applyAlignment="1">
      <alignment horizontal="center"/>
    </xf>
    <xf numFmtId="0" fontId="60" fillId="0" borderId="0" xfId="11" applyFont="1" applyProtection="1">
      <protection locked="0"/>
    </xf>
    <xf numFmtId="0" fontId="166" fillId="0" borderId="37" xfId="11" applyFont="1" applyBorder="1" applyAlignment="1">
      <alignment horizontal="center"/>
    </xf>
    <xf numFmtId="0" fontId="166" fillId="0" borderId="0" xfId="11" applyFont="1" applyAlignment="1">
      <alignment horizontal="center"/>
    </xf>
    <xf numFmtId="0" fontId="67" fillId="0" borderId="0" xfId="11" applyFont="1" applyAlignment="1">
      <alignment horizontal="center"/>
    </xf>
    <xf numFmtId="0" fontId="166" fillId="0" borderId="0" xfId="12" applyFont="1" applyAlignment="1">
      <alignment horizontal="center"/>
    </xf>
    <xf numFmtId="0" fontId="166" fillId="0" borderId="0" xfId="2" applyNumberFormat="1" applyFont="1" applyFill="1" applyAlignment="1">
      <alignment horizontal="center"/>
    </xf>
    <xf numFmtId="164" fontId="33" fillId="0" borderId="0" xfId="2" applyNumberFormat="1" applyFont="1" applyBorder="1" applyProtection="1">
      <protection locked="0"/>
    </xf>
    <xf numFmtId="164" fontId="67" fillId="0" borderId="0" xfId="2" applyNumberFormat="1" applyFont="1" applyBorder="1" applyProtection="1"/>
    <xf numFmtId="0" fontId="167" fillId="0" borderId="0" xfId="2" applyNumberFormat="1" applyFont="1" applyFill="1" applyBorder="1" applyAlignment="1" applyProtection="1">
      <alignment horizontal="center"/>
      <protection locked="0"/>
    </xf>
    <xf numFmtId="0" fontId="33" fillId="0" borderId="8" xfId="11" applyFont="1" applyBorder="1" applyAlignment="1" applyProtection="1">
      <alignment horizontal="center" shrinkToFit="1"/>
      <protection locked="0"/>
    </xf>
    <xf numFmtId="0" fontId="33" fillId="0" borderId="8" xfId="11" applyFont="1" applyBorder="1" applyProtection="1">
      <protection locked="0"/>
    </xf>
    <xf numFmtId="0" fontId="67" fillId="0" borderId="0" xfId="11" quotePrefix="1" applyFont="1" applyAlignment="1" applyProtection="1">
      <alignment horizontal="center"/>
      <protection locked="0"/>
    </xf>
    <xf numFmtId="0" fontId="33" fillId="0" borderId="0" xfId="11" applyFont="1" applyAlignment="1" applyProtection="1">
      <alignment horizontal="center"/>
      <protection locked="0"/>
    </xf>
    <xf numFmtId="0" fontId="33" fillId="0" borderId="0" xfId="11" applyFont="1" applyProtection="1">
      <protection locked="0"/>
    </xf>
    <xf numFmtId="0" fontId="33" fillId="0" borderId="7" xfId="11" applyFont="1" applyBorder="1" applyAlignment="1" applyProtection="1">
      <alignment horizontal="center" shrinkToFit="1"/>
      <protection locked="0"/>
    </xf>
    <xf numFmtId="0" fontId="67" fillId="0" borderId="7" xfId="11" quotePrefix="1" applyFont="1" applyBorder="1" applyAlignment="1" applyProtection="1">
      <alignment horizontal="center"/>
      <protection locked="0"/>
    </xf>
    <xf numFmtId="0" fontId="33" fillId="0" borderId="7" xfId="11" applyFont="1" applyBorder="1" applyAlignment="1" applyProtection="1">
      <alignment horizontal="center"/>
      <protection locked="0"/>
    </xf>
    <xf numFmtId="0" fontId="168" fillId="0" borderId="6" xfId="11" applyFont="1" applyBorder="1" applyAlignment="1">
      <alignment horizontal="center"/>
    </xf>
    <xf numFmtId="0" fontId="168" fillId="0" borderId="6" xfId="11" applyFont="1" applyBorder="1"/>
    <xf numFmtId="0" fontId="10" fillId="0" borderId="0" xfId="11" applyFont="1"/>
    <xf numFmtId="164" fontId="10" fillId="0" borderId="0" xfId="11" applyNumberFormat="1" applyFont="1"/>
    <xf numFmtId="0" fontId="88" fillId="0" borderId="7" xfId="11" applyFont="1" applyBorder="1"/>
    <xf numFmtId="0" fontId="162" fillId="0" borderId="7" xfId="12" applyFont="1" applyBorder="1" applyProtection="1">
      <protection locked="0"/>
    </xf>
    <xf numFmtId="0" fontId="100" fillId="0" borderId="0" xfId="0" applyFont="1" applyAlignment="1">
      <alignment horizontal="center" vertical="center" wrapText="1" shrinkToFit="1"/>
    </xf>
    <xf numFmtId="166" fontId="100" fillId="0" borderId="0" xfId="0" applyNumberFormat="1" applyFont="1" applyAlignment="1">
      <alignment horizontal="center" vertical="center" wrapText="1" shrinkToFit="1"/>
    </xf>
    <xf numFmtId="166" fontId="100" fillId="0" borderId="0" xfId="0" applyNumberFormat="1" applyFont="1" applyAlignment="1">
      <alignment horizontal="left" vertical="center" wrapText="1" shrinkToFit="1"/>
    </xf>
    <xf numFmtId="166" fontId="100" fillId="0" borderId="0" xfId="0" applyNumberFormat="1" applyFont="1" applyAlignment="1">
      <alignment horizontal="left" wrapText="1" shrinkToFit="1"/>
    </xf>
    <xf numFmtId="164" fontId="100" fillId="0" borderId="0" xfId="0" applyNumberFormat="1" applyFont="1" applyAlignment="1">
      <alignment horizontal="left" wrapText="1" shrinkToFit="1"/>
    </xf>
    <xf numFmtId="0" fontId="110" fillId="0" borderId="48" xfId="0" applyFont="1" applyBorder="1" applyAlignment="1">
      <alignment horizontal="center" vertical="center" wrapText="1" shrinkToFit="1"/>
    </xf>
    <xf numFmtId="41" fontId="112" fillId="0" borderId="23" xfId="1" applyNumberFormat="1" applyFont="1" applyBorder="1"/>
    <xf numFmtId="41" fontId="37" fillId="0" borderId="23" xfId="1" applyNumberFormat="1" applyFont="1" applyBorder="1"/>
    <xf numFmtId="41" fontId="112" fillId="2" borderId="23" xfId="1" applyNumberFormat="1" applyFont="1" applyFill="1" applyBorder="1"/>
    <xf numFmtId="41" fontId="89" fillId="0" borderId="23" xfId="1" applyNumberFormat="1" applyFont="1" applyBorder="1"/>
    <xf numFmtId="41" fontId="112" fillId="0" borderId="31" xfId="1" applyNumberFormat="1" applyFont="1" applyBorder="1"/>
    <xf numFmtId="0" fontId="13" fillId="0" borderId="25" xfId="0" quotePrefix="1" applyFont="1" applyBorder="1" applyAlignment="1">
      <alignment horizontal="center"/>
    </xf>
    <xf numFmtId="0" fontId="13" fillId="0" borderId="25" xfId="0" applyFont="1" applyBorder="1" applyAlignment="1">
      <alignment horizontal="center"/>
    </xf>
    <xf numFmtId="41" fontId="13" fillId="0" borderId="25" xfId="1" applyNumberFormat="1" applyFont="1" applyBorder="1"/>
    <xf numFmtId="41" fontId="112" fillId="0" borderId="22" xfId="1" applyNumberFormat="1" applyFont="1" applyBorder="1"/>
    <xf numFmtId="0" fontId="112" fillId="0" borderId="25" xfId="0" quotePrefix="1" applyFont="1" applyBorder="1" applyAlignment="1">
      <alignment horizontal="center"/>
    </xf>
    <xf numFmtId="0" fontId="112" fillId="0" borderId="25" xfId="0" applyFont="1" applyBorder="1" applyAlignment="1">
      <alignment horizontal="center"/>
    </xf>
    <xf numFmtId="165" fontId="111" fillId="0" borderId="25" xfId="0" applyNumberFormat="1" applyFont="1" applyBorder="1" applyAlignment="1">
      <alignment horizontal="left" wrapText="1"/>
    </xf>
    <xf numFmtId="41" fontId="112" fillId="0" borderId="25" xfId="1" applyNumberFormat="1" applyFont="1" applyBorder="1"/>
    <xf numFmtId="41" fontId="112" fillId="0" borderId="27" xfId="1" applyNumberFormat="1" applyFont="1" applyBorder="1"/>
    <xf numFmtId="166" fontId="101" fillId="0" borderId="0" xfId="0" applyNumberFormat="1" applyFont="1" applyAlignment="1">
      <alignment horizontal="left" vertical="center" shrinkToFit="1"/>
    </xf>
    <xf numFmtId="166" fontId="101" fillId="0" borderId="0" xfId="0" applyNumberFormat="1" applyFont="1" applyAlignment="1">
      <alignment horizontal="right" vertical="center"/>
    </xf>
    <xf numFmtId="0" fontId="115" fillId="0" borderId="0" xfId="0" applyFont="1" applyAlignment="1">
      <alignment horizontal="center"/>
    </xf>
    <xf numFmtId="0" fontId="110" fillId="0" borderId="48" xfId="0" applyFont="1" applyBorder="1" applyAlignment="1">
      <alignment horizontal="center" vertical="center"/>
    </xf>
    <xf numFmtId="0" fontId="110" fillId="0" borderId="48" xfId="0" applyFont="1" applyBorder="1" applyAlignment="1">
      <alignment horizontal="center" vertical="center" wrapText="1"/>
    </xf>
    <xf numFmtId="0" fontId="112" fillId="0" borderId="24" xfId="0" applyFont="1" applyBorder="1" applyAlignment="1">
      <alignment horizontal="center"/>
    </xf>
    <xf numFmtId="0" fontId="112" fillId="0" borderId="24" xfId="0" quotePrefix="1" applyFont="1" applyBorder="1" applyAlignment="1">
      <alignment horizontal="center"/>
    </xf>
    <xf numFmtId="0" fontId="112" fillId="0" borderId="9" xfId="0" quotePrefix="1" applyFont="1" applyBorder="1" applyAlignment="1">
      <alignment horizontal="center"/>
    </xf>
    <xf numFmtId="40" fontId="112" fillId="0" borderId="23" xfId="1" applyFont="1" applyBorder="1" applyAlignment="1">
      <alignment horizontal="center"/>
    </xf>
    <xf numFmtId="164" fontId="112" fillId="0" borderId="23" xfId="0" applyNumberFormat="1" applyFont="1" applyBorder="1" applyAlignment="1">
      <alignment horizontal="center"/>
    </xf>
    <xf numFmtId="41" fontId="13" fillId="0" borderId="27" xfId="1" applyNumberFormat="1" applyFont="1" applyBorder="1"/>
    <xf numFmtId="41" fontId="112" fillId="0" borderId="26" xfId="1" applyNumberFormat="1" applyFont="1" applyBorder="1"/>
    <xf numFmtId="41" fontId="112" fillId="2" borderId="22" xfId="1" applyNumberFormat="1" applyFont="1" applyFill="1" applyBorder="1"/>
    <xf numFmtId="41" fontId="112" fillId="2" borderId="27" xfId="1" applyNumberFormat="1" applyFont="1" applyFill="1" applyBorder="1"/>
    <xf numFmtId="41" fontId="13" fillId="2" borderId="27" xfId="1" applyNumberFormat="1" applyFont="1" applyFill="1" applyBorder="1"/>
    <xf numFmtId="0" fontId="112" fillId="2" borderId="25" xfId="0" applyFont="1" applyFill="1" applyBorder="1" applyAlignment="1">
      <alignment horizontal="center"/>
    </xf>
    <xf numFmtId="0" fontId="112" fillId="2" borderId="25" xfId="0" quotePrefix="1" applyFont="1" applyFill="1" applyBorder="1" applyAlignment="1">
      <alignment horizontal="center"/>
    </xf>
    <xf numFmtId="41" fontId="112" fillId="2" borderId="25" xfId="1" applyNumberFormat="1" applyFont="1" applyFill="1" applyBorder="1"/>
    <xf numFmtId="0" fontId="112" fillId="0" borderId="55" xfId="0" applyFont="1" applyBorder="1" applyAlignment="1">
      <alignment horizontal="center"/>
    </xf>
    <xf numFmtId="0" fontId="112" fillId="0" borderId="55" xfId="0" quotePrefix="1" applyFont="1" applyBorder="1" applyAlignment="1">
      <alignment horizontal="center"/>
    </xf>
    <xf numFmtId="41" fontId="112" fillId="0" borderId="55" xfId="1" applyNumberFormat="1" applyFont="1" applyBorder="1"/>
    <xf numFmtId="166" fontId="112" fillId="0" borderId="25" xfId="0" applyNumberFormat="1" applyFont="1" applyBorder="1" applyAlignment="1">
      <alignment horizontal="center"/>
    </xf>
    <xf numFmtId="0" fontId="141" fillId="0" borderId="25" xfId="0" applyFont="1" applyBorder="1" applyAlignment="1">
      <alignment horizontal="center" wrapText="1"/>
    </xf>
    <xf numFmtId="166" fontId="13" fillId="0" borderId="25" xfId="0" applyNumberFormat="1" applyFont="1" applyBorder="1" applyAlignment="1">
      <alignment horizontal="center"/>
    </xf>
    <xf numFmtId="4" fontId="86" fillId="0" borderId="27" xfId="0" applyNumberFormat="1" applyFont="1" applyBorder="1" applyAlignment="1">
      <alignment horizontal="center"/>
    </xf>
    <xf numFmtId="164" fontId="13" fillId="0" borderId="25" xfId="0" applyNumberFormat="1" applyFont="1" applyBorder="1" applyAlignment="1">
      <alignment horizontal="center"/>
    </xf>
    <xf numFmtId="164" fontId="112" fillId="0" borderId="27" xfId="0" applyNumberFormat="1" applyFont="1" applyBorder="1" applyAlignment="1">
      <alignment horizontal="center"/>
    </xf>
    <xf numFmtId="164" fontId="13" fillId="0" borderId="27" xfId="0" applyNumberFormat="1" applyFont="1" applyBorder="1" applyAlignment="1">
      <alignment horizontal="center"/>
    </xf>
    <xf numFmtId="164" fontId="13" fillId="0" borderId="25" xfId="1" applyNumberFormat="1" applyFont="1" applyFill="1" applyBorder="1" applyAlignment="1">
      <alignment horizontal="right" shrinkToFit="1"/>
    </xf>
    <xf numFmtId="164" fontId="112" fillId="0" borderId="25" xfId="1" applyNumberFormat="1" applyFont="1" applyFill="1" applyBorder="1" applyAlignment="1">
      <alignment horizontal="right" shrinkToFit="1"/>
    </xf>
    <xf numFmtId="164" fontId="112" fillId="0" borderId="22" xfId="1" applyNumberFormat="1" applyFont="1" applyFill="1" applyBorder="1" applyAlignment="1">
      <alignment horizontal="right" shrinkToFit="1"/>
    </xf>
    <xf numFmtId="164" fontId="112" fillId="0" borderId="23" xfId="1" applyNumberFormat="1" applyFont="1" applyFill="1" applyBorder="1" applyAlignment="1">
      <alignment horizontal="right" shrinkToFit="1"/>
    </xf>
    <xf numFmtId="164" fontId="112" fillId="0" borderId="26" xfId="1" applyNumberFormat="1" applyFont="1" applyFill="1" applyBorder="1" applyAlignment="1">
      <alignment horizontal="right" shrinkToFit="1"/>
    </xf>
    <xf numFmtId="164" fontId="112" fillId="0" borderId="27" xfId="1" applyNumberFormat="1" applyFont="1" applyFill="1" applyBorder="1" applyAlignment="1">
      <alignment horizontal="right" shrinkToFit="1"/>
    </xf>
    <xf numFmtId="164" fontId="13" fillId="0" borderId="27" xfId="1" applyNumberFormat="1" applyFont="1" applyFill="1" applyBorder="1" applyAlignment="1">
      <alignment horizontal="right" shrinkToFit="1"/>
    </xf>
    <xf numFmtId="164" fontId="112" fillId="0" borderId="24" xfId="1" applyNumberFormat="1" applyFont="1" applyFill="1" applyBorder="1" applyAlignment="1">
      <alignment horizontal="right" shrinkToFit="1"/>
    </xf>
    <xf numFmtId="164" fontId="112" fillId="2" borderId="23" xfId="1" applyNumberFormat="1" applyFont="1" applyFill="1" applyBorder="1" applyAlignment="1">
      <alignment horizontal="right" shrinkToFit="1"/>
    </xf>
    <xf numFmtId="164" fontId="13" fillId="2" borderId="27" xfId="1" applyNumberFormat="1" applyFont="1" applyFill="1" applyBorder="1" applyAlignment="1">
      <alignment horizontal="right" shrinkToFit="1"/>
    </xf>
    <xf numFmtId="164" fontId="112" fillId="2" borderId="25" xfId="1" applyNumberFormat="1" applyFont="1" applyFill="1" applyBorder="1" applyAlignment="1">
      <alignment horizontal="right" shrinkToFit="1"/>
    </xf>
    <xf numFmtId="164" fontId="112" fillId="2" borderId="22" xfId="1" applyNumberFormat="1" applyFont="1" applyFill="1" applyBorder="1" applyAlignment="1">
      <alignment horizontal="right" shrinkToFit="1"/>
    </xf>
    <xf numFmtId="164" fontId="112" fillId="0" borderId="55" xfId="1" applyNumberFormat="1" applyFont="1" applyFill="1" applyBorder="1" applyAlignment="1">
      <alignment horizontal="right" shrinkToFit="1"/>
    </xf>
    <xf numFmtId="164" fontId="112" fillId="0" borderId="23" xfId="0" applyNumberFormat="1" applyFont="1" applyBorder="1" applyAlignment="1">
      <alignment horizontal="right" shrinkToFit="1"/>
    </xf>
    <xf numFmtId="164" fontId="112" fillId="0" borderId="27" xfId="0" applyNumberFormat="1" applyFont="1" applyBorder="1" applyAlignment="1">
      <alignment horizontal="right" shrinkToFit="1"/>
    </xf>
    <xf numFmtId="164" fontId="112" fillId="0" borderId="22" xfId="0" applyNumberFormat="1" applyFont="1" applyBorder="1" applyAlignment="1">
      <alignment horizontal="right" shrinkToFit="1"/>
    </xf>
    <xf numFmtId="164" fontId="13" fillId="0" borderId="27" xfId="0" applyNumberFormat="1" applyFont="1" applyBorder="1" applyAlignment="1">
      <alignment horizontal="right" shrinkToFit="1"/>
    </xf>
    <xf numFmtId="164" fontId="112" fillId="0" borderId="25" xfId="0" applyNumberFormat="1" applyFont="1" applyBorder="1" applyAlignment="1">
      <alignment horizontal="right" shrinkToFit="1"/>
    </xf>
    <xf numFmtId="164" fontId="112" fillId="0" borderId="27" xfId="1" applyNumberFormat="1" applyFont="1" applyBorder="1" applyAlignment="1">
      <alignment horizontal="right" shrinkToFit="1"/>
    </xf>
    <xf numFmtId="164" fontId="112" fillId="0" borderId="22" xfId="1" applyNumberFormat="1" applyFont="1" applyBorder="1" applyAlignment="1">
      <alignment horizontal="right" shrinkToFit="1"/>
    </xf>
    <xf numFmtId="164" fontId="112" fillId="0" borderId="23" xfId="1" applyNumberFormat="1" applyFont="1" applyBorder="1" applyAlignment="1">
      <alignment horizontal="right" shrinkToFit="1"/>
    </xf>
    <xf numFmtId="164" fontId="13" fillId="0" borderId="27" xfId="1" applyNumberFormat="1" applyFont="1" applyBorder="1" applyAlignment="1">
      <alignment horizontal="right" shrinkToFit="1"/>
    </xf>
    <xf numFmtId="164" fontId="112" fillId="0" borderId="25" xfId="1" applyNumberFormat="1" applyFont="1" applyBorder="1" applyAlignment="1">
      <alignment horizontal="right" shrinkToFit="1"/>
    </xf>
    <xf numFmtId="164" fontId="13" fillId="0" borderId="25" xfId="1" applyNumberFormat="1" applyFont="1" applyBorder="1" applyAlignment="1">
      <alignment horizontal="right" shrinkToFit="1"/>
    </xf>
    <xf numFmtId="164" fontId="112" fillId="0" borderId="28" xfId="1" applyNumberFormat="1" applyFont="1" applyBorder="1" applyAlignment="1">
      <alignment horizontal="right" shrinkToFit="1"/>
    </xf>
    <xf numFmtId="164" fontId="112" fillId="0" borderId="31" xfId="1" applyNumberFormat="1" applyFont="1" applyBorder="1" applyAlignment="1">
      <alignment horizontal="right" shrinkToFit="1"/>
    </xf>
    <xf numFmtId="0" fontId="105" fillId="0" borderId="0" xfId="0" applyFont="1" applyAlignment="1">
      <alignment horizontal="center"/>
    </xf>
    <xf numFmtId="41" fontId="112" fillId="0" borderId="23" xfId="1" applyNumberFormat="1" applyFont="1" applyBorder="1" applyAlignment="1">
      <alignment shrinkToFit="1"/>
    </xf>
    <xf numFmtId="41" fontId="112" fillId="0" borderId="23" xfId="1" applyNumberFormat="1" applyFont="1" applyBorder="1" applyAlignment="1">
      <alignment horizontal="left"/>
    </xf>
    <xf numFmtId="0" fontId="90" fillId="0" borderId="25" xfId="0" quotePrefix="1" applyFont="1" applyBorder="1" applyAlignment="1">
      <alignment horizontal="center"/>
    </xf>
    <xf numFmtId="0" fontId="90" fillId="0" borderId="25" xfId="0" applyFont="1" applyBorder="1" applyAlignment="1">
      <alignment horizontal="center"/>
    </xf>
    <xf numFmtId="165" fontId="115" fillId="0" borderId="25" xfId="0" applyNumberFormat="1" applyFont="1" applyBorder="1" applyAlignment="1">
      <alignment horizontal="left" wrapText="1"/>
    </xf>
    <xf numFmtId="169" fontId="90" fillId="0" borderId="25" xfId="1" applyNumberFormat="1" applyFont="1" applyFill="1" applyBorder="1" applyAlignment="1">
      <alignment horizontal="right"/>
    </xf>
    <xf numFmtId="165" fontId="105" fillId="0" borderId="25" xfId="0" applyNumberFormat="1" applyFont="1" applyBorder="1" applyAlignment="1">
      <alignment horizontal="left" wrapText="1" shrinkToFit="1"/>
    </xf>
    <xf numFmtId="164" fontId="105" fillId="0" borderId="0" xfId="0" applyNumberFormat="1" applyFont="1" applyAlignment="1">
      <alignment horizontal="center" vertical="center"/>
    </xf>
    <xf numFmtId="166" fontId="105" fillId="0" borderId="0" xfId="0" applyNumberFormat="1" applyFont="1" applyAlignment="1">
      <alignment horizontal="center" vertical="center"/>
    </xf>
    <xf numFmtId="0" fontId="89" fillId="2" borderId="27" xfId="0" applyFont="1" applyFill="1" applyBorder="1" applyAlignment="1">
      <alignment horizontal="center"/>
    </xf>
    <xf numFmtId="166" fontId="105" fillId="0" borderId="25" xfId="0" applyNumberFormat="1" applyFont="1" applyBorder="1" applyAlignment="1">
      <alignment horizontal="left" wrapText="1"/>
    </xf>
    <xf numFmtId="0" fontId="90" fillId="0" borderId="23" xfId="0" applyFont="1" applyBorder="1" applyAlignment="1">
      <alignment horizontal="center"/>
    </xf>
    <xf numFmtId="41" fontId="112" fillId="0" borderId="22" xfId="1" applyNumberFormat="1" applyFont="1" applyBorder="1" applyAlignment="1">
      <alignment horizontal="left"/>
    </xf>
    <xf numFmtId="166" fontId="89" fillId="0" borderId="25" xfId="0" applyNumberFormat="1" applyFont="1" applyBorder="1" applyAlignment="1">
      <alignment horizontal="center"/>
    </xf>
    <xf numFmtId="165" fontId="105" fillId="0" borderId="25" xfId="0" applyNumberFormat="1" applyFont="1" applyBorder="1" applyAlignment="1">
      <alignment wrapText="1"/>
    </xf>
    <xf numFmtId="169" fontId="89" fillId="0" borderId="25" xfId="0" applyNumberFormat="1" applyFont="1" applyBorder="1"/>
    <xf numFmtId="165" fontId="111" fillId="0" borderId="25" xfId="0" applyNumberFormat="1" applyFont="1" applyBorder="1" applyAlignment="1">
      <alignment wrapText="1" shrinkToFit="1"/>
    </xf>
    <xf numFmtId="41" fontId="13" fillId="0" borderId="26" xfId="1" applyNumberFormat="1" applyFont="1" applyBorder="1"/>
    <xf numFmtId="0" fontId="171" fillId="0" borderId="25" xfId="0" applyFont="1" applyBorder="1"/>
    <xf numFmtId="0" fontId="172" fillId="0" borderId="25" xfId="0" applyFont="1" applyBorder="1"/>
    <xf numFmtId="0" fontId="172" fillId="0" borderId="22" xfId="0" applyFont="1" applyBorder="1"/>
    <xf numFmtId="0" fontId="172" fillId="0" borderId="23" xfId="0" applyFont="1" applyBorder="1"/>
    <xf numFmtId="0" fontId="172" fillId="0" borderId="27" xfId="0" applyFont="1" applyBorder="1"/>
    <xf numFmtId="0" fontId="171" fillId="0" borderId="27" xfId="0" applyFont="1" applyBorder="1"/>
    <xf numFmtId="0" fontId="172" fillId="0" borderId="26" xfId="0" applyFont="1" applyBorder="1"/>
    <xf numFmtId="0" fontId="172" fillId="2" borderId="23" xfId="0" applyFont="1" applyFill="1" applyBorder="1"/>
    <xf numFmtId="0" fontId="171" fillId="2" borderId="27" xfId="0" applyFont="1" applyFill="1" applyBorder="1"/>
    <xf numFmtId="0" fontId="172" fillId="2" borderId="25" xfId="0" applyFont="1" applyFill="1" applyBorder="1"/>
    <xf numFmtId="0" fontId="172" fillId="2" borderId="22" xfId="0" applyFont="1" applyFill="1" applyBorder="1"/>
    <xf numFmtId="0" fontId="172" fillId="0" borderId="23" xfId="0" applyFont="1" applyBorder="1" applyAlignment="1">
      <alignment wrapText="1"/>
    </xf>
    <xf numFmtId="0" fontId="172" fillId="0" borderId="55" xfId="0" applyFont="1" applyBorder="1"/>
    <xf numFmtId="0" fontId="172" fillId="0" borderId="31" xfId="0" applyFont="1" applyBorder="1"/>
    <xf numFmtId="0" fontId="171" fillId="0" borderId="54" xfId="0" applyFont="1" applyBorder="1"/>
    <xf numFmtId="0" fontId="172" fillId="0" borderId="23" xfId="0" applyFont="1" applyBorder="1" applyAlignment="1">
      <alignment shrinkToFit="1"/>
    </xf>
    <xf numFmtId="0" fontId="173" fillId="0" borderId="23" xfId="0" applyFont="1" applyBorder="1"/>
    <xf numFmtId="165" fontId="46" fillId="0" borderId="23" xfId="0" applyNumberFormat="1" applyFont="1" applyBorder="1" applyAlignment="1">
      <alignment horizontal="left" wrapText="1"/>
    </xf>
    <xf numFmtId="0" fontId="83" fillId="0" borderId="26" xfId="0" applyFont="1" applyBorder="1" applyAlignment="1">
      <alignment horizontal="left" wrapText="1"/>
    </xf>
    <xf numFmtId="165" fontId="83" fillId="0" borderId="25" xfId="0" applyNumberFormat="1" applyFont="1" applyBorder="1" applyAlignment="1">
      <alignment horizontal="left" wrapText="1"/>
    </xf>
    <xf numFmtId="165" fontId="46" fillId="0" borderId="25" xfId="0" applyNumberFormat="1" applyFont="1" applyBorder="1" applyAlignment="1">
      <alignment horizontal="left" wrapText="1"/>
    </xf>
    <xf numFmtId="165" fontId="46" fillId="0" borderId="22" xfId="0" applyNumberFormat="1" applyFont="1" applyBorder="1" applyAlignment="1">
      <alignment horizontal="left" wrapText="1"/>
    </xf>
    <xf numFmtId="165" fontId="46" fillId="0" borderId="26" xfId="0" applyNumberFormat="1" applyFont="1" applyBorder="1" applyAlignment="1">
      <alignment horizontal="left" wrapText="1"/>
    </xf>
    <xf numFmtId="165" fontId="46" fillId="0" borderId="27" xfId="0" applyNumberFormat="1" applyFont="1" applyBorder="1" applyAlignment="1">
      <alignment horizontal="left" wrapText="1"/>
    </xf>
    <xf numFmtId="165" fontId="84" fillId="0" borderId="23" xfId="0" applyNumberFormat="1" applyFont="1" applyBorder="1" applyAlignment="1">
      <alignment horizontal="left" wrapText="1" shrinkToFit="1"/>
    </xf>
    <xf numFmtId="165" fontId="46" fillId="0" borderId="23" xfId="0" applyNumberFormat="1" applyFont="1" applyBorder="1" applyAlignment="1">
      <alignment horizontal="left" shrinkToFit="1"/>
    </xf>
    <xf numFmtId="165" fontId="83" fillId="0" borderId="27" xfId="0" applyNumberFormat="1" applyFont="1" applyBorder="1" applyAlignment="1">
      <alignment horizontal="left" wrapText="1"/>
    </xf>
    <xf numFmtId="165" fontId="84" fillId="0" borderId="23" xfId="0" applyNumberFormat="1" applyFont="1" applyBorder="1" applyAlignment="1">
      <alignment horizontal="left" wrapText="1"/>
    </xf>
    <xf numFmtId="165" fontId="46" fillId="0" borderId="23" xfId="0" applyNumberFormat="1" applyFont="1" applyBorder="1" applyAlignment="1">
      <alignment horizontal="left" wrapText="1" shrinkToFit="1"/>
    </xf>
    <xf numFmtId="165" fontId="46" fillId="0" borderId="22" xfId="0" applyNumberFormat="1" applyFont="1" applyBorder="1" applyAlignment="1">
      <alignment horizontal="left" wrapText="1" shrinkToFit="1"/>
    </xf>
    <xf numFmtId="166" fontId="46" fillId="0" borderId="23" xfId="0" applyNumberFormat="1" applyFont="1" applyBorder="1" applyAlignment="1">
      <alignment horizontal="left" shrinkToFit="1"/>
    </xf>
    <xf numFmtId="166" fontId="46" fillId="0" borderId="23" xfId="0" applyNumberFormat="1" applyFont="1" applyBorder="1" applyAlignment="1">
      <alignment horizontal="left" wrapText="1"/>
    </xf>
    <xf numFmtId="165" fontId="46" fillId="0" borderId="22" xfId="1" applyNumberFormat="1" applyFont="1" applyBorder="1" applyAlignment="1">
      <alignment horizontal="left" shrinkToFit="1"/>
    </xf>
    <xf numFmtId="166" fontId="46" fillId="0" borderId="27" xfId="0" applyNumberFormat="1" applyFont="1" applyBorder="1" applyAlignment="1">
      <alignment horizontal="left" wrapText="1"/>
    </xf>
    <xf numFmtId="166" fontId="46" fillId="0" borderId="22" xfId="0" applyNumberFormat="1" applyFont="1" applyBorder="1" applyAlignment="1">
      <alignment horizontal="left" wrapText="1"/>
    </xf>
    <xf numFmtId="165" fontId="46" fillId="0" borderId="23" xfId="0" applyNumberFormat="1" applyFont="1" applyBorder="1" applyAlignment="1">
      <alignment horizontal="left"/>
    </xf>
    <xf numFmtId="165" fontId="46" fillId="0" borderId="24" xfId="0" applyNumberFormat="1" applyFont="1" applyBorder="1" applyAlignment="1">
      <alignment horizontal="left" wrapText="1"/>
    </xf>
    <xf numFmtId="165" fontId="46" fillId="0" borderId="27" xfId="0" applyNumberFormat="1" applyFont="1" applyBorder="1" applyAlignment="1">
      <alignment horizontal="left" shrinkToFit="1"/>
    </xf>
    <xf numFmtId="165" fontId="46" fillId="2" borderId="23" xfId="0" applyNumberFormat="1" applyFont="1" applyFill="1" applyBorder="1" applyAlignment="1">
      <alignment horizontal="left" wrapText="1"/>
    </xf>
    <xf numFmtId="165" fontId="83" fillId="2" borderId="27" xfId="0" applyNumberFormat="1" applyFont="1" applyFill="1" applyBorder="1" applyAlignment="1">
      <alignment horizontal="left" wrapText="1"/>
    </xf>
    <xf numFmtId="165" fontId="46" fillId="2" borderId="25" xfId="0" applyNumberFormat="1" applyFont="1" applyFill="1" applyBorder="1" applyAlignment="1">
      <alignment horizontal="left" wrapText="1"/>
    </xf>
    <xf numFmtId="165" fontId="46" fillId="2" borderId="22" xfId="0" applyNumberFormat="1" applyFont="1" applyFill="1" applyBorder="1" applyAlignment="1">
      <alignment horizontal="left" wrapText="1"/>
    </xf>
    <xf numFmtId="165" fontId="46" fillId="0" borderId="55" xfId="0" applyNumberFormat="1" applyFont="1" applyBorder="1" applyAlignment="1">
      <alignment horizontal="left" wrapText="1"/>
    </xf>
    <xf numFmtId="41" fontId="46" fillId="0" borderId="23" xfId="0" applyNumberFormat="1" applyFont="1" applyBorder="1" applyAlignment="1">
      <alignment horizontal="left" wrapText="1"/>
    </xf>
    <xf numFmtId="165" fontId="113" fillId="0" borderId="23" xfId="0" applyNumberFormat="1" applyFont="1" applyBorder="1" applyAlignment="1">
      <alignment horizontal="left" wrapText="1"/>
    </xf>
    <xf numFmtId="166" fontId="46" fillId="0" borderId="27" xfId="0" applyNumberFormat="1" applyFont="1" applyBorder="1" applyAlignment="1">
      <alignment wrapText="1"/>
    </xf>
    <xf numFmtId="166" fontId="46" fillId="0" borderId="22" xfId="0" applyNumberFormat="1" applyFont="1" applyBorder="1" applyAlignment="1">
      <alignment wrapText="1"/>
    </xf>
    <xf numFmtId="166" fontId="46" fillId="0" borderId="23" xfId="0" applyNumberFormat="1" applyFont="1" applyBorder="1" applyAlignment="1">
      <alignment wrapText="1"/>
    </xf>
    <xf numFmtId="166" fontId="83" fillId="0" borderId="27" xfId="0" applyNumberFormat="1" applyFont="1" applyBorder="1" applyAlignment="1">
      <alignment wrapText="1"/>
    </xf>
    <xf numFmtId="166" fontId="46" fillId="0" borderId="25" xfId="0" applyNumberFormat="1" applyFont="1" applyBorder="1" applyAlignment="1">
      <alignment wrapText="1"/>
    </xf>
    <xf numFmtId="166" fontId="83" fillId="0" borderId="25" xfId="0" applyNumberFormat="1" applyFont="1" applyBorder="1" applyAlignment="1">
      <alignment wrapText="1"/>
    </xf>
    <xf numFmtId="166" fontId="46" fillId="0" borderId="31" xfId="0" applyNumberFormat="1" applyFont="1" applyBorder="1" applyAlignment="1">
      <alignment wrapText="1"/>
    </xf>
    <xf numFmtId="0" fontId="175" fillId="0" borderId="23" xfId="0" applyFont="1" applyBorder="1"/>
    <xf numFmtId="0" fontId="172" fillId="0" borderId="24" xfId="0" applyFont="1" applyBorder="1"/>
    <xf numFmtId="0" fontId="174" fillId="0" borderId="23" xfId="0" applyFont="1" applyBorder="1" applyAlignment="1">
      <alignment vertical="center"/>
    </xf>
    <xf numFmtId="4" fontId="176" fillId="0" borderId="0" xfId="0" applyNumberFormat="1" applyFont="1"/>
    <xf numFmtId="4" fontId="32" fillId="0" borderId="0" xfId="0" applyNumberFormat="1" applyFont="1"/>
    <xf numFmtId="164" fontId="120" fillId="0" borderId="0" xfId="11" applyNumberFormat="1"/>
    <xf numFmtId="0" fontId="172" fillId="0" borderId="23" xfId="0" applyFont="1" applyBorder="1" applyAlignment="1">
      <alignment horizontal="left" wrapText="1"/>
    </xf>
    <xf numFmtId="0" fontId="27" fillId="0" borderId="0" xfId="7" applyFont="1" applyAlignment="1">
      <alignment horizontal="left"/>
    </xf>
    <xf numFmtId="0" fontId="24" fillId="0" borderId="0" xfId="7" applyFont="1" applyAlignment="1">
      <alignment horizontal="centerContinuous"/>
    </xf>
    <xf numFmtId="0" fontId="24" fillId="0" borderId="0" xfId="7" applyFont="1"/>
    <xf numFmtId="0" fontId="24" fillId="0" borderId="0" xfId="7" applyFont="1" applyAlignment="1">
      <alignment horizontal="center"/>
    </xf>
    <xf numFmtId="0" fontId="40" fillId="0" borderId="0" xfId="7" applyFont="1" applyAlignment="1">
      <alignment horizontal="center"/>
    </xf>
    <xf numFmtId="0" fontId="57" fillId="0" borderId="43" xfId="7" applyFont="1" applyBorder="1" applyAlignment="1">
      <alignment horizontal="center" vertical="center"/>
    </xf>
    <xf numFmtId="0" fontId="57" fillId="0" borderId="44" xfId="7" applyFont="1" applyBorder="1" applyAlignment="1">
      <alignment vertical="center"/>
    </xf>
    <xf numFmtId="0" fontId="72" fillId="0" borderId="15" xfId="7" applyFont="1" applyBorder="1"/>
    <xf numFmtId="165" fontId="72" fillId="0" borderId="15" xfId="7" applyNumberFormat="1" applyFont="1" applyBorder="1"/>
    <xf numFmtId="164" fontId="118" fillId="0" borderId="15" xfId="1" applyNumberFormat="1" applyFont="1" applyBorder="1"/>
    <xf numFmtId="0" fontId="72" fillId="0" borderId="15" xfId="7" quotePrefix="1" applyFont="1" applyBorder="1" applyAlignment="1">
      <alignment horizontal="center"/>
    </xf>
    <xf numFmtId="168" fontId="72" fillId="0" borderId="15" xfId="3" applyNumberFormat="1" applyFont="1" applyBorder="1"/>
    <xf numFmtId="0" fontId="72" fillId="0" borderId="33" xfId="7" quotePrefix="1" applyFont="1" applyBorder="1" applyAlignment="1">
      <alignment horizontal="center"/>
    </xf>
    <xf numFmtId="168" fontId="72" fillId="0" borderId="33" xfId="3" applyNumberFormat="1" applyFont="1" applyBorder="1"/>
    <xf numFmtId="0" fontId="72" fillId="0" borderId="34" xfId="7" quotePrefix="1" applyFont="1" applyBorder="1" applyAlignment="1">
      <alignment horizontal="center"/>
    </xf>
    <xf numFmtId="0" fontId="72" fillId="0" borderId="34" xfId="7" applyFont="1" applyBorder="1"/>
    <xf numFmtId="168" fontId="72" fillId="0" borderId="34" xfId="3" applyNumberFormat="1" applyFont="1" applyBorder="1"/>
    <xf numFmtId="165" fontId="118" fillId="0" borderId="15" xfId="0" applyNumberFormat="1" applyFont="1" applyBorder="1"/>
    <xf numFmtId="165" fontId="72" fillId="0" borderId="33" xfId="7" applyNumberFormat="1" applyFont="1" applyBorder="1"/>
    <xf numFmtId="0" fontId="41" fillId="0" borderId="0" xfId="7" applyFont="1" applyAlignment="1">
      <alignment horizontal="center"/>
    </xf>
    <xf numFmtId="41" fontId="84" fillId="0" borderId="15" xfId="1" applyNumberFormat="1" applyFont="1" applyBorder="1" applyAlignment="1">
      <alignment horizontal="left"/>
    </xf>
    <xf numFmtId="0" fontId="57" fillId="0" borderId="44" xfId="7" applyFont="1" applyBorder="1" applyAlignment="1">
      <alignment horizontal="center" vertical="center"/>
    </xf>
    <xf numFmtId="0" fontId="28" fillId="0" borderId="20" xfId="7" quotePrefix="1" applyFont="1" applyBorder="1" applyAlignment="1">
      <alignment horizontal="center"/>
    </xf>
    <xf numFmtId="0" fontId="118" fillId="0" borderId="15" xfId="7" applyFont="1" applyBorder="1"/>
    <xf numFmtId="0" fontId="28" fillId="0" borderId="15" xfId="7" quotePrefix="1" applyFont="1" applyBorder="1" applyAlignment="1">
      <alignment horizontal="center"/>
    </xf>
    <xf numFmtId="0" fontId="28" fillId="0" borderId="33" xfId="7" quotePrefix="1" applyFont="1" applyBorder="1" applyAlignment="1">
      <alignment horizontal="center"/>
    </xf>
    <xf numFmtId="165" fontId="118" fillId="0" borderId="33" xfId="0" applyNumberFormat="1" applyFont="1" applyBorder="1"/>
    <xf numFmtId="0" fontId="177" fillId="0" borderId="41" xfId="0" applyFont="1" applyBorder="1" applyAlignment="1">
      <alignment vertical="center"/>
    </xf>
    <xf numFmtId="0" fontId="177" fillId="0" borderId="27" xfId="0" applyFont="1" applyBorder="1"/>
    <xf numFmtId="0" fontId="177" fillId="0" borderId="25" xfId="0" applyFont="1" applyBorder="1"/>
    <xf numFmtId="0" fontId="174" fillId="0" borderId="25" xfId="0" applyFont="1" applyBorder="1"/>
    <xf numFmtId="0" fontId="174" fillId="0" borderId="22" xfId="0" applyFont="1" applyBorder="1"/>
    <xf numFmtId="0" fontId="174" fillId="0" borderId="23" xfId="0" applyFont="1" applyBorder="1"/>
    <xf numFmtId="0" fontId="174" fillId="0" borderId="27" xfId="0" applyFont="1" applyBorder="1"/>
    <xf numFmtId="0" fontId="174" fillId="0" borderId="23" xfId="0" applyFont="1" applyBorder="1" applyAlignment="1">
      <alignment wrapText="1"/>
    </xf>
    <xf numFmtId="0" fontId="174" fillId="2" borderId="27" xfId="0" applyFont="1" applyFill="1" applyBorder="1"/>
    <xf numFmtId="0" fontId="174" fillId="2" borderId="23" xfId="0" applyFont="1" applyFill="1" applyBorder="1"/>
    <xf numFmtId="0" fontId="174" fillId="2" borderId="22" xfId="0" applyFont="1" applyFill="1" applyBorder="1"/>
    <xf numFmtId="0" fontId="174" fillId="0" borderId="23" xfId="0" applyFont="1" applyBorder="1" applyAlignment="1">
      <alignment shrinkToFit="1"/>
    </xf>
    <xf numFmtId="0" fontId="177" fillId="0" borderId="23" xfId="0" applyFont="1" applyBorder="1"/>
    <xf numFmtId="0" fontId="174" fillId="0" borderId="22" xfId="0" applyFont="1" applyBorder="1" applyAlignment="1">
      <alignment horizontal="left"/>
    </xf>
    <xf numFmtId="0" fontId="174" fillId="0" borderId="23" xfId="0" applyFont="1" applyBorder="1" applyAlignment="1">
      <alignment horizontal="left"/>
    </xf>
    <xf numFmtId="0" fontId="177" fillId="0" borderId="26" xfId="0" applyFont="1" applyBorder="1"/>
    <xf numFmtId="0" fontId="174" fillId="0" borderId="31" xfId="0" applyFont="1" applyBorder="1"/>
    <xf numFmtId="41" fontId="3" fillId="0" borderId="0" xfId="5" applyNumberFormat="1"/>
    <xf numFmtId="4" fontId="86" fillId="0" borderId="0" xfId="0" applyNumberFormat="1" applyFont="1"/>
    <xf numFmtId="4" fontId="100" fillId="0" borderId="0" xfId="0" applyNumberFormat="1" applyFont="1" applyAlignment="1">
      <alignment horizontal="center" vertical="center" wrapText="1" shrinkToFit="1"/>
    </xf>
    <xf numFmtId="41" fontId="13" fillId="0" borderId="54" xfId="1" applyNumberFormat="1" applyFont="1" applyBorder="1" applyAlignment="1">
      <alignment shrinkToFit="1"/>
    </xf>
    <xf numFmtId="0" fontId="183" fillId="0" borderId="23" xfId="0" applyFont="1" applyBorder="1"/>
    <xf numFmtId="0" fontId="183" fillId="0" borderId="23" xfId="0" applyFont="1" applyBorder="1" applyAlignment="1">
      <alignment shrinkToFit="1"/>
    </xf>
    <xf numFmtId="0" fontId="174" fillId="0" borderId="22" xfId="0" applyFont="1" applyBorder="1" applyAlignment="1">
      <alignment shrinkToFit="1"/>
    </xf>
    <xf numFmtId="171" fontId="6" fillId="0" borderId="1" xfId="0" applyNumberFormat="1" applyFont="1" applyBorder="1" applyAlignment="1">
      <alignment horizontal="right"/>
    </xf>
    <xf numFmtId="0" fontId="174" fillId="0" borderId="26" xfId="0" applyFont="1" applyBorder="1"/>
    <xf numFmtId="3" fontId="104" fillId="0" borderId="0" xfId="0" applyNumberFormat="1" applyFont="1" applyAlignment="1">
      <alignment vertical="center"/>
    </xf>
    <xf numFmtId="0" fontId="104" fillId="0" borderId="0" xfId="0" applyFont="1" applyAlignment="1">
      <alignment vertical="center"/>
    </xf>
    <xf numFmtId="0" fontId="104" fillId="0" borderId="0" xfId="0" applyFont="1"/>
    <xf numFmtId="0" fontId="124" fillId="0" borderId="0" xfId="0" applyFont="1"/>
    <xf numFmtId="41" fontId="101" fillId="0" borderId="0" xfId="0" applyNumberFormat="1" applyFont="1"/>
    <xf numFmtId="4" fontId="101" fillId="0" borderId="0" xfId="0" applyNumberFormat="1" applyFont="1"/>
    <xf numFmtId="0" fontId="111" fillId="0" borderId="0" xfId="0" applyFont="1"/>
    <xf numFmtId="0" fontId="101" fillId="2" borderId="0" xfId="0" applyFont="1" applyFill="1"/>
    <xf numFmtId="0" fontId="101" fillId="0" borderId="0" xfId="0" applyFont="1" applyAlignment="1">
      <alignment shrinkToFit="1"/>
    </xf>
    <xf numFmtId="4" fontId="182" fillId="0" borderId="0" xfId="0" applyNumberFormat="1" applyFont="1"/>
    <xf numFmtId="38" fontId="101" fillId="0" borderId="0" xfId="1" applyNumberFormat="1" applyFont="1" applyBorder="1"/>
    <xf numFmtId="43" fontId="101" fillId="0" borderId="0" xfId="0" applyNumberFormat="1" applyFont="1"/>
    <xf numFmtId="3" fontId="101" fillId="0" borderId="0" xfId="0" applyNumberFormat="1" applyFont="1"/>
    <xf numFmtId="41" fontId="105" fillId="0" borderId="0" xfId="0" applyNumberFormat="1" applyFont="1"/>
    <xf numFmtId="41" fontId="115" fillId="0" borderId="0" xfId="0" applyNumberFormat="1" applyFont="1"/>
    <xf numFmtId="4" fontId="115" fillId="0" borderId="0" xfId="0" applyNumberFormat="1" applyFont="1"/>
    <xf numFmtId="3" fontId="105" fillId="0" borderId="0" xfId="0" applyNumberFormat="1" applyFont="1"/>
    <xf numFmtId="169" fontId="105" fillId="0" borderId="0" xfId="0" applyNumberFormat="1" applyFont="1"/>
    <xf numFmtId="0" fontId="105" fillId="0" borderId="0" xfId="0" applyFont="1" applyAlignment="1">
      <alignment horizontal="left"/>
    </xf>
    <xf numFmtId="4" fontId="105" fillId="0" borderId="0" xfId="0" applyNumberFormat="1" applyFont="1"/>
    <xf numFmtId="43" fontId="105" fillId="0" borderId="0" xfId="0" applyNumberFormat="1" applyFont="1"/>
    <xf numFmtId="0" fontId="130" fillId="0" borderId="0" xfId="0" applyFont="1"/>
    <xf numFmtId="0" fontId="14" fillId="0" borderId="0" xfId="0" applyFont="1"/>
    <xf numFmtId="40" fontId="130" fillId="0" borderId="0" xfId="1" applyFont="1" applyBorder="1"/>
    <xf numFmtId="43" fontId="14" fillId="0" borderId="0" xfId="0" applyNumberFormat="1" applyFont="1"/>
    <xf numFmtId="0" fontId="99" fillId="0" borderId="0" xfId="0" applyFont="1"/>
    <xf numFmtId="0" fontId="76" fillId="0" borderId="0" xfId="0" applyFont="1"/>
    <xf numFmtId="0" fontId="98" fillId="0" borderId="0" xfId="0" applyFont="1"/>
    <xf numFmtId="0" fontId="178" fillId="0" borderId="0" xfId="0" applyFont="1"/>
    <xf numFmtId="0" fontId="116" fillId="0" borderId="0" xfId="0" applyFont="1"/>
    <xf numFmtId="0" fontId="179" fillId="0" borderId="0" xfId="0" applyFont="1"/>
    <xf numFmtId="0" fontId="46" fillId="0" borderId="0" xfId="0" applyFont="1"/>
    <xf numFmtId="0" fontId="72" fillId="0" borderId="0" xfId="0" applyFont="1"/>
    <xf numFmtId="164" fontId="130" fillId="0" borderId="0" xfId="0" applyNumberFormat="1" applyFont="1"/>
    <xf numFmtId="4" fontId="72" fillId="0" borderId="0" xfId="0" applyNumberFormat="1" applyFont="1"/>
    <xf numFmtId="0" fontId="138" fillId="0" borderId="0" xfId="0" applyFont="1"/>
    <xf numFmtId="0" fontId="180" fillId="0" borderId="0" xfId="0" applyFont="1"/>
    <xf numFmtId="40" fontId="6" fillId="0" borderId="0" xfId="1" applyFont="1" applyBorder="1"/>
    <xf numFmtId="40" fontId="169" fillId="0" borderId="0" xfId="1" applyFont="1" applyBorder="1"/>
    <xf numFmtId="0" fontId="46" fillId="2" borderId="0" xfId="0" applyFont="1" applyFill="1"/>
    <xf numFmtId="0" fontId="130" fillId="2" borderId="0" xfId="0" applyFont="1" applyFill="1"/>
    <xf numFmtId="0" fontId="72" fillId="2" borderId="0" xfId="0" applyFont="1" applyFill="1"/>
    <xf numFmtId="0" fontId="83" fillId="2" borderId="0" xfId="0" applyFont="1" applyFill="1"/>
    <xf numFmtId="0" fontId="98" fillId="2" borderId="0" xfId="0" applyFont="1" applyFill="1"/>
    <xf numFmtId="0" fontId="179" fillId="2" borderId="0" xfId="0" applyFont="1" applyFill="1"/>
    <xf numFmtId="0" fontId="113" fillId="0" borderId="0" xfId="0" applyFont="1"/>
    <xf numFmtId="0" fontId="181" fillId="0" borderId="0" xfId="0" applyFont="1"/>
    <xf numFmtId="3" fontId="98" fillId="0" borderId="0" xfId="0" applyNumberFormat="1" applyFont="1"/>
    <xf numFmtId="164" fontId="98" fillId="0" borderId="0" xfId="0" applyNumberFormat="1" applyFont="1"/>
    <xf numFmtId="3" fontId="179" fillId="0" borderId="0" xfId="0" applyNumberFormat="1" applyFont="1"/>
    <xf numFmtId="164" fontId="72" fillId="0" borderId="0" xfId="0" applyNumberFormat="1" applyFont="1"/>
    <xf numFmtId="43" fontId="72" fillId="0" borderId="0" xfId="0" applyNumberFormat="1" applyFont="1"/>
    <xf numFmtId="40" fontId="72" fillId="0" borderId="0" xfId="1" applyFont="1" applyBorder="1"/>
    <xf numFmtId="3" fontId="130" fillId="0" borderId="0" xfId="0" applyNumberFormat="1" applyFont="1"/>
    <xf numFmtId="174" fontId="72" fillId="0" borderId="0" xfId="0" applyNumberFormat="1" applyFont="1"/>
    <xf numFmtId="4" fontId="130" fillId="0" borderId="0" xfId="0" applyNumberFormat="1" applyFont="1"/>
    <xf numFmtId="164" fontId="13" fillId="0" borderId="26" xfId="1" applyNumberFormat="1" applyFont="1" applyFill="1" applyBorder="1" applyAlignment="1">
      <alignment horizontal="right"/>
    </xf>
    <xf numFmtId="41" fontId="13" fillId="0" borderId="41" xfId="1" applyNumberFormat="1" applyFont="1" applyBorder="1" applyAlignment="1">
      <alignment shrinkToFit="1"/>
    </xf>
    <xf numFmtId="38" fontId="67" fillId="0" borderId="42" xfId="2" applyNumberFormat="1" applyFont="1" applyBorder="1"/>
    <xf numFmtId="0" fontId="174" fillId="0" borderId="23" xfId="0" applyFont="1" applyBorder="1" applyAlignment="1">
      <alignment wrapText="1" shrinkToFit="1"/>
    </xf>
    <xf numFmtId="0" fontId="174" fillId="0" borderId="22" xfId="0" applyFont="1" applyBorder="1" applyAlignment="1">
      <alignment wrapText="1" shrinkToFit="1"/>
    </xf>
    <xf numFmtId="0" fontId="170" fillId="0" borderId="23" xfId="0" applyFont="1" applyBorder="1" applyAlignment="1">
      <alignment shrinkToFit="1"/>
    </xf>
    <xf numFmtId="165" fontId="46" fillId="0" borderId="22" xfId="0" applyNumberFormat="1" applyFont="1" applyBorder="1" applyAlignment="1">
      <alignment horizontal="left" shrinkToFit="1"/>
    </xf>
    <xf numFmtId="169" fontId="143" fillId="0" borderId="41" xfId="1" applyNumberFormat="1" applyFont="1" applyFill="1" applyBorder="1" applyAlignment="1">
      <alignment horizontal="right" shrinkToFit="1"/>
    </xf>
    <xf numFmtId="169" fontId="90" fillId="0" borderId="27" xfId="1" applyNumberFormat="1" applyFont="1" applyFill="1" applyBorder="1" applyAlignment="1">
      <alignment horizontal="right" shrinkToFit="1"/>
    </xf>
    <xf numFmtId="41" fontId="13" fillId="0" borderId="23" xfId="1" applyNumberFormat="1" applyFont="1" applyBorder="1" applyAlignment="1">
      <alignment shrinkToFit="1"/>
    </xf>
    <xf numFmtId="41" fontId="13" fillId="0" borderId="27" xfId="1" applyNumberFormat="1" applyFont="1" applyBorder="1" applyAlignment="1">
      <alignment shrinkToFit="1"/>
    </xf>
    <xf numFmtId="41" fontId="13" fillId="0" borderId="25" xfId="1" applyNumberFormat="1" applyFont="1" applyBorder="1" applyAlignment="1">
      <alignment shrinkToFit="1"/>
    </xf>
    <xf numFmtId="41" fontId="112" fillId="0" borderId="25" xfId="1" applyNumberFormat="1" applyFont="1" applyBorder="1" applyAlignment="1">
      <alignment shrinkToFit="1"/>
    </xf>
    <xf numFmtId="0" fontId="68" fillId="0" borderId="0" xfId="0" applyFont="1" applyAlignment="1">
      <alignment horizontal="center"/>
    </xf>
    <xf numFmtId="0" fontId="95" fillId="0" borderId="0" xfId="0" applyFont="1" applyAlignment="1">
      <alignment horizontal="center"/>
    </xf>
    <xf numFmtId="0" fontId="146" fillId="0" borderId="0" xfId="0" applyFont="1" applyAlignment="1">
      <alignment horizontal="center"/>
    </xf>
    <xf numFmtId="0" fontId="96" fillId="0" borderId="0" xfId="0" applyFont="1" applyAlignment="1">
      <alignment horizontal="center"/>
    </xf>
    <xf numFmtId="0" fontId="58" fillId="0" borderId="0" xfId="0" applyFont="1" applyAlignment="1">
      <alignment horizontal="center"/>
    </xf>
    <xf numFmtId="0" fontId="27" fillId="0" borderId="0" xfId="0" applyFont="1" applyAlignment="1">
      <alignment horizontal="center"/>
    </xf>
    <xf numFmtId="0" fontId="80" fillId="0" borderId="0" xfId="0" applyFont="1" applyAlignment="1">
      <alignment horizontal="center"/>
    </xf>
    <xf numFmtId="0" fontId="62" fillId="0" borderId="0" xfId="0" applyFont="1" applyAlignment="1">
      <alignment horizontal="center"/>
    </xf>
    <xf numFmtId="0" fontId="150" fillId="0" borderId="0" xfId="5" applyFont="1" applyAlignment="1">
      <alignment horizontal="center"/>
    </xf>
    <xf numFmtId="0" fontId="151" fillId="0" borderId="0" xfId="5" applyFont="1" applyAlignment="1">
      <alignment horizontal="center"/>
    </xf>
    <xf numFmtId="0" fontId="155" fillId="0" borderId="38" xfId="5" applyFont="1" applyBorder="1" applyAlignment="1">
      <alignment horizontal="center" vertical="center"/>
    </xf>
    <xf numFmtId="0" fontId="155" fillId="0" borderId="14" xfId="5" applyFont="1" applyBorder="1" applyAlignment="1">
      <alignment horizontal="center" vertical="center"/>
    </xf>
    <xf numFmtId="0" fontId="155" fillId="0" borderId="32" xfId="5" applyFont="1" applyBorder="1" applyAlignment="1">
      <alignment horizontal="center" vertical="center"/>
    </xf>
    <xf numFmtId="0" fontId="155" fillId="0" borderId="34" xfId="5" applyFont="1" applyBorder="1" applyAlignment="1">
      <alignment horizontal="center" vertical="center" wrapText="1"/>
    </xf>
    <xf numFmtId="0" fontId="155" fillId="0" borderId="15" xfId="5" applyFont="1" applyBorder="1" applyAlignment="1">
      <alignment horizontal="center" vertical="center" wrapText="1"/>
    </xf>
    <xf numFmtId="0" fontId="155" fillId="0" borderId="33" xfId="5" applyFont="1" applyBorder="1" applyAlignment="1">
      <alignment horizontal="center" vertical="center" wrapText="1"/>
    </xf>
    <xf numFmtId="0" fontId="155" fillId="0" borderId="34" xfId="5" applyFont="1" applyBorder="1" applyAlignment="1">
      <alignment horizontal="center" vertical="center"/>
    </xf>
    <xf numFmtId="0" fontId="155" fillId="0" borderId="15" xfId="5" applyFont="1" applyBorder="1" applyAlignment="1">
      <alignment horizontal="center" vertical="center"/>
    </xf>
    <xf numFmtId="0" fontId="155" fillId="0" borderId="33" xfId="5" applyFont="1" applyBorder="1" applyAlignment="1">
      <alignment horizontal="center" vertical="center"/>
    </xf>
    <xf numFmtId="0" fontId="155" fillId="0" borderId="56" xfId="5" applyFont="1" applyBorder="1" applyAlignment="1">
      <alignment horizontal="center" vertical="center"/>
    </xf>
    <xf numFmtId="0" fontId="155" fillId="0" borderId="57" xfId="5" applyFont="1" applyBorder="1" applyAlignment="1">
      <alignment horizontal="center" vertical="center"/>
    </xf>
    <xf numFmtId="0" fontId="155" fillId="0" borderId="58" xfId="5" applyFont="1" applyBorder="1" applyAlignment="1">
      <alignment horizontal="center" vertical="center"/>
    </xf>
    <xf numFmtId="0" fontId="68" fillId="0" borderId="0" xfId="5" applyFont="1" applyAlignment="1">
      <alignment horizontal="center"/>
    </xf>
    <xf numFmtId="0" fontId="80" fillId="0" borderId="0" xfId="5" applyFont="1" applyAlignment="1">
      <alignment horizontal="center"/>
    </xf>
    <xf numFmtId="0" fontId="87" fillId="0" borderId="39" xfId="5" applyFont="1" applyBorder="1" applyAlignment="1">
      <alignment horizontal="center" vertical="center"/>
    </xf>
    <xf numFmtId="0" fontId="21" fillId="0" borderId="16" xfId="5" applyFont="1" applyBorder="1" applyAlignment="1">
      <alignment horizontal="center" vertical="center"/>
    </xf>
    <xf numFmtId="0" fontId="21" fillId="0" borderId="35" xfId="5" applyFont="1" applyBorder="1" applyAlignment="1">
      <alignment horizontal="center" vertical="center"/>
    </xf>
    <xf numFmtId="0" fontId="87" fillId="0" borderId="38" xfId="5" applyFont="1" applyBorder="1" applyAlignment="1">
      <alignment horizontal="center" vertical="center"/>
    </xf>
    <xf numFmtId="0" fontId="21" fillId="0" borderId="14" xfId="5" applyFont="1" applyBorder="1" applyAlignment="1">
      <alignment horizontal="center" vertical="center"/>
    </xf>
    <xf numFmtId="0" fontId="21" fillId="0" borderId="32" xfId="5" applyFont="1" applyBorder="1" applyAlignment="1">
      <alignment horizontal="center" vertical="center"/>
    </xf>
    <xf numFmtId="0" fontId="87" fillId="0" borderId="34" xfId="5" applyFont="1" applyBorder="1" applyAlignment="1">
      <alignment horizontal="center" vertical="center" wrapText="1"/>
    </xf>
    <xf numFmtId="0" fontId="21" fillId="0" borderId="15" xfId="5" applyFont="1" applyBorder="1" applyAlignment="1">
      <alignment horizontal="center" vertical="center" wrapText="1"/>
    </xf>
    <xf numFmtId="0" fontId="21" fillId="0" borderId="33" xfId="5" applyFont="1" applyBorder="1" applyAlignment="1">
      <alignment horizontal="center" vertical="center" wrapText="1"/>
    </xf>
    <xf numFmtId="0" fontId="87" fillId="0" borderId="15" xfId="5" applyFont="1" applyBorder="1" applyAlignment="1">
      <alignment horizontal="center" vertical="center" wrapText="1"/>
    </xf>
    <xf numFmtId="0" fontId="87" fillId="0" borderId="33" xfId="5" applyFont="1" applyBorder="1" applyAlignment="1">
      <alignment horizontal="center" vertical="center" wrapText="1"/>
    </xf>
    <xf numFmtId="0" fontId="87" fillId="0" borderId="34" xfId="5" applyFont="1" applyBorder="1" applyAlignment="1">
      <alignment horizontal="center" vertical="center"/>
    </xf>
    <xf numFmtId="0" fontId="21" fillId="0" borderId="15" xfId="5" applyFont="1" applyBorder="1" applyAlignment="1">
      <alignment horizontal="center" vertical="center"/>
    </xf>
    <xf numFmtId="0" fontId="21" fillId="0" borderId="33" xfId="5" applyFont="1" applyBorder="1" applyAlignment="1">
      <alignment horizontal="center" vertical="center"/>
    </xf>
    <xf numFmtId="0" fontId="68" fillId="0" borderId="0" xfId="11" applyFont="1" applyAlignment="1" applyProtection="1">
      <alignment horizontal="center"/>
      <protection locked="0"/>
    </xf>
    <xf numFmtId="0" fontId="16" fillId="0" borderId="40" xfId="11" applyFont="1" applyBorder="1" applyAlignment="1" applyProtection="1">
      <alignment horizontal="center" vertical="center" wrapText="1"/>
      <protection locked="0"/>
    </xf>
    <xf numFmtId="0" fontId="50" fillId="0" borderId="1" xfId="11" applyFont="1" applyBorder="1" applyAlignment="1">
      <alignment horizontal="center" vertical="center"/>
    </xf>
    <xf numFmtId="0" fontId="49" fillId="0" borderId="40" xfId="11" applyFont="1" applyBorder="1" applyAlignment="1" applyProtection="1">
      <alignment horizontal="center" vertical="center"/>
      <protection locked="0"/>
    </xf>
    <xf numFmtId="0" fontId="60" fillId="0" borderId="1" xfId="11" applyFont="1" applyBorder="1" applyAlignment="1">
      <alignment horizontal="center" vertical="center"/>
    </xf>
    <xf numFmtId="38" fontId="61" fillId="0" borderId="40" xfId="2" applyNumberFormat="1" applyFont="1" applyBorder="1" applyAlignment="1" applyProtection="1">
      <alignment horizontal="center" vertical="center"/>
      <protection locked="0"/>
    </xf>
    <xf numFmtId="0" fontId="158" fillId="0" borderId="0" xfId="11" applyFont="1" applyAlignment="1" applyProtection="1">
      <alignment horizontal="center"/>
      <protection locked="0"/>
    </xf>
    <xf numFmtId="0" fontId="159" fillId="0" borderId="0" xfId="11" applyFont="1" applyAlignment="1" applyProtection="1">
      <alignment horizontal="center"/>
      <protection locked="0"/>
    </xf>
    <xf numFmtId="0" fontId="33" fillId="0" borderId="40" xfId="11" applyFont="1" applyBorder="1" applyAlignment="1" applyProtection="1">
      <alignment horizontal="center" vertical="center"/>
      <protection locked="0"/>
    </xf>
    <xf numFmtId="0" fontId="67" fillId="0" borderId="40" xfId="11" applyFont="1" applyBorder="1" applyAlignment="1" applyProtection="1">
      <alignment horizontal="center" vertical="center"/>
      <protection locked="0"/>
    </xf>
    <xf numFmtId="0" fontId="13" fillId="0" borderId="54" xfId="0" applyFont="1" applyBorder="1" applyAlignment="1">
      <alignment horizontal="center"/>
    </xf>
    <xf numFmtId="0" fontId="114" fillId="0" borderId="0" xfId="0" applyFont="1" applyAlignment="1">
      <alignment horizontal="center" vertical="center" wrapText="1" shrinkToFit="1"/>
    </xf>
    <xf numFmtId="0" fontId="102" fillId="0" borderId="29" xfId="0" quotePrefix="1" applyFont="1" applyBorder="1" applyAlignment="1">
      <alignment vertical="center" textRotation="60" wrapText="1" shrinkToFit="1"/>
    </xf>
    <xf numFmtId="0" fontId="102" fillId="0" borderId="36" xfId="0" quotePrefix="1" applyFont="1" applyBorder="1" applyAlignment="1">
      <alignment vertical="center" textRotation="60" wrapText="1" shrinkToFit="1"/>
    </xf>
    <xf numFmtId="0" fontId="102" fillId="0" borderId="29" xfId="0" applyFont="1" applyBorder="1" applyAlignment="1">
      <alignment horizontal="center" vertical="center" textRotation="68" wrapText="1" shrinkToFit="1"/>
    </xf>
    <xf numFmtId="0" fontId="102" fillId="0" borderId="36" xfId="0" applyFont="1" applyBorder="1" applyAlignment="1">
      <alignment horizontal="center" vertical="center" textRotation="68" wrapText="1" shrinkToFit="1"/>
    </xf>
    <xf numFmtId="164" fontId="102" fillId="0" borderId="29" xfId="0" applyNumberFormat="1" applyFont="1" applyBorder="1" applyAlignment="1">
      <alignment horizontal="center" vertical="center" textRotation="66" wrapText="1" shrinkToFit="1"/>
    </xf>
    <xf numFmtId="164" fontId="102" fillId="0" borderId="36" xfId="0" applyNumberFormat="1" applyFont="1" applyBorder="1" applyAlignment="1">
      <alignment horizontal="center" vertical="center" textRotation="66" wrapText="1" shrinkToFit="1"/>
    </xf>
    <xf numFmtId="164" fontId="110" fillId="0" borderId="29" xfId="0" applyNumberFormat="1" applyFont="1" applyBorder="1" applyAlignment="1">
      <alignment horizontal="center" vertical="center" wrapText="1" shrinkToFit="1"/>
    </xf>
    <xf numFmtId="164" fontId="110" fillId="0" borderId="36" xfId="0" applyNumberFormat="1" applyFont="1" applyBorder="1" applyAlignment="1">
      <alignment horizontal="center" vertical="center" wrapText="1" shrinkToFit="1"/>
    </xf>
    <xf numFmtId="0" fontId="110" fillId="0" borderId="29" xfId="0" applyFont="1" applyBorder="1" applyAlignment="1">
      <alignment horizontal="center" vertical="center" wrapText="1" shrinkToFit="1"/>
    </xf>
    <xf numFmtId="0" fontId="110" fillId="0" borderId="36" xfId="0" applyFont="1" applyBorder="1" applyAlignment="1">
      <alignment horizontal="center" vertical="center" wrapText="1" shrinkToFit="1"/>
    </xf>
    <xf numFmtId="0" fontId="114" fillId="0" borderId="0" xfId="0" applyFont="1" applyAlignment="1">
      <alignment horizontal="center" vertical="center" shrinkToFit="1"/>
    </xf>
    <xf numFmtId="0" fontId="103" fillId="0" borderId="29" xfId="0" applyFont="1" applyBorder="1" applyAlignment="1">
      <alignment horizontal="center" vertical="center" textRotation="68" wrapText="1"/>
    </xf>
    <xf numFmtId="0" fontId="103" fillId="0" borderId="36" xfId="0" applyFont="1" applyBorder="1" applyAlignment="1">
      <alignment horizontal="center" vertical="center" textRotation="68" wrapText="1"/>
    </xf>
    <xf numFmtId="0" fontId="13" fillId="0" borderId="49" xfId="0" applyFont="1" applyBorder="1" applyAlignment="1">
      <alignment horizontal="center"/>
    </xf>
    <xf numFmtId="0" fontId="13" fillId="0" borderId="50" xfId="0" applyFont="1" applyBorder="1" applyAlignment="1">
      <alignment horizontal="center"/>
    </xf>
    <xf numFmtId="0" fontId="13" fillId="0" borderId="51" xfId="0" applyFont="1" applyBorder="1" applyAlignment="1">
      <alignment horizontal="center"/>
    </xf>
    <xf numFmtId="0" fontId="102" fillId="0" borderId="29" xfId="0" applyFont="1" applyBorder="1" applyAlignment="1">
      <alignment horizontal="center" vertical="center" wrapText="1"/>
    </xf>
    <xf numFmtId="0" fontId="102" fillId="0" borderId="36" xfId="0" applyFont="1" applyBorder="1" applyAlignment="1">
      <alignment horizontal="center" vertical="center" wrapText="1"/>
    </xf>
    <xf numFmtId="0" fontId="102" fillId="0" borderId="48" xfId="0" applyFont="1" applyBorder="1" applyAlignment="1">
      <alignment horizontal="center" vertical="center" wrapText="1" shrinkToFit="1"/>
    </xf>
    <xf numFmtId="0" fontId="102" fillId="0" borderId="41" xfId="0" applyFont="1" applyBorder="1" applyAlignment="1">
      <alignment horizontal="center" vertical="center" wrapText="1" shrinkToFit="1"/>
    </xf>
    <xf numFmtId="0" fontId="102" fillId="0" borderId="31" xfId="0" applyFont="1" applyBorder="1" applyAlignment="1">
      <alignment horizontal="center" vertical="center" wrapText="1" shrinkToFit="1"/>
    </xf>
    <xf numFmtId="0" fontId="102" fillId="0" borderId="29" xfId="0" applyFont="1" applyBorder="1" applyAlignment="1">
      <alignment horizontal="center" vertical="center" textRotation="69" wrapText="1"/>
    </xf>
    <xf numFmtId="0" fontId="102" fillId="0" borderId="36" xfId="0" applyFont="1" applyBorder="1" applyAlignment="1">
      <alignment horizontal="center" vertical="center" textRotation="69" wrapText="1"/>
    </xf>
    <xf numFmtId="0" fontId="102" fillId="0" borderId="29" xfId="0" applyFont="1" applyBorder="1" applyAlignment="1">
      <alignment horizontal="center" vertical="center" textRotation="68" wrapText="1"/>
    </xf>
    <xf numFmtId="0" fontId="102" fillId="0" borderId="36" xfId="0" applyFont="1" applyBorder="1" applyAlignment="1">
      <alignment horizontal="center" vertical="center" textRotation="68" wrapText="1"/>
    </xf>
    <xf numFmtId="0" fontId="115" fillId="0" borderId="41" xfId="0" applyFont="1" applyBorder="1" applyAlignment="1">
      <alignment horizontal="center" vertical="center"/>
    </xf>
    <xf numFmtId="0" fontId="109" fillId="0" borderId="0" xfId="0" applyFont="1" applyAlignment="1">
      <alignment horizontal="center" vertical="center" shrinkToFit="1"/>
    </xf>
    <xf numFmtId="0" fontId="104" fillId="0" borderId="29" xfId="0" applyFont="1" applyBorder="1" applyAlignment="1">
      <alignment horizontal="center" vertical="center" textRotation="68" wrapText="1"/>
    </xf>
    <xf numFmtId="0" fontId="104" fillId="0" borderId="36" xfId="0" applyFont="1" applyBorder="1" applyAlignment="1">
      <alignment horizontal="center" vertical="center" textRotation="68" wrapText="1"/>
    </xf>
    <xf numFmtId="0" fontId="104" fillId="0" borderId="29" xfId="0" applyFont="1" applyBorder="1" applyAlignment="1">
      <alignment horizontal="center" vertical="center" shrinkToFit="1"/>
    </xf>
    <xf numFmtId="0" fontId="104" fillId="0" borderId="36" xfId="0" applyFont="1" applyBorder="1" applyAlignment="1">
      <alignment horizontal="center" vertical="center" shrinkToFit="1"/>
    </xf>
    <xf numFmtId="0" fontId="110" fillId="0" borderId="62" xfId="0" applyFont="1" applyBorder="1" applyAlignment="1">
      <alignment horizontal="center" vertical="center"/>
    </xf>
    <xf numFmtId="0" fontId="110" fillId="0" borderId="63" xfId="0" applyFont="1" applyBorder="1" applyAlignment="1">
      <alignment horizontal="center" vertical="center"/>
    </xf>
    <xf numFmtId="0" fontId="110" fillId="0" borderId="64" xfId="0" applyFont="1" applyBorder="1" applyAlignment="1">
      <alignment horizontal="center" vertical="center"/>
    </xf>
    <xf numFmtId="0" fontId="110" fillId="0" borderId="29" xfId="0" applyFont="1" applyBorder="1" applyAlignment="1">
      <alignment horizontal="center" vertical="center"/>
    </xf>
    <xf numFmtId="0" fontId="110" fillId="0" borderId="36" xfId="0" applyFont="1" applyBorder="1" applyAlignment="1">
      <alignment horizontal="center" vertical="center"/>
    </xf>
    <xf numFmtId="0" fontId="90" fillId="0" borderId="52" xfId="0" applyFont="1" applyBorder="1" applyAlignment="1">
      <alignment horizontal="center" vertical="center"/>
    </xf>
    <xf numFmtId="0" fontId="90" fillId="0" borderId="53" xfId="0" applyFont="1" applyBorder="1" applyAlignment="1">
      <alignment horizontal="center" vertical="center"/>
    </xf>
    <xf numFmtId="0" fontId="90" fillId="0" borderId="47" xfId="0" applyFont="1" applyBorder="1" applyAlignment="1">
      <alignment horizontal="center" vertical="center"/>
    </xf>
    <xf numFmtId="0" fontId="104" fillId="0" borderId="29" xfId="0" applyFont="1" applyBorder="1" applyAlignment="1">
      <alignment horizontal="center" vertical="center" textRotation="62" wrapText="1"/>
    </xf>
    <xf numFmtId="0" fontId="104" fillId="0" borderId="36" xfId="0" applyFont="1" applyBorder="1" applyAlignment="1">
      <alignment horizontal="center" vertical="center" textRotation="62" wrapText="1"/>
    </xf>
    <xf numFmtId="0" fontId="121" fillId="0" borderId="29" xfId="0" applyFont="1" applyBorder="1" applyAlignment="1">
      <alignment horizontal="center" vertical="center" textRotation="62" wrapText="1"/>
    </xf>
    <xf numFmtId="0" fontId="121" fillId="0" borderId="36" xfId="0" applyFont="1" applyBorder="1" applyAlignment="1">
      <alignment horizontal="center" vertical="center" textRotation="62" wrapText="1"/>
    </xf>
    <xf numFmtId="165" fontId="101" fillId="0" borderId="29" xfId="0" applyNumberFormat="1" applyFont="1" applyBorder="1" applyAlignment="1">
      <alignment horizontal="center" vertical="center" wrapText="1"/>
    </xf>
    <xf numFmtId="165" fontId="101" fillId="0" borderId="36" xfId="0" applyNumberFormat="1" applyFont="1" applyBorder="1" applyAlignment="1">
      <alignment horizontal="center" vertical="center" wrapText="1"/>
    </xf>
    <xf numFmtId="0" fontId="110" fillId="0" borderId="52" xfId="0" applyFont="1" applyBorder="1" applyAlignment="1">
      <alignment horizontal="center" vertical="center"/>
    </xf>
    <xf numFmtId="0" fontId="110" fillId="0" borderId="53" xfId="0" applyFont="1" applyBorder="1" applyAlignment="1">
      <alignment horizontal="center" vertical="center"/>
    </xf>
    <xf numFmtId="0" fontId="110" fillId="0" borderId="47" xfId="0" applyFont="1" applyBorder="1" applyAlignment="1">
      <alignment horizontal="center" vertical="center"/>
    </xf>
    <xf numFmtId="0" fontId="97" fillId="0" borderId="0" xfId="7" applyFont="1" applyAlignment="1">
      <alignment horizontal="center"/>
    </xf>
    <xf numFmtId="0" fontId="98" fillId="0" borderId="0" xfId="7" applyFont="1" applyAlignment="1">
      <alignment horizontal="center"/>
    </xf>
    <xf numFmtId="0" fontId="159" fillId="0" borderId="0" xfId="7" applyFont="1" applyAlignment="1">
      <alignment horizontal="center"/>
    </xf>
    <xf numFmtId="0" fontId="92" fillId="0" borderId="0" xfId="7" applyFont="1" applyAlignment="1">
      <alignment horizontal="center"/>
    </xf>
    <xf numFmtId="0" fontId="40" fillId="0" borderId="0" xfId="7" applyFont="1" applyAlignment="1">
      <alignment horizontal="center"/>
    </xf>
    <xf numFmtId="40" fontId="75" fillId="0" borderId="0" xfId="1" applyFont="1"/>
    <xf numFmtId="40" fontId="3" fillId="0" borderId="0" xfId="1" applyAlignment="1">
      <alignment vertical="center"/>
    </xf>
  </cellXfs>
  <cellStyles count="31">
    <cellStyle name="Comma" xfId="1" builtinId="3"/>
    <cellStyle name="Comma 2" xfId="2" xr:uid="{00000000-0005-0000-0000-000001000000}"/>
    <cellStyle name="Comma 2 2" xfId="18" xr:uid="{B3F7ECD7-28F5-4A4A-9F67-B5A4B83C41E2}"/>
    <cellStyle name="Comma 2 3" xfId="17" xr:uid="{CD341CFA-137C-4AD5-A2EC-59B8C2DA5AA2}"/>
    <cellStyle name="Comma 2 4" xfId="9" xr:uid="{00000000-0005-0000-0000-000002000000}"/>
    <cellStyle name="Comma 3" xfId="8" xr:uid="{00000000-0005-0000-0000-000003000000}"/>
    <cellStyle name="Comma 3 2" xfId="19" xr:uid="{94E0EA05-B3CF-4550-9089-0B9C77542A32}"/>
    <cellStyle name="Comma 4" xfId="14" xr:uid="{00000000-0005-0000-0000-000004000000}"/>
    <cellStyle name="Comma 4 2" xfId="20" xr:uid="{5F50BF55-A578-42EE-84B4-FE3A3478DE0B}"/>
    <cellStyle name="Comma 4 3" xfId="30" xr:uid="{7ADA2FCB-348E-41E9-854C-8CF467D87856}"/>
    <cellStyle name="Comma 5" xfId="21" xr:uid="{B9B7B846-DD20-43C1-ADB2-567CE2307CCE}"/>
    <cellStyle name="Comma 6" xfId="22" xr:uid="{D2D35642-E18D-4573-A931-011316CB1EC4}"/>
    <cellStyle name="Comma 7" xfId="16" xr:uid="{1ED910B4-3B83-4282-8F02-3B43E0F8393D}"/>
    <cellStyle name="Comma_Kelel Degoma 1994 Final" xfId="3" xr:uid="{00000000-0005-0000-0000-000005000000}"/>
    <cellStyle name="Currency 2" xfId="23" xr:uid="{CEF3E109-495B-4ED6-A8F3-A496229A3DAD}"/>
    <cellStyle name="Currency 2 2" xfId="24" xr:uid="{E9AFDDFB-43AB-43AB-A8A8-A0EF63034F3F}"/>
    <cellStyle name="Hyperlink" xfId="4" builtinId="8"/>
    <cellStyle name="Hyperlink 2" xfId="25" xr:uid="{6D32D738-B801-4395-A560-B5A08D32A7B7}"/>
    <cellStyle name="Normal" xfId="0" builtinId="0"/>
    <cellStyle name="Normal 2" xfId="5" xr:uid="{00000000-0005-0000-0000-000008000000}"/>
    <cellStyle name="Normal 2 2" xfId="11" xr:uid="{00000000-0005-0000-0000-000009000000}"/>
    <cellStyle name="Normal 2 2 2" xfId="12" xr:uid="{00000000-0005-0000-0000-00000A000000}"/>
    <cellStyle name="Normal 2 3" xfId="26" xr:uid="{FCC9C9AF-0CFF-447E-84EF-4CE11380D6C9}"/>
    <cellStyle name="Normal 2 3 12" xfId="6" xr:uid="{00000000-0005-0000-0000-00000B000000}"/>
    <cellStyle name="Normal 3" xfId="13" xr:uid="{00000000-0005-0000-0000-00000C000000}"/>
    <cellStyle name="Normal 3 2" xfId="29" xr:uid="{5AB25D3A-54F0-449A-A7CA-EFAE67F3FFA3}"/>
    <cellStyle name="Normal 4" xfId="15" xr:uid="{77FF907F-921E-4EF1-8414-5ACB38A07861}"/>
    <cellStyle name="Normal 5" xfId="10" xr:uid="{00000000-0005-0000-0000-00000D000000}"/>
    <cellStyle name="Normal_Kelel Degoma 1994 Final" xfId="7" xr:uid="{00000000-0005-0000-0000-00000E000000}"/>
    <cellStyle name="Per cent 2" xfId="27" xr:uid="{E2CD26AD-8EAA-4FEE-97C0-F35139EF5C6D}"/>
    <cellStyle name="Percent 2" xfId="28" xr:uid="{A6AAB580-4F59-4AB8-9A60-1EDD76E1834B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H386"/>
  <sheetViews>
    <sheetView topLeftCell="A11" zoomScale="110" zoomScaleNormal="110" workbookViewId="0">
      <selection activeCell="F12" sqref="F12"/>
    </sheetView>
  </sheetViews>
  <sheetFormatPr defaultRowHeight="12.75"/>
  <cols>
    <col min="1" max="1" width="5.42578125" customWidth="1"/>
    <col min="2" max="2" width="54.28515625" customWidth="1"/>
    <col min="3" max="3" width="25.85546875" bestFit="1" customWidth="1"/>
    <col min="4" max="4" width="28.85546875" customWidth="1"/>
    <col min="6" max="6" width="53.5703125" customWidth="1"/>
    <col min="7" max="7" width="24.42578125" bestFit="1" customWidth="1"/>
    <col min="8" max="8" width="28.140625" bestFit="1" customWidth="1"/>
  </cols>
  <sheetData>
    <row r="1" spans="1:8" ht="31.5" customHeight="1">
      <c r="A1" s="900" t="s">
        <v>406</v>
      </c>
      <c r="B1" s="900"/>
      <c r="C1" s="900"/>
      <c r="D1" s="900"/>
      <c r="E1" s="902" t="s">
        <v>3796</v>
      </c>
      <c r="F1" s="902"/>
      <c r="G1" s="902"/>
      <c r="H1" s="902"/>
    </row>
    <row r="2" spans="1:8" ht="29.25" customHeight="1">
      <c r="A2" s="901" t="s">
        <v>280</v>
      </c>
      <c r="B2" s="901"/>
      <c r="C2" s="901"/>
      <c r="D2" s="901"/>
      <c r="E2" s="521" t="s">
        <v>3775</v>
      </c>
      <c r="F2" s="522"/>
      <c r="G2" s="523"/>
      <c r="H2" s="523"/>
    </row>
    <row r="3" spans="1:8" ht="30" customHeight="1">
      <c r="A3" s="11"/>
      <c r="B3" s="11"/>
      <c r="D3" s="45"/>
    </row>
    <row r="4" spans="1:8" ht="21" customHeight="1">
      <c r="A4" s="11"/>
      <c r="B4" s="11"/>
      <c r="C4" s="45"/>
    </row>
    <row r="5" spans="1:8" ht="18.75">
      <c r="A5" s="11"/>
      <c r="B5" s="11"/>
      <c r="C5" s="96" t="s">
        <v>28</v>
      </c>
      <c r="D5" s="96" t="s">
        <v>28</v>
      </c>
      <c r="E5" s="16"/>
      <c r="F5" s="16"/>
      <c r="G5" s="26" t="s">
        <v>3776</v>
      </c>
      <c r="H5" s="26" t="s">
        <v>3776</v>
      </c>
    </row>
    <row r="6" spans="1:8" ht="21.75" customHeight="1">
      <c r="A6" s="61" t="s">
        <v>35</v>
      </c>
      <c r="B6" s="138" t="s">
        <v>268</v>
      </c>
      <c r="C6" s="26"/>
      <c r="D6" s="16"/>
      <c r="E6" s="32" t="s">
        <v>3777</v>
      </c>
      <c r="F6" s="524" t="s">
        <v>3778</v>
      </c>
      <c r="G6" s="16"/>
      <c r="H6" s="16"/>
    </row>
    <row r="7" spans="1:8" ht="28.5" customHeight="1">
      <c r="A7" s="10"/>
      <c r="B7" s="139" t="s">
        <v>424</v>
      </c>
      <c r="C7" s="51">
        <v>1099113155261</v>
      </c>
      <c r="D7" s="95"/>
      <c r="E7" s="27"/>
      <c r="F7" s="69" t="s">
        <v>3779</v>
      </c>
      <c r="G7" s="51">
        <f t="shared" ref="G7:G20" si="0">C7</f>
        <v>1099113155261</v>
      </c>
      <c r="H7" s="58"/>
    </row>
    <row r="8" spans="1:8" ht="21.75" customHeight="1">
      <c r="A8" s="10"/>
      <c r="B8" s="139" t="s">
        <v>426</v>
      </c>
      <c r="C8" s="28">
        <v>121326779787</v>
      </c>
      <c r="D8" s="58"/>
      <c r="E8" s="27"/>
      <c r="F8" s="69" t="s">
        <v>3780</v>
      </c>
      <c r="G8" s="28">
        <f t="shared" si="0"/>
        <v>121326779787</v>
      </c>
      <c r="H8" s="58"/>
    </row>
    <row r="9" spans="1:8" ht="21.75" customHeight="1">
      <c r="A9" s="10"/>
      <c r="B9" s="139" t="s">
        <v>425</v>
      </c>
      <c r="C9" s="49">
        <v>8092850000</v>
      </c>
      <c r="D9" s="329"/>
      <c r="E9" s="27"/>
      <c r="F9" s="69" t="s">
        <v>3781</v>
      </c>
      <c r="G9" s="49">
        <f t="shared" si="0"/>
        <v>8092850000</v>
      </c>
      <c r="H9" s="58"/>
    </row>
    <row r="10" spans="1:8" ht="21.75" customHeight="1">
      <c r="A10" s="10"/>
      <c r="B10" s="68" t="s">
        <v>270</v>
      </c>
      <c r="C10" s="27"/>
      <c r="D10" s="48">
        <f>SUM(C7:C9)</f>
        <v>1228532785048</v>
      </c>
      <c r="E10" s="27"/>
      <c r="F10" s="69" t="s">
        <v>3782</v>
      </c>
      <c r="G10" s="59"/>
      <c r="H10" s="48">
        <f>D10</f>
        <v>1228532785048</v>
      </c>
    </row>
    <row r="11" spans="1:8" ht="28.5" customHeight="1">
      <c r="A11" s="10"/>
      <c r="B11" s="10"/>
      <c r="C11" s="28"/>
      <c r="D11" s="27"/>
      <c r="E11" s="27"/>
      <c r="F11" s="34"/>
      <c r="G11" s="28"/>
      <c r="H11" s="59"/>
    </row>
    <row r="12" spans="1:8" ht="21.75" customHeight="1">
      <c r="A12" s="60" t="s">
        <v>34</v>
      </c>
      <c r="B12" s="138" t="s">
        <v>271</v>
      </c>
      <c r="C12" s="28"/>
      <c r="D12" s="27"/>
      <c r="E12" s="32" t="s">
        <v>3783</v>
      </c>
      <c r="F12" s="524" t="s">
        <v>3784</v>
      </c>
      <c r="G12" s="28"/>
      <c r="H12" s="59"/>
    </row>
    <row r="13" spans="1:8" ht="34.5" customHeight="1">
      <c r="A13" s="10"/>
      <c r="B13" s="139" t="s">
        <v>254</v>
      </c>
      <c r="C13" s="437">
        <v>43393303806</v>
      </c>
      <c r="D13" s="27"/>
      <c r="E13" s="34"/>
      <c r="F13" s="69" t="s">
        <v>3785</v>
      </c>
      <c r="G13" s="28">
        <f t="shared" si="0"/>
        <v>43393303806</v>
      </c>
      <c r="H13" s="59"/>
    </row>
    <row r="14" spans="1:8" ht="24.95" customHeight="1">
      <c r="A14" s="10"/>
      <c r="B14" s="139" t="s">
        <v>289</v>
      </c>
      <c r="C14" s="435">
        <v>3488757610</v>
      </c>
      <c r="D14" s="27"/>
      <c r="E14" s="34"/>
      <c r="F14" s="69" t="s">
        <v>3786</v>
      </c>
      <c r="G14" s="28">
        <f t="shared" si="0"/>
        <v>3488757610</v>
      </c>
      <c r="H14" s="59"/>
    </row>
    <row r="15" spans="1:8" ht="24.95" customHeight="1">
      <c r="A15" s="10"/>
      <c r="B15" s="144" t="s">
        <v>423</v>
      </c>
      <c r="C15" s="436">
        <v>235470013157</v>
      </c>
      <c r="D15" s="27"/>
      <c r="E15" s="34"/>
      <c r="F15" s="69" t="s">
        <v>3787</v>
      </c>
      <c r="G15" s="49">
        <f t="shared" si="0"/>
        <v>235470013157</v>
      </c>
      <c r="H15" s="59"/>
    </row>
    <row r="16" spans="1:8" ht="24.95" customHeight="1">
      <c r="A16" s="10"/>
      <c r="B16" s="139" t="s">
        <v>273</v>
      </c>
      <c r="C16" s="27"/>
      <c r="D16" s="48">
        <f>SUM(C13:C15)</f>
        <v>282352074573</v>
      </c>
      <c r="E16" s="34"/>
      <c r="F16" s="69" t="s">
        <v>3788</v>
      </c>
      <c r="G16" s="59"/>
      <c r="H16" s="48">
        <f>D16</f>
        <v>282352074573</v>
      </c>
    </row>
    <row r="17" spans="1:8" ht="28.5" customHeight="1">
      <c r="A17" s="10"/>
      <c r="B17" s="33"/>
      <c r="C17" s="28"/>
      <c r="D17" s="59"/>
      <c r="E17" s="34"/>
      <c r="F17" s="34"/>
      <c r="G17" s="28"/>
      <c r="H17" s="59"/>
    </row>
    <row r="18" spans="1:8" ht="21.75" customHeight="1">
      <c r="A18" s="60" t="s">
        <v>33</v>
      </c>
      <c r="B18" s="138" t="s">
        <v>256</v>
      </c>
      <c r="C18" s="28"/>
      <c r="D18" s="27"/>
      <c r="E18" s="32" t="s">
        <v>3789</v>
      </c>
      <c r="F18" s="524" t="s">
        <v>3790</v>
      </c>
      <c r="G18" s="28"/>
      <c r="H18" s="59"/>
    </row>
    <row r="19" spans="1:8" ht="29.25" customHeight="1">
      <c r="A19" s="10"/>
      <c r="B19" s="139" t="s">
        <v>257</v>
      </c>
      <c r="C19" s="28">
        <v>20852887127</v>
      </c>
      <c r="D19" s="27"/>
      <c r="E19" s="34"/>
      <c r="F19" s="69" t="s">
        <v>3785</v>
      </c>
      <c r="G19" s="28">
        <f t="shared" si="0"/>
        <v>20852887127</v>
      </c>
      <c r="H19" s="59"/>
    </row>
    <row r="20" spans="1:8" ht="24.95" customHeight="1">
      <c r="A20" s="10"/>
      <c r="B20" s="139" t="s">
        <v>290</v>
      </c>
      <c r="C20" s="28">
        <v>5878198690</v>
      </c>
      <c r="D20" s="59"/>
      <c r="E20" s="34"/>
      <c r="F20" s="69" t="s">
        <v>3791</v>
      </c>
      <c r="G20" s="28">
        <f t="shared" si="0"/>
        <v>5878198690</v>
      </c>
      <c r="H20" s="59"/>
    </row>
    <row r="21" spans="1:8" ht="24.95" customHeight="1">
      <c r="A21" s="10"/>
      <c r="B21" s="144" t="s">
        <v>423</v>
      </c>
      <c r="C21" s="112">
        <v>112605356794</v>
      </c>
      <c r="D21" s="27"/>
      <c r="E21" s="34"/>
      <c r="F21" s="69" t="s">
        <v>3787</v>
      </c>
      <c r="G21" s="49">
        <f>C21</f>
        <v>112605356794</v>
      </c>
      <c r="H21" s="59"/>
    </row>
    <row r="22" spans="1:8" ht="24.95" customHeight="1">
      <c r="A22" s="10"/>
      <c r="B22" s="139" t="s">
        <v>276</v>
      </c>
      <c r="C22" s="34"/>
      <c r="D22" s="48">
        <f>SUM(C19:C21)</f>
        <v>139336442611</v>
      </c>
      <c r="E22" s="34"/>
      <c r="F22" s="69" t="s">
        <v>3792</v>
      </c>
      <c r="G22" s="58"/>
      <c r="H22" s="48">
        <f>D22</f>
        <v>139336442611</v>
      </c>
    </row>
    <row r="23" spans="1:8" ht="27.75" customHeight="1">
      <c r="A23" s="10"/>
      <c r="B23" s="33"/>
      <c r="C23" s="34"/>
      <c r="D23" s="48"/>
      <c r="E23" s="34"/>
      <c r="F23" s="34"/>
      <c r="G23" s="58"/>
      <c r="H23" s="48"/>
    </row>
    <row r="24" spans="1:8" ht="20.25">
      <c r="A24" s="60" t="s">
        <v>32</v>
      </c>
      <c r="B24" s="138" t="s">
        <v>277</v>
      </c>
      <c r="C24" s="34"/>
      <c r="D24" s="49">
        <v>277467841561</v>
      </c>
      <c r="E24" s="32" t="s">
        <v>3793</v>
      </c>
      <c r="F24" s="524" t="s">
        <v>3794</v>
      </c>
      <c r="G24" s="58"/>
      <c r="H24" s="49">
        <f>D24</f>
        <v>277467841561</v>
      </c>
    </row>
    <row r="25" spans="1:8" ht="31.5" customHeight="1">
      <c r="B25" s="145" t="s">
        <v>279</v>
      </c>
      <c r="C25" s="17"/>
      <c r="D25" s="37">
        <f>D10+D16+D22+D24</f>
        <v>1927689143793</v>
      </c>
      <c r="E25" s="27"/>
      <c r="F25" s="40" t="s">
        <v>3795</v>
      </c>
      <c r="G25" s="54"/>
      <c r="H25" s="37">
        <f>D25</f>
        <v>1927689143793</v>
      </c>
    </row>
    <row r="26" spans="1:8">
      <c r="C26" s="45"/>
    </row>
    <row r="27" spans="1:8" ht="15">
      <c r="C27" s="46"/>
      <c r="D27" s="1"/>
    </row>
    <row r="28" spans="1:8">
      <c r="B28" s="104"/>
      <c r="D28" s="45"/>
    </row>
    <row r="29" spans="1:8" ht="15.75">
      <c r="C29" s="47"/>
      <c r="D29" s="45"/>
    </row>
    <row r="30" spans="1:8">
      <c r="D30" s="1"/>
    </row>
    <row r="31" spans="1:8">
      <c r="C31" s="45"/>
    </row>
    <row r="32" spans="1:8" ht="15.75">
      <c r="D32" s="185"/>
    </row>
    <row r="33" spans="3:4">
      <c r="D33" s="45"/>
    </row>
    <row r="34" spans="3:4">
      <c r="D34" s="45"/>
    </row>
    <row r="35" spans="3:4">
      <c r="C35" s="45"/>
    </row>
    <row r="37" spans="3:4">
      <c r="D37" s="115"/>
    </row>
    <row r="38" spans="3:4">
      <c r="C38" s="45"/>
      <c r="D38" s="115"/>
    </row>
    <row r="39" spans="3:4">
      <c r="D39" s="115"/>
    </row>
    <row r="40" spans="3:4">
      <c r="D40" s="115"/>
    </row>
    <row r="41" spans="3:4">
      <c r="D41" s="115"/>
    </row>
    <row r="42" spans="3:4">
      <c r="D42" s="115"/>
    </row>
    <row r="44" spans="3:4">
      <c r="C44" s="115"/>
      <c r="D44" s="160"/>
    </row>
    <row r="45" spans="3:4">
      <c r="D45" s="115"/>
    </row>
    <row r="46" spans="3:4">
      <c r="D46" s="115"/>
    </row>
    <row r="47" spans="3:4">
      <c r="D47" s="160"/>
    </row>
    <row r="50" spans="3:4">
      <c r="D50" s="160"/>
    </row>
    <row r="51" spans="3:4">
      <c r="D51" s="115"/>
    </row>
    <row r="52" spans="3:4" ht="15.75" customHeight="1">
      <c r="D52" s="160"/>
    </row>
    <row r="56" spans="3:4">
      <c r="C56" s="160"/>
    </row>
    <row r="57" spans="3:4">
      <c r="C57" s="160"/>
    </row>
    <row r="58" spans="3:4">
      <c r="C58" s="160"/>
    </row>
    <row r="59" spans="3:4">
      <c r="C59" s="160"/>
    </row>
    <row r="60" spans="3:4">
      <c r="C60" s="160"/>
    </row>
    <row r="283" ht="14.25" customHeight="1"/>
    <row r="286" ht="14.25" customHeight="1"/>
    <row r="291" ht="14.25" customHeight="1"/>
    <row r="297" ht="14.25" customHeight="1"/>
    <row r="303" ht="14.25" customHeight="1"/>
    <row r="306" ht="14.25" customHeight="1"/>
    <row r="314" ht="14.25" customHeight="1"/>
    <row r="320" ht="14.25" customHeight="1"/>
    <row r="329" ht="14.25" customHeight="1"/>
    <row r="332" ht="14.25" customHeight="1"/>
    <row r="337" ht="6.75" customHeight="1"/>
    <row r="340" ht="14.1" customHeight="1"/>
    <row r="354" ht="14.1" customHeight="1"/>
    <row r="364" ht="14.1" customHeight="1"/>
    <row r="370" ht="14.1" customHeight="1"/>
    <row r="375" ht="14.1" customHeight="1"/>
    <row r="380" ht="14.1" customHeight="1"/>
    <row r="386" ht="14.1" customHeight="1"/>
  </sheetData>
  <mergeCells count="3">
    <mergeCell ref="A1:D1"/>
    <mergeCell ref="A2:D2"/>
    <mergeCell ref="E1:H1"/>
  </mergeCells>
  <phoneticPr fontId="0" type="noConversion"/>
  <printOptions horizontalCentered="1"/>
  <pageMargins left="0.55118110236220474" right="0.43307086614173229" top="1.1811023622047245" bottom="1.2598425196850394" header="0.51181102362204722" footer="0.74803149606299213"/>
  <pageSetup paperSize="9" scale="82" firstPageNumber="9" orientation="portrait" useFirstPageNumber="1" horizontalDpi="300" verticalDpi="300" r:id="rId1"/>
  <headerFooter alignWithMargins="0">
    <oddFooter>&amp;C&amp;13&amp;P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L383"/>
  <sheetViews>
    <sheetView topLeftCell="A3" zoomScale="110" zoomScaleNormal="110" workbookViewId="0">
      <selection activeCell="F12" sqref="F12"/>
    </sheetView>
  </sheetViews>
  <sheetFormatPr defaultRowHeight="15"/>
  <cols>
    <col min="1" max="1" width="5.5703125" customWidth="1"/>
    <col min="2" max="2" width="43.28515625" customWidth="1"/>
    <col min="3" max="3" width="13" customWidth="1"/>
    <col min="4" max="4" width="25.28515625" customWidth="1"/>
    <col min="5" max="5" width="30.28515625" customWidth="1"/>
    <col min="6" max="6" width="2.85546875" customWidth="1"/>
    <col min="7" max="7" width="5.85546875" style="16" customWidth="1"/>
    <col min="8" max="8" width="59.85546875" style="16" customWidth="1"/>
    <col min="9" max="9" width="24.5703125" style="16" customWidth="1"/>
    <col min="10" max="10" width="28.28515625" style="16" customWidth="1"/>
    <col min="12" max="12" width="13.42578125" bestFit="1" customWidth="1"/>
    <col min="15" max="15" width="24.85546875" customWidth="1"/>
  </cols>
  <sheetData>
    <row r="1" spans="1:10" ht="18">
      <c r="B1" s="11"/>
      <c r="G1" s="17"/>
      <c r="H1" s="17"/>
      <c r="I1" s="17"/>
      <c r="J1" s="17"/>
    </row>
    <row r="2" spans="1:10" ht="23.25" customHeight="1">
      <c r="A2" s="903" t="s">
        <v>407</v>
      </c>
      <c r="B2" s="904"/>
      <c r="C2" s="904"/>
      <c r="D2" s="904"/>
      <c r="E2" s="904"/>
      <c r="G2" s="905" t="s">
        <v>3820</v>
      </c>
      <c r="H2" s="905"/>
      <c r="I2" s="905"/>
      <c r="J2" s="905"/>
    </row>
    <row r="3" spans="1:10" ht="16.5" customHeight="1">
      <c r="A3" s="125"/>
      <c r="B3" s="126"/>
      <c r="C3" s="125"/>
      <c r="D3" s="127"/>
      <c r="E3" s="128"/>
      <c r="G3" s="24"/>
      <c r="H3" s="23"/>
      <c r="I3" s="23"/>
      <c r="J3" s="23"/>
    </row>
    <row r="4" spans="1:10" ht="23.25">
      <c r="A4" s="906" t="s">
        <v>281</v>
      </c>
      <c r="B4" s="906"/>
      <c r="C4" s="906"/>
      <c r="D4" s="906"/>
      <c r="E4" s="906"/>
      <c r="G4" s="78" t="s">
        <v>3797</v>
      </c>
      <c r="H4" s="77"/>
      <c r="I4" s="39"/>
      <c r="J4" s="23"/>
    </row>
    <row r="5" spans="1:10" ht="18">
      <c r="B5" s="11"/>
      <c r="D5" s="43" t="s">
        <v>28</v>
      </c>
      <c r="E5" s="43" t="s">
        <v>51</v>
      </c>
      <c r="G5" s="17"/>
      <c r="H5" s="25"/>
      <c r="I5" s="42" t="s">
        <v>3776</v>
      </c>
      <c r="J5" s="42" t="s">
        <v>3776</v>
      </c>
    </row>
    <row r="6" spans="1:10" ht="20.25">
      <c r="A6" s="60" t="s">
        <v>35</v>
      </c>
      <c r="B6" s="138" t="s">
        <v>259</v>
      </c>
      <c r="C6" s="4"/>
      <c r="G6" s="40" t="s">
        <v>3777</v>
      </c>
      <c r="H6" s="76" t="s">
        <v>3798</v>
      </c>
      <c r="I6" s="25"/>
      <c r="J6" s="25"/>
    </row>
    <row r="7" spans="1:10" ht="25.5" customHeight="1">
      <c r="A7" s="80"/>
      <c r="B7" s="139" t="s">
        <v>260</v>
      </c>
      <c r="C7" s="35"/>
      <c r="D7" s="64">
        <v>158858115890</v>
      </c>
      <c r="E7" s="16"/>
      <c r="G7" s="17"/>
      <c r="H7" s="34" t="s">
        <v>3799</v>
      </c>
      <c r="I7" s="64">
        <f>D7</f>
        <v>158858115890</v>
      </c>
      <c r="J7" s="53"/>
    </row>
    <row r="8" spans="1:10" ht="21" customHeight="1">
      <c r="A8" s="80"/>
      <c r="B8" s="139" t="s">
        <v>261</v>
      </c>
      <c r="C8" s="35"/>
      <c r="D8" s="64">
        <v>13470415319</v>
      </c>
      <c r="E8" s="17"/>
      <c r="F8" s="6"/>
      <c r="G8" s="17"/>
      <c r="H8" s="34" t="s">
        <v>3800</v>
      </c>
      <c r="I8" s="64">
        <f t="shared" ref="I8:I10" si="0">D8</f>
        <v>13470415319</v>
      </c>
      <c r="J8" s="29"/>
    </row>
    <row r="9" spans="1:10" ht="21" customHeight="1">
      <c r="A9" s="80"/>
      <c r="B9" s="139" t="s">
        <v>262</v>
      </c>
      <c r="C9" s="35"/>
      <c r="D9" s="64">
        <v>93517100912</v>
      </c>
      <c r="E9" s="17"/>
      <c r="F9" s="6"/>
      <c r="G9" s="17"/>
      <c r="H9" s="34" t="s">
        <v>3801</v>
      </c>
      <c r="I9" s="64">
        <f t="shared" si="0"/>
        <v>93517100912</v>
      </c>
      <c r="J9" s="29"/>
    </row>
    <row r="10" spans="1:10" ht="21" customHeight="1">
      <c r="A10" s="80"/>
      <c r="B10" s="140" t="s">
        <v>135</v>
      </c>
      <c r="C10" s="35"/>
      <c r="D10" s="63">
        <v>917851514314</v>
      </c>
      <c r="E10" s="202"/>
      <c r="F10" s="6"/>
      <c r="G10" s="17"/>
      <c r="H10" s="34" t="s">
        <v>3802</v>
      </c>
      <c r="I10" s="63">
        <f t="shared" si="0"/>
        <v>917851514314</v>
      </c>
      <c r="J10" s="29"/>
    </row>
    <row r="11" spans="1:10" s="2" customFormat="1" ht="21" customHeight="1">
      <c r="A11" s="81"/>
      <c r="B11" s="141" t="s">
        <v>263</v>
      </c>
      <c r="C11" s="30"/>
      <c r="D11" s="44"/>
      <c r="E11" s="72">
        <f>SUM(D7:D10)</f>
        <v>1183697146435</v>
      </c>
      <c r="F11" s="31"/>
      <c r="G11" s="25"/>
      <c r="H11" s="34" t="s">
        <v>3803</v>
      </c>
      <c r="I11" s="44"/>
      <c r="J11" s="66">
        <f>E11</f>
        <v>1183697146435</v>
      </c>
    </row>
    <row r="12" spans="1:10" ht="20.25">
      <c r="A12" s="80"/>
      <c r="B12" s="9"/>
      <c r="C12" s="4"/>
      <c r="D12" s="27"/>
      <c r="E12" s="202"/>
      <c r="F12" s="6"/>
      <c r="G12" s="17"/>
      <c r="H12" s="17"/>
      <c r="I12" s="64"/>
      <c r="J12" s="29"/>
    </row>
    <row r="13" spans="1:10" ht="20.25">
      <c r="A13" s="60" t="s">
        <v>34</v>
      </c>
      <c r="B13" s="138" t="s">
        <v>265</v>
      </c>
      <c r="C13" s="4"/>
      <c r="D13" s="28"/>
      <c r="E13" s="17"/>
      <c r="F13" s="6"/>
      <c r="G13" s="40" t="s">
        <v>3783</v>
      </c>
      <c r="H13" s="76" t="s">
        <v>3804</v>
      </c>
      <c r="I13" s="64"/>
      <c r="J13" s="29"/>
    </row>
    <row r="14" spans="1:10" ht="24.75" customHeight="1">
      <c r="A14" s="80"/>
      <c r="B14" s="139" t="s">
        <v>260</v>
      </c>
      <c r="C14" s="4"/>
      <c r="D14" s="64">
        <v>38295674966</v>
      </c>
      <c r="E14" s="17"/>
      <c r="F14" s="6"/>
      <c r="G14" s="34"/>
      <c r="H14" s="34" t="s">
        <v>3805</v>
      </c>
      <c r="I14" s="64">
        <f>D14</f>
        <v>38295674966</v>
      </c>
      <c r="J14" s="29"/>
    </row>
    <row r="15" spans="1:10" ht="21" customHeight="1">
      <c r="A15" s="80"/>
      <c r="B15" s="139" t="s">
        <v>261</v>
      </c>
      <c r="C15" s="4"/>
      <c r="D15" s="64">
        <v>240700090568</v>
      </c>
      <c r="E15" s="19"/>
      <c r="F15" s="5"/>
      <c r="G15" s="34"/>
      <c r="H15" s="34" t="s">
        <v>3806</v>
      </c>
      <c r="I15" s="64">
        <f>D15</f>
        <v>240700090568</v>
      </c>
      <c r="J15" s="19"/>
    </row>
    <row r="16" spans="1:10" ht="21" customHeight="1">
      <c r="A16" s="80"/>
      <c r="B16" s="139" t="s">
        <v>262</v>
      </c>
      <c r="C16" s="4"/>
      <c r="D16" s="64">
        <v>105756974770</v>
      </c>
      <c r="E16" s="19"/>
      <c r="F16" s="5"/>
      <c r="G16" s="34"/>
      <c r="H16" s="34" t="s">
        <v>3807</v>
      </c>
      <c r="I16" s="64">
        <f>D16</f>
        <v>105756974770</v>
      </c>
      <c r="J16" s="19"/>
    </row>
    <row r="17" spans="1:10" ht="21" customHeight="1">
      <c r="A17" s="80"/>
      <c r="B17" s="140" t="s">
        <v>135</v>
      </c>
      <c r="C17" s="4"/>
      <c r="D17" s="63">
        <v>30482263009</v>
      </c>
      <c r="E17" s="19"/>
      <c r="F17" s="5"/>
      <c r="G17" s="34"/>
      <c r="H17" s="34" t="s">
        <v>3802</v>
      </c>
      <c r="I17" s="63">
        <f>D17</f>
        <v>30482263009</v>
      </c>
      <c r="J17" s="19"/>
    </row>
    <row r="18" spans="1:10" ht="21" customHeight="1">
      <c r="A18" s="80"/>
      <c r="B18" s="141" t="s">
        <v>264</v>
      </c>
      <c r="C18" s="4"/>
      <c r="D18" s="18"/>
      <c r="E18" s="73">
        <f>SUM(D14:D17)</f>
        <v>415235003313</v>
      </c>
      <c r="F18" s="5"/>
      <c r="G18" s="17"/>
      <c r="H18" s="34" t="s">
        <v>3808</v>
      </c>
      <c r="I18" s="18"/>
      <c r="J18" s="73">
        <f>E18</f>
        <v>415235003313</v>
      </c>
    </row>
    <row r="19" spans="1:10" ht="20.25">
      <c r="A19" s="80"/>
      <c r="B19" s="15"/>
      <c r="C19" s="4"/>
      <c r="D19" s="18"/>
      <c r="E19" s="74"/>
      <c r="F19" s="5"/>
      <c r="G19" s="17"/>
      <c r="H19" s="40"/>
      <c r="I19" s="18"/>
      <c r="J19" s="73"/>
    </row>
    <row r="20" spans="1:10" ht="20.25">
      <c r="A20" s="60" t="s">
        <v>33</v>
      </c>
      <c r="B20" s="142" t="s">
        <v>266</v>
      </c>
      <c r="C20" s="4"/>
      <c r="D20" s="36"/>
      <c r="E20" s="103">
        <v>314756994045</v>
      </c>
      <c r="F20" s="5"/>
      <c r="G20" s="41" t="s">
        <v>3789</v>
      </c>
      <c r="H20" s="40" t="s">
        <v>3809</v>
      </c>
      <c r="I20" s="18"/>
      <c r="J20" s="73">
        <f>E20</f>
        <v>314756994045</v>
      </c>
    </row>
    <row r="21" spans="1:10" ht="21.75" customHeight="1">
      <c r="A21" s="60" t="s">
        <v>52</v>
      </c>
      <c r="B21" s="105" t="s">
        <v>232</v>
      </c>
      <c r="C21" s="4"/>
      <c r="D21" s="36"/>
      <c r="E21" s="103">
        <v>14000000000</v>
      </c>
      <c r="F21" s="5"/>
      <c r="G21" s="41" t="s">
        <v>3793</v>
      </c>
      <c r="H21" s="106" t="s">
        <v>3810</v>
      </c>
      <c r="I21" s="18"/>
      <c r="J21" s="74">
        <f>E21</f>
        <v>14000000000</v>
      </c>
    </row>
    <row r="22" spans="1:10" ht="20.25">
      <c r="A22" s="71"/>
      <c r="D22" s="16"/>
      <c r="E22" s="16"/>
      <c r="G22" s="17"/>
      <c r="H22" s="17"/>
      <c r="I22" s="53"/>
      <c r="J22" s="53"/>
    </row>
    <row r="23" spans="1:10" ht="20.25">
      <c r="A23" s="70"/>
      <c r="B23" s="143" t="s">
        <v>267</v>
      </c>
      <c r="C23" s="8"/>
      <c r="D23" s="44"/>
      <c r="E23" s="37">
        <f>SUM(E11+E18+E20+E21)</f>
        <v>1927689143793</v>
      </c>
      <c r="F23" s="7"/>
      <c r="G23" s="17"/>
      <c r="H23" s="79" t="s">
        <v>3811</v>
      </c>
      <c r="I23" s="19"/>
      <c r="J23" s="37">
        <f>E23</f>
        <v>1927689143793</v>
      </c>
    </row>
    <row r="24" spans="1:10" ht="27" customHeight="1">
      <c r="A24" s="70"/>
      <c r="B24" s="9"/>
      <c r="C24" s="4"/>
      <c r="D24" s="16"/>
      <c r="E24" s="16"/>
      <c r="G24" s="17"/>
      <c r="H24" s="25"/>
    </row>
    <row r="25" spans="1:10" ht="21.75">
      <c r="A25" s="907" t="s">
        <v>282</v>
      </c>
      <c r="B25" s="907"/>
      <c r="C25" s="907"/>
      <c r="D25" s="907"/>
      <c r="E25" s="907"/>
      <c r="G25" s="78" t="s">
        <v>3812</v>
      </c>
      <c r="H25" s="23"/>
      <c r="I25" s="20"/>
      <c r="J25" s="20"/>
    </row>
    <row r="26" spans="1:10" ht="14.25" customHeight="1">
      <c r="A26" s="71"/>
      <c r="B26" s="130"/>
      <c r="C26" s="131"/>
      <c r="D26" s="129"/>
      <c r="E26" s="129"/>
      <c r="F26" s="3"/>
      <c r="G26" s="17"/>
      <c r="H26" s="17"/>
      <c r="I26" s="20"/>
      <c r="J26" s="20"/>
    </row>
    <row r="27" spans="1:10" ht="19.5">
      <c r="A27" s="82" t="s">
        <v>35</v>
      </c>
      <c r="B27" s="138" t="s">
        <v>268</v>
      </c>
      <c r="C27" s="4"/>
      <c r="D27" s="16"/>
      <c r="E27" s="16"/>
      <c r="G27" s="40" t="s">
        <v>3777</v>
      </c>
      <c r="H27" s="76" t="s">
        <v>3778</v>
      </c>
    </row>
    <row r="28" spans="1:10" ht="25.5" customHeight="1">
      <c r="A28" s="83"/>
      <c r="B28" s="139" t="s">
        <v>269</v>
      </c>
      <c r="C28" s="4"/>
      <c r="D28" s="51">
        <v>1099113155261</v>
      </c>
      <c r="F28" s="5"/>
      <c r="G28" s="34"/>
      <c r="H28" s="34" t="s">
        <v>3779</v>
      </c>
      <c r="I28" s="51">
        <f>D28</f>
        <v>1099113155261</v>
      </c>
      <c r="J28" s="45"/>
    </row>
    <row r="29" spans="1:10" ht="21" customHeight="1">
      <c r="A29" s="83"/>
      <c r="B29" s="139" t="s">
        <v>248</v>
      </c>
      <c r="C29" s="4"/>
      <c r="D29" s="28">
        <v>121326779787</v>
      </c>
      <c r="F29" s="5"/>
      <c r="G29" s="34"/>
      <c r="H29" s="34" t="s">
        <v>3780</v>
      </c>
      <c r="I29" s="51">
        <f>D29</f>
        <v>121326779787</v>
      </c>
      <c r="J29" s="45"/>
    </row>
    <row r="30" spans="1:10" ht="21" customHeight="1">
      <c r="A30" s="83"/>
      <c r="B30" s="139" t="s">
        <v>252</v>
      </c>
      <c r="C30" s="4"/>
      <c r="D30" s="49">
        <v>8092850000</v>
      </c>
      <c r="F30" s="5"/>
      <c r="G30" s="34"/>
      <c r="H30" s="34" t="s">
        <v>3781</v>
      </c>
      <c r="I30" s="110">
        <f>D30</f>
        <v>8092850000</v>
      </c>
      <c r="J30" s="45"/>
    </row>
    <row r="31" spans="1:10" ht="21" customHeight="1">
      <c r="A31" s="83"/>
      <c r="B31" s="68" t="s">
        <v>270</v>
      </c>
      <c r="C31" s="4"/>
      <c r="D31" s="21"/>
      <c r="E31" s="50">
        <f>SUM(D28:D30)</f>
        <v>1228532785048</v>
      </c>
      <c r="G31" s="34"/>
      <c r="H31" s="34" t="s">
        <v>3813</v>
      </c>
      <c r="I31" s="65"/>
      <c r="J31" s="67">
        <f>E31</f>
        <v>1228532785048</v>
      </c>
    </row>
    <row r="32" spans="1:10" ht="16.5" customHeight="1">
      <c r="A32" s="84"/>
      <c r="B32" s="11"/>
      <c r="D32" s="19"/>
      <c r="E32" s="19"/>
      <c r="F32" s="5"/>
      <c r="G32" s="34"/>
      <c r="H32" s="17"/>
      <c r="I32" s="50"/>
      <c r="J32" s="19"/>
    </row>
    <row r="33" spans="1:12" ht="20.25">
      <c r="A33" s="82" t="s">
        <v>34</v>
      </c>
      <c r="B33" s="138" t="s">
        <v>271</v>
      </c>
      <c r="C33" s="4"/>
      <c r="D33" s="19"/>
      <c r="E33" s="19"/>
      <c r="F33" s="5"/>
      <c r="G33" s="40" t="s">
        <v>3783</v>
      </c>
      <c r="H33" s="76" t="s">
        <v>3784</v>
      </c>
      <c r="I33" s="50"/>
      <c r="J33" s="19"/>
    </row>
    <row r="34" spans="1:12" ht="23.25" customHeight="1">
      <c r="A34" s="83"/>
      <c r="B34" s="139" t="s">
        <v>272</v>
      </c>
      <c r="C34" s="4"/>
      <c r="D34" s="28">
        <v>43393303806</v>
      </c>
      <c r="F34" s="5"/>
      <c r="G34" s="34"/>
      <c r="H34" s="34" t="s">
        <v>3785</v>
      </c>
      <c r="I34" s="28">
        <f>D34</f>
        <v>43393303806</v>
      </c>
      <c r="J34" s="525"/>
    </row>
    <row r="35" spans="1:12" ht="21" customHeight="1">
      <c r="A35" s="83"/>
      <c r="B35" s="139" t="s">
        <v>255</v>
      </c>
      <c r="C35" s="4"/>
      <c r="D35" s="51">
        <v>3488757610</v>
      </c>
      <c r="F35" s="5"/>
      <c r="G35" s="34"/>
      <c r="H35" s="34" t="s">
        <v>3786</v>
      </c>
      <c r="I35" s="28">
        <f>D35</f>
        <v>3488757610</v>
      </c>
      <c r="J35" s="525"/>
    </row>
    <row r="36" spans="1:12" ht="21" customHeight="1">
      <c r="A36" s="83"/>
      <c r="B36" s="144" t="s">
        <v>422</v>
      </c>
      <c r="C36" s="4"/>
      <c r="D36" s="49">
        <v>235470013157</v>
      </c>
      <c r="F36" s="5"/>
      <c r="G36" s="34"/>
      <c r="H36" s="34" t="s">
        <v>3814</v>
      </c>
      <c r="I36" s="111">
        <f>D36</f>
        <v>235470013157</v>
      </c>
      <c r="J36" s="525"/>
    </row>
    <row r="37" spans="1:12" ht="21" customHeight="1">
      <c r="A37" s="83"/>
      <c r="B37" s="139" t="s">
        <v>273</v>
      </c>
      <c r="C37" s="4"/>
      <c r="D37" s="19"/>
      <c r="E37" s="50">
        <f>SUM(D34:D36)</f>
        <v>282352074573</v>
      </c>
      <c r="F37" s="5"/>
      <c r="G37" s="34"/>
      <c r="H37" s="34" t="s">
        <v>3815</v>
      </c>
      <c r="I37" s="50"/>
      <c r="J37" s="67">
        <f>E37</f>
        <v>282352074573</v>
      </c>
    </row>
    <row r="38" spans="1:12" ht="19.5">
      <c r="A38" s="84"/>
      <c r="B38" s="11"/>
      <c r="D38" s="19"/>
      <c r="E38" s="19"/>
      <c r="F38" s="5"/>
      <c r="G38" s="34"/>
      <c r="H38" s="17"/>
      <c r="I38" s="50"/>
      <c r="J38" s="19"/>
    </row>
    <row r="39" spans="1:12" ht="20.25">
      <c r="A39" s="82" t="s">
        <v>33</v>
      </c>
      <c r="B39" s="138" t="s">
        <v>256</v>
      </c>
      <c r="C39" s="4"/>
      <c r="D39" s="19"/>
      <c r="E39" s="19"/>
      <c r="F39" s="5"/>
      <c r="G39" s="40" t="s">
        <v>3789</v>
      </c>
      <c r="H39" s="76" t="s">
        <v>3816</v>
      </c>
      <c r="I39" s="50"/>
      <c r="J39" s="19"/>
    </row>
    <row r="40" spans="1:12" ht="25.5" customHeight="1">
      <c r="A40" s="83"/>
      <c r="B40" s="139" t="s">
        <v>274</v>
      </c>
      <c r="C40" s="4"/>
      <c r="D40" s="28">
        <v>20852887127</v>
      </c>
      <c r="F40" s="5"/>
      <c r="G40" s="34"/>
      <c r="H40" s="34" t="s">
        <v>3785</v>
      </c>
      <c r="I40" s="28">
        <f>D40</f>
        <v>20852887127</v>
      </c>
      <c r="J40" s="525"/>
    </row>
    <row r="41" spans="1:12" ht="21" customHeight="1">
      <c r="A41" s="83"/>
      <c r="B41" s="139" t="s">
        <v>275</v>
      </c>
      <c r="C41" s="4"/>
      <c r="D41" s="28">
        <v>5878198690</v>
      </c>
      <c r="F41" s="5"/>
      <c r="G41" s="34"/>
      <c r="H41" s="34" t="s">
        <v>3791</v>
      </c>
      <c r="I41" s="28">
        <f>D41</f>
        <v>5878198690</v>
      </c>
      <c r="J41" s="525"/>
    </row>
    <row r="42" spans="1:12" ht="21" customHeight="1">
      <c r="A42" s="83"/>
      <c r="B42" s="144" t="s">
        <v>422</v>
      </c>
      <c r="C42" s="4"/>
      <c r="D42" s="49">
        <v>112605356794</v>
      </c>
      <c r="F42" s="5"/>
      <c r="G42" s="34"/>
      <c r="H42" s="69" t="s">
        <v>3787</v>
      </c>
      <c r="I42" s="49">
        <f>D42</f>
        <v>112605356794</v>
      </c>
      <c r="J42" s="525"/>
    </row>
    <row r="43" spans="1:12" ht="21" customHeight="1">
      <c r="A43" s="83"/>
      <c r="B43" s="139" t="s">
        <v>276</v>
      </c>
      <c r="C43" s="4"/>
      <c r="D43" s="38"/>
      <c r="E43" s="64">
        <f>SUM(D40:D42)</f>
        <v>139336442611</v>
      </c>
      <c r="F43" s="7"/>
      <c r="G43" s="34"/>
      <c r="H43" s="34" t="s">
        <v>3817</v>
      </c>
      <c r="I43" s="38"/>
      <c r="J43" s="102">
        <f>E43</f>
        <v>139336442611</v>
      </c>
    </row>
    <row r="44" spans="1:12" ht="19.5">
      <c r="A44" s="83"/>
      <c r="B44" s="9"/>
      <c r="C44" s="4"/>
      <c r="D44" s="17"/>
      <c r="E44" s="21"/>
      <c r="G44" s="34"/>
      <c r="H44" s="41"/>
      <c r="I44" s="54"/>
      <c r="J44" s="21"/>
      <c r="L44" s="1"/>
    </row>
    <row r="45" spans="1:12" ht="20.25">
      <c r="A45" s="82" t="s">
        <v>52</v>
      </c>
      <c r="B45" s="138" t="s">
        <v>277</v>
      </c>
      <c r="D45" s="62"/>
      <c r="E45" s="85">
        <f>E23-E31-E37-E43</f>
        <v>277467841561</v>
      </c>
      <c r="G45" s="40" t="s">
        <v>3793</v>
      </c>
      <c r="H45" s="76" t="s">
        <v>3818</v>
      </c>
      <c r="I45" s="29"/>
      <c r="J45" s="101">
        <f>E45</f>
        <v>277467841561</v>
      </c>
      <c r="L45" s="1"/>
    </row>
    <row r="46" spans="1:12" ht="19.5">
      <c r="A46" s="75"/>
      <c r="B46" s="9"/>
      <c r="C46" s="4"/>
      <c r="D46" s="29"/>
      <c r="E46" s="21"/>
      <c r="G46" s="17"/>
      <c r="H46" s="25"/>
      <c r="I46" s="29"/>
      <c r="J46" s="21"/>
    </row>
    <row r="47" spans="1:12" ht="20.25">
      <c r="A47" s="71"/>
      <c r="B47" s="143" t="s">
        <v>278</v>
      </c>
      <c r="C47" s="8"/>
      <c r="D47" s="22"/>
      <c r="E47" s="37">
        <f>E31+E37+E43+E45</f>
        <v>1927689143793</v>
      </c>
      <c r="G47" s="17"/>
      <c r="H47" s="32" t="s">
        <v>3819</v>
      </c>
      <c r="I47" s="55"/>
      <c r="J47" s="37">
        <f>E47</f>
        <v>1927689143793</v>
      </c>
    </row>
    <row r="48" spans="1:12" ht="19.5">
      <c r="A48" s="71"/>
    </row>
    <row r="49" spans="4:5" ht="15.75" customHeight="1">
      <c r="E49" s="115"/>
    </row>
    <row r="50" spans="4:5">
      <c r="E50" s="52"/>
    </row>
    <row r="51" spans="4:5">
      <c r="E51" s="114"/>
    </row>
    <row r="52" spans="4:5">
      <c r="E52" s="115"/>
    </row>
    <row r="53" spans="4:5">
      <c r="E53" s="116"/>
    </row>
    <row r="54" spans="4:5">
      <c r="E54" s="115"/>
    </row>
    <row r="55" spans="4:5">
      <c r="D55" s="45"/>
      <c r="E55" s="115"/>
    </row>
    <row r="56" spans="4:5">
      <c r="D56" s="159"/>
      <c r="E56" s="117"/>
    </row>
    <row r="59" spans="4:5">
      <c r="D59" s="45"/>
      <c r="E59" s="45"/>
    </row>
    <row r="60" spans="4:5">
      <c r="D60" s="159"/>
    </row>
    <row r="280" ht="14.25" customHeight="1"/>
    <row r="283" ht="14.25" customHeight="1"/>
    <row r="288" ht="14.25" customHeight="1"/>
    <row r="294" ht="14.25" customHeight="1"/>
    <row r="300" ht="14.25" customHeight="1"/>
    <row r="303" ht="14.25" customHeight="1"/>
    <row r="311" ht="14.25" customHeight="1"/>
    <row r="317" ht="14.25" customHeight="1"/>
    <row r="326" ht="14.25" customHeight="1"/>
    <row r="329" ht="14.25" customHeight="1"/>
    <row r="334" ht="6.75" customHeight="1"/>
    <row r="337" ht="14.1" customHeight="1"/>
    <row r="351" ht="14.1" customHeight="1"/>
    <row r="361" ht="14.1" customHeight="1"/>
    <row r="367" ht="14.1" customHeight="1"/>
    <row r="372" ht="14.1" customHeight="1"/>
    <row r="377" ht="14.1" customHeight="1"/>
    <row r="383" ht="14.1" customHeight="1"/>
  </sheetData>
  <mergeCells count="4">
    <mergeCell ref="A2:E2"/>
    <mergeCell ref="G2:J2"/>
    <mergeCell ref="A4:E4"/>
    <mergeCell ref="A25:E25"/>
  </mergeCells>
  <phoneticPr fontId="0" type="noConversion"/>
  <printOptions horizontalCentered="1"/>
  <pageMargins left="0.47244094488188981" right="0" top="0.62992125984251968" bottom="0.59055118110236227" header="0.23622047244094491" footer="0"/>
  <pageSetup paperSize="9" scale="79" firstPageNumber="11" orientation="portrait" useFirstPageNumber="1" horizontalDpi="300" verticalDpi="300" r:id="rId1"/>
  <headerFooter alignWithMargins="0">
    <oddFooter>&amp;C&amp;13&amp;P</oddFooter>
  </headerFooter>
  <colBreaks count="1" manualBreakCount="1">
    <brk id="6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N60"/>
  <sheetViews>
    <sheetView tabSelected="1" zoomScaleNormal="100" workbookViewId="0">
      <pane xSplit="1" ySplit="6" topLeftCell="D20" activePane="bottomRight" state="frozen"/>
      <selection activeCell="F12" sqref="F12"/>
      <selection pane="topRight" activeCell="F12" sqref="F12"/>
      <selection pane="bottomLeft" activeCell="F12" sqref="F12"/>
      <selection pane="bottomRight" activeCell="N1" sqref="N1:N1048576"/>
    </sheetView>
  </sheetViews>
  <sheetFormatPr defaultRowHeight="15.75"/>
  <cols>
    <col min="1" max="1" width="38.5703125" style="87" customWidth="1"/>
    <col min="2" max="2" width="23" style="87" bestFit="1" customWidth="1"/>
    <col min="3" max="3" width="20.28515625" style="87" customWidth="1"/>
    <col min="4" max="4" width="20.7109375" style="87" customWidth="1"/>
    <col min="5" max="5" width="23" style="87" bestFit="1" customWidth="1"/>
    <col min="6" max="6" width="1.42578125" style="87" bestFit="1" customWidth="1"/>
    <col min="7" max="7" width="40.42578125" style="438" bestFit="1" customWidth="1"/>
    <col min="8" max="8" width="22.7109375" style="87" customWidth="1"/>
    <col min="9" max="9" width="20.42578125" style="87" customWidth="1"/>
    <col min="10" max="10" width="19.140625" style="87" bestFit="1" customWidth="1"/>
    <col min="11" max="11" width="23.140625" style="87" customWidth="1"/>
    <col min="12" max="13" width="9.140625" style="87"/>
    <col min="14" max="14" width="18.42578125" style="158" bestFit="1" customWidth="1"/>
    <col min="15" max="16384" width="9.140625" style="87"/>
  </cols>
  <sheetData>
    <row r="1" spans="1:14" ht="25.5">
      <c r="A1" s="922" t="s">
        <v>408</v>
      </c>
      <c r="B1" s="922"/>
      <c r="C1" s="922"/>
      <c r="D1" s="922"/>
      <c r="E1" s="922"/>
      <c r="G1" s="908" t="s">
        <v>3796</v>
      </c>
      <c r="H1" s="908"/>
      <c r="I1" s="908"/>
      <c r="J1" s="908"/>
      <c r="K1" s="908"/>
    </row>
    <row r="2" spans="1:14" ht="22.5">
      <c r="A2" s="923" t="s">
        <v>283</v>
      </c>
      <c r="B2" s="923"/>
      <c r="C2" s="923"/>
      <c r="D2" s="923"/>
      <c r="E2" s="923"/>
      <c r="G2" s="909" t="s">
        <v>3821</v>
      </c>
      <c r="H2" s="909"/>
      <c r="I2" s="909"/>
      <c r="J2" s="909"/>
      <c r="K2" s="909"/>
    </row>
    <row r="3" spans="1:14" ht="24" thickBot="1">
      <c r="A3" s="361"/>
      <c r="B3" s="324"/>
      <c r="C3" s="324"/>
      <c r="D3" s="325"/>
      <c r="E3" s="326"/>
      <c r="G3" s="526"/>
      <c r="H3" s="527"/>
      <c r="I3" s="528"/>
      <c r="J3" s="528"/>
      <c r="K3" s="528" t="s">
        <v>3822</v>
      </c>
    </row>
    <row r="4" spans="1:14" ht="15.75" customHeight="1">
      <c r="A4" s="927" t="s">
        <v>284</v>
      </c>
      <c r="B4" s="930" t="s">
        <v>285</v>
      </c>
      <c r="C4" s="930" t="s">
        <v>286</v>
      </c>
      <c r="D4" s="935" t="s">
        <v>287</v>
      </c>
      <c r="E4" s="924" t="s">
        <v>120</v>
      </c>
      <c r="G4" s="910" t="s">
        <v>3823</v>
      </c>
      <c r="H4" s="913" t="s">
        <v>3824</v>
      </c>
      <c r="I4" s="913" t="s">
        <v>3825</v>
      </c>
      <c r="J4" s="916" t="s">
        <v>3826</v>
      </c>
      <c r="K4" s="919" t="s">
        <v>3827</v>
      </c>
    </row>
    <row r="5" spans="1:14" ht="14.25" customHeight="1">
      <c r="A5" s="928"/>
      <c r="B5" s="931"/>
      <c r="C5" s="933"/>
      <c r="D5" s="936"/>
      <c r="E5" s="925"/>
      <c r="G5" s="911"/>
      <c r="H5" s="914"/>
      <c r="I5" s="914"/>
      <c r="J5" s="917"/>
      <c r="K5" s="920"/>
    </row>
    <row r="6" spans="1:14" ht="14.25" customHeight="1">
      <c r="A6" s="929"/>
      <c r="B6" s="932"/>
      <c r="C6" s="934"/>
      <c r="D6" s="937"/>
      <c r="E6" s="926"/>
      <c r="G6" s="912"/>
      <c r="H6" s="915"/>
      <c r="I6" s="915"/>
      <c r="J6" s="918"/>
      <c r="K6" s="921"/>
    </row>
    <row r="7" spans="1:14" s="100" customFormat="1" ht="16.5" customHeight="1">
      <c r="A7" s="97">
        <v>1</v>
      </c>
      <c r="B7" s="98">
        <v>2</v>
      </c>
      <c r="C7" s="98">
        <v>3</v>
      </c>
      <c r="D7" s="98">
        <v>4</v>
      </c>
      <c r="E7" s="99" t="s">
        <v>14</v>
      </c>
      <c r="G7" s="529">
        <v>1</v>
      </c>
      <c r="H7" s="530">
        <v>2</v>
      </c>
      <c r="I7" s="530">
        <v>3</v>
      </c>
      <c r="J7" s="530">
        <v>4</v>
      </c>
      <c r="K7" s="531" t="s">
        <v>14</v>
      </c>
      <c r="N7" s="1003"/>
    </row>
    <row r="8" spans="1:14" s="89" customFormat="1" ht="24.95" customHeight="1" thickBot="1">
      <c r="A8" s="88" t="s">
        <v>288</v>
      </c>
      <c r="B8" s="411">
        <f>SUM(B9+B15+B23+B30)</f>
        <v>1183697146435</v>
      </c>
      <c r="C8" s="411">
        <f>SUM(C9+C15+C23+C30)</f>
        <v>415235003313</v>
      </c>
      <c r="D8" s="411">
        <f>SUM(D9+D15+D23+D30)</f>
        <v>328756994045</v>
      </c>
      <c r="E8" s="412">
        <f t="shared" ref="E8" si="0">SUM(B8:D8)</f>
        <v>1927689143793</v>
      </c>
      <c r="G8" s="532" t="s">
        <v>3828</v>
      </c>
      <c r="H8" s="533">
        <f>SUM(H9,H15,H23,H30)</f>
        <v>1183697146435</v>
      </c>
      <c r="I8" s="533">
        <f>I9+I15+I23+I30</f>
        <v>415235003313</v>
      </c>
      <c r="J8" s="533">
        <f>J9+J15+J23+J30</f>
        <v>328756994045</v>
      </c>
      <c r="K8" s="534">
        <f>K9+K15+K23+K30</f>
        <v>1927689143793</v>
      </c>
      <c r="N8" s="1004"/>
    </row>
    <row r="9" spans="1:14" ht="24.95" customHeight="1" thickTop="1" thickBot="1">
      <c r="A9" s="90" t="s">
        <v>79</v>
      </c>
      <c r="B9" s="413">
        <f>SUM(B10:B13)</f>
        <v>158858115890</v>
      </c>
      <c r="C9" s="413">
        <f>SUM(C10:C14)</f>
        <v>38295674966</v>
      </c>
      <c r="D9" s="413">
        <f>SUM(D10:D13)</f>
        <v>0</v>
      </c>
      <c r="E9" s="414">
        <f>SUM(B9:D9)</f>
        <v>197153790856</v>
      </c>
      <c r="G9" s="535" t="s">
        <v>3829</v>
      </c>
      <c r="H9" s="536">
        <f>SUM(H10:H13)</f>
        <v>158858115890</v>
      </c>
      <c r="I9" s="536">
        <f>SUM(I10:I13)</f>
        <v>38295674966</v>
      </c>
      <c r="J9" s="537">
        <f>SUM(J10:J13)</f>
        <v>0</v>
      </c>
      <c r="K9" s="538">
        <f>SUM(K10:K13)</f>
        <v>197153790856</v>
      </c>
    </row>
    <row r="10" spans="1:14" ht="24.95" customHeight="1">
      <c r="A10" s="91" t="s">
        <v>291</v>
      </c>
      <c r="B10" s="415">
        <v>13714486454</v>
      </c>
      <c r="C10" s="415">
        <v>2990000000</v>
      </c>
      <c r="D10" s="416"/>
      <c r="E10" s="417">
        <f>SUM(B10:D10)</f>
        <v>16704486454</v>
      </c>
      <c r="G10" s="539" t="s">
        <v>3830</v>
      </c>
      <c r="H10" s="540">
        <f t="shared" ref="H10:K13" si="1">B10</f>
        <v>13714486454</v>
      </c>
      <c r="I10" s="540">
        <f t="shared" si="1"/>
        <v>2990000000</v>
      </c>
      <c r="J10" s="540"/>
      <c r="K10" s="541">
        <f>E10</f>
        <v>16704486454</v>
      </c>
    </row>
    <row r="11" spans="1:14" ht="24.95" customHeight="1">
      <c r="A11" s="91" t="s">
        <v>292</v>
      </c>
      <c r="B11" s="418">
        <v>32779183216</v>
      </c>
      <c r="C11" s="415">
        <v>10550730966</v>
      </c>
      <c r="D11" s="416"/>
      <c r="E11" s="417">
        <f>SUM(B11:D11)</f>
        <v>43329914182</v>
      </c>
      <c r="G11" s="539" t="s">
        <v>3831</v>
      </c>
      <c r="H11" s="540">
        <f t="shared" si="1"/>
        <v>32779183216</v>
      </c>
      <c r="I11" s="540">
        <f t="shared" si="1"/>
        <v>10550730966</v>
      </c>
      <c r="J11" s="540"/>
      <c r="K11" s="541">
        <f t="shared" si="1"/>
        <v>43329914182</v>
      </c>
    </row>
    <row r="12" spans="1:14" ht="24.95" customHeight="1">
      <c r="A12" s="91" t="s">
        <v>293</v>
      </c>
      <c r="B12" s="415">
        <v>80985957180</v>
      </c>
      <c r="C12" s="419">
        <v>0</v>
      </c>
      <c r="D12" s="416"/>
      <c r="E12" s="417">
        <f>SUM(B12:D12)</f>
        <v>80985957180</v>
      </c>
      <c r="G12" s="539" t="s">
        <v>3832</v>
      </c>
      <c r="H12" s="540">
        <f t="shared" si="1"/>
        <v>80985957180</v>
      </c>
      <c r="I12" s="542">
        <f t="shared" si="1"/>
        <v>0</v>
      </c>
      <c r="J12" s="540"/>
      <c r="K12" s="541">
        <f t="shared" si="1"/>
        <v>80985957180</v>
      </c>
    </row>
    <row r="13" spans="1:14" ht="24.95" customHeight="1">
      <c r="A13" s="91" t="s">
        <v>294</v>
      </c>
      <c r="B13" s="415">
        <v>31378489040</v>
      </c>
      <c r="C13" s="415">
        <v>24754944000</v>
      </c>
      <c r="D13" s="416"/>
      <c r="E13" s="417">
        <f>SUM(B13:D13)</f>
        <v>56133433040</v>
      </c>
      <c r="G13" s="539" t="s">
        <v>3833</v>
      </c>
      <c r="H13" s="540">
        <f t="shared" si="1"/>
        <v>31378489040</v>
      </c>
      <c r="I13" s="540">
        <f t="shared" si="1"/>
        <v>24754944000</v>
      </c>
      <c r="J13" s="540"/>
      <c r="K13" s="541">
        <f t="shared" si="1"/>
        <v>56133433040</v>
      </c>
    </row>
    <row r="14" spans="1:14" ht="24.95" customHeight="1">
      <c r="A14" s="92"/>
      <c r="B14" s="420"/>
      <c r="C14" s="421"/>
      <c r="D14" s="416"/>
      <c r="E14" s="417"/>
      <c r="G14" s="543"/>
      <c r="H14" s="540"/>
      <c r="I14" s="540"/>
      <c r="J14" s="540"/>
      <c r="K14" s="541"/>
    </row>
    <row r="15" spans="1:14" ht="24.95" customHeight="1" thickBot="1">
      <c r="A15" s="90" t="s">
        <v>295</v>
      </c>
      <c r="B15" s="413">
        <f>SUM(B16:B21)</f>
        <v>13470415319</v>
      </c>
      <c r="C15" s="413">
        <f>SUM(C16:C21)</f>
        <v>240700090568</v>
      </c>
      <c r="D15" s="413">
        <f>SUM(D16:D19)</f>
        <v>0</v>
      </c>
      <c r="E15" s="422">
        <f t="shared" ref="E15" si="2">SUM(B15:D15)</f>
        <v>254170505887</v>
      </c>
      <c r="G15" s="535" t="s">
        <v>3834</v>
      </c>
      <c r="H15" s="536">
        <f>SUM(H16:H21)</f>
        <v>13470415319</v>
      </c>
      <c r="I15" s="536">
        <f>SUM(I16:I21)</f>
        <v>240700090568</v>
      </c>
      <c r="J15" s="537">
        <f>SUM(J16:J21)</f>
        <v>0</v>
      </c>
      <c r="K15" s="538">
        <f>SUM(K16:K21)</f>
        <v>254170505887</v>
      </c>
    </row>
    <row r="16" spans="1:14" ht="24.95" customHeight="1">
      <c r="A16" s="91" t="s">
        <v>296</v>
      </c>
      <c r="B16" s="416">
        <v>5234217335</v>
      </c>
      <c r="C16" s="416">
        <v>59276485190</v>
      </c>
      <c r="D16" s="416"/>
      <c r="E16" s="417">
        <f>SUM(B16:D16)</f>
        <v>64510702525</v>
      </c>
      <c r="G16" s="539" t="s">
        <v>3835</v>
      </c>
      <c r="H16" s="540">
        <f t="shared" ref="H16:K21" si="3">B16</f>
        <v>5234217335</v>
      </c>
      <c r="I16" s="540">
        <f t="shared" si="3"/>
        <v>59276485190</v>
      </c>
      <c r="J16" s="540"/>
      <c r="K16" s="541">
        <f t="shared" si="3"/>
        <v>64510702525</v>
      </c>
    </row>
    <row r="17" spans="1:11" ht="24.95" customHeight="1">
      <c r="A17" s="91" t="s">
        <v>297</v>
      </c>
      <c r="B17" s="416">
        <v>1130383906</v>
      </c>
      <c r="C17" s="416">
        <v>39018360393</v>
      </c>
      <c r="D17" s="416"/>
      <c r="E17" s="417">
        <f t="shared" ref="E17:E21" si="4">SUM(B17:D17)</f>
        <v>40148744299</v>
      </c>
      <c r="G17" s="539" t="s">
        <v>3836</v>
      </c>
      <c r="H17" s="540">
        <f t="shared" si="3"/>
        <v>1130383906</v>
      </c>
      <c r="I17" s="540">
        <f t="shared" si="3"/>
        <v>39018360393</v>
      </c>
      <c r="J17" s="540"/>
      <c r="K17" s="541">
        <f t="shared" si="3"/>
        <v>40148744299</v>
      </c>
    </row>
    <row r="18" spans="1:11" ht="24.95" customHeight="1">
      <c r="A18" s="350" t="s">
        <v>396</v>
      </c>
      <c r="B18" s="416">
        <v>2685836001</v>
      </c>
      <c r="C18" s="416">
        <v>5148000000</v>
      </c>
      <c r="D18" s="416"/>
      <c r="E18" s="417">
        <f t="shared" si="4"/>
        <v>7833836001</v>
      </c>
      <c r="G18" s="539" t="s">
        <v>3837</v>
      </c>
      <c r="H18" s="540">
        <f t="shared" si="3"/>
        <v>2685836001</v>
      </c>
      <c r="I18" s="540">
        <f t="shared" si="3"/>
        <v>5148000000</v>
      </c>
      <c r="J18" s="540"/>
      <c r="K18" s="541">
        <f t="shared" si="3"/>
        <v>7833836001</v>
      </c>
    </row>
    <row r="19" spans="1:11" ht="24.95" customHeight="1">
      <c r="A19" s="91" t="s">
        <v>298</v>
      </c>
      <c r="B19" s="416">
        <v>440204522</v>
      </c>
      <c r="C19" s="416">
        <v>1129775365</v>
      </c>
      <c r="D19" s="416"/>
      <c r="E19" s="417">
        <f t="shared" si="4"/>
        <v>1569979887</v>
      </c>
      <c r="G19" s="539" t="s">
        <v>3838</v>
      </c>
      <c r="H19" s="540">
        <f t="shared" si="3"/>
        <v>440204522</v>
      </c>
      <c r="I19" s="540">
        <f>C19</f>
        <v>1129775365</v>
      </c>
      <c r="J19" s="540"/>
      <c r="K19" s="541">
        <f t="shared" si="3"/>
        <v>1569979887</v>
      </c>
    </row>
    <row r="20" spans="1:11" ht="24.95" customHeight="1">
      <c r="A20" s="91" t="s">
        <v>299</v>
      </c>
      <c r="B20" s="416">
        <v>1904235555</v>
      </c>
      <c r="C20" s="416">
        <v>12992421620</v>
      </c>
      <c r="D20" s="416"/>
      <c r="E20" s="417">
        <f t="shared" si="4"/>
        <v>14896657175</v>
      </c>
      <c r="G20" s="539" t="s">
        <v>3839</v>
      </c>
      <c r="H20" s="540">
        <f t="shared" si="3"/>
        <v>1904235555</v>
      </c>
      <c r="I20" s="540">
        <f t="shared" si="3"/>
        <v>12992421620</v>
      </c>
      <c r="J20" s="540"/>
      <c r="K20" s="541">
        <f t="shared" si="3"/>
        <v>14896657175</v>
      </c>
    </row>
    <row r="21" spans="1:11" ht="24.95" customHeight="1">
      <c r="A21" s="91" t="s">
        <v>300</v>
      </c>
      <c r="B21" s="416">
        <v>2075538000</v>
      </c>
      <c r="C21" s="416">
        <v>123135048000</v>
      </c>
      <c r="D21" s="416"/>
      <c r="E21" s="417">
        <f t="shared" si="4"/>
        <v>125210586000</v>
      </c>
      <c r="G21" s="539" t="s">
        <v>3840</v>
      </c>
      <c r="H21" s="540">
        <f t="shared" si="3"/>
        <v>2075538000</v>
      </c>
      <c r="I21" s="540">
        <f t="shared" si="3"/>
        <v>123135048000</v>
      </c>
      <c r="J21" s="540"/>
      <c r="K21" s="541">
        <f t="shared" si="3"/>
        <v>125210586000</v>
      </c>
    </row>
    <row r="22" spans="1:11" ht="24.95" customHeight="1">
      <c r="A22" s="92"/>
      <c r="B22" s="420"/>
      <c r="C22" s="421"/>
      <c r="D22" s="416"/>
      <c r="E22" s="417"/>
      <c r="G22" s="539"/>
      <c r="H22" s="540"/>
      <c r="I22" s="540"/>
      <c r="J22" s="540"/>
      <c r="K22" s="541"/>
    </row>
    <row r="23" spans="1:11" ht="24.95" customHeight="1" thickBot="1">
      <c r="A23" s="90" t="s">
        <v>301</v>
      </c>
      <c r="B23" s="413">
        <f>SUM(B24:B28)</f>
        <v>93517100912</v>
      </c>
      <c r="C23" s="413">
        <f>SUM(C24:C28)</f>
        <v>105756974770</v>
      </c>
      <c r="D23" s="413">
        <f>SUM(D24:D26)</f>
        <v>0</v>
      </c>
      <c r="E23" s="422">
        <f t="shared" ref="E23:E28" si="5">SUM(B23:D23)</f>
        <v>199274075682</v>
      </c>
      <c r="G23" s="535" t="s">
        <v>3841</v>
      </c>
      <c r="H23" s="536">
        <f>SUM(H24:H28)</f>
        <v>93517100912</v>
      </c>
      <c r="I23" s="536">
        <f>SUM(I24:I28)</f>
        <v>105756974770</v>
      </c>
      <c r="J23" s="544">
        <f>SUM(J24:J28)</f>
        <v>0</v>
      </c>
      <c r="K23" s="538">
        <f>SUM(K24:K28)</f>
        <v>199274075682</v>
      </c>
    </row>
    <row r="24" spans="1:11" ht="24.95" customHeight="1">
      <c r="A24" s="91" t="s">
        <v>302</v>
      </c>
      <c r="B24" s="416">
        <v>71070212987</v>
      </c>
      <c r="C24" s="416">
        <v>44427130000</v>
      </c>
      <c r="D24" s="416"/>
      <c r="E24" s="417">
        <f t="shared" si="5"/>
        <v>115497342987</v>
      </c>
      <c r="F24" s="87" t="s">
        <v>36</v>
      </c>
      <c r="G24" s="539" t="s">
        <v>3842</v>
      </c>
      <c r="H24" s="540">
        <f t="shared" ref="H24:K28" si="6">B24</f>
        <v>71070212987</v>
      </c>
      <c r="I24" s="540">
        <f t="shared" si="6"/>
        <v>44427130000</v>
      </c>
      <c r="J24" s="540"/>
      <c r="K24" s="541">
        <f t="shared" si="6"/>
        <v>115497342987</v>
      </c>
    </row>
    <row r="25" spans="1:11" ht="24.95" customHeight="1">
      <c r="A25" s="91" t="s">
        <v>303</v>
      </c>
      <c r="B25" s="416">
        <v>2179321734</v>
      </c>
      <c r="C25" s="416">
        <v>8697500000</v>
      </c>
      <c r="D25" s="416"/>
      <c r="E25" s="417">
        <f t="shared" si="5"/>
        <v>10876821734</v>
      </c>
      <c r="G25" s="539" t="s">
        <v>3843</v>
      </c>
      <c r="H25" s="540">
        <f t="shared" si="6"/>
        <v>2179321734</v>
      </c>
      <c r="I25" s="540">
        <f t="shared" si="6"/>
        <v>8697500000</v>
      </c>
      <c r="J25" s="540"/>
      <c r="K25" s="541">
        <f t="shared" si="6"/>
        <v>10876821734</v>
      </c>
    </row>
    <row r="26" spans="1:11" ht="24.95" customHeight="1">
      <c r="A26" s="91" t="s">
        <v>304</v>
      </c>
      <c r="B26" s="416">
        <v>12891876995</v>
      </c>
      <c r="C26" s="416">
        <v>47987344770</v>
      </c>
      <c r="D26" s="416"/>
      <c r="E26" s="417">
        <f>SUM(B26:D26)</f>
        <v>60879221765</v>
      </c>
      <c r="G26" s="539" t="s">
        <v>3844</v>
      </c>
      <c r="H26" s="540">
        <f t="shared" si="6"/>
        <v>12891876995</v>
      </c>
      <c r="I26" s="540">
        <f t="shared" si="6"/>
        <v>47987344770</v>
      </c>
      <c r="J26" s="540"/>
      <c r="K26" s="541">
        <f t="shared" si="6"/>
        <v>60879221765</v>
      </c>
    </row>
    <row r="27" spans="1:11" ht="24.95" customHeight="1">
      <c r="A27" s="93" t="s">
        <v>395</v>
      </c>
      <c r="B27" s="423">
        <v>1875689196</v>
      </c>
      <c r="C27" s="424">
        <v>2845000000</v>
      </c>
      <c r="D27" s="416"/>
      <c r="E27" s="417">
        <f t="shared" si="5"/>
        <v>4720689196</v>
      </c>
      <c r="G27" s="539" t="s">
        <v>3845</v>
      </c>
      <c r="H27" s="540">
        <f t="shared" si="6"/>
        <v>1875689196</v>
      </c>
      <c r="I27" s="540">
        <f t="shared" si="6"/>
        <v>2845000000</v>
      </c>
      <c r="J27" s="540"/>
      <c r="K27" s="541">
        <f t="shared" si="6"/>
        <v>4720689196</v>
      </c>
    </row>
    <row r="28" spans="1:11" ht="24.95" customHeight="1">
      <c r="A28" s="91" t="s">
        <v>305</v>
      </c>
      <c r="B28" s="425">
        <v>5500000000</v>
      </c>
      <c r="C28" s="426">
        <v>1800000000</v>
      </c>
      <c r="D28" s="416"/>
      <c r="E28" s="417">
        <f t="shared" si="5"/>
        <v>7300000000</v>
      </c>
      <c r="G28" s="539" t="s">
        <v>3846</v>
      </c>
      <c r="H28" s="540">
        <f t="shared" si="6"/>
        <v>5500000000</v>
      </c>
      <c r="I28" s="540">
        <f t="shared" si="6"/>
        <v>1800000000</v>
      </c>
      <c r="J28" s="540"/>
      <c r="K28" s="541">
        <f t="shared" si="6"/>
        <v>7300000000</v>
      </c>
    </row>
    <row r="29" spans="1:11" ht="24.95" customHeight="1">
      <c r="A29" s="92"/>
      <c r="B29" s="420"/>
      <c r="C29" s="421"/>
      <c r="D29" s="416"/>
      <c r="E29" s="417"/>
      <c r="G29" s="539"/>
      <c r="H29" s="540"/>
      <c r="I29" s="540"/>
      <c r="J29" s="540"/>
      <c r="K29" s="541"/>
    </row>
    <row r="30" spans="1:11" ht="24.95" customHeight="1" thickBot="1">
      <c r="A30" s="90" t="s">
        <v>306</v>
      </c>
      <c r="B30" s="413">
        <f>SUM(B31:B35)</f>
        <v>917851514314</v>
      </c>
      <c r="C30" s="413">
        <f>SUM(C31:C35)</f>
        <v>30482263009</v>
      </c>
      <c r="D30" s="413">
        <f>SUM(D31:D35)</f>
        <v>328756994045</v>
      </c>
      <c r="E30" s="422">
        <f t="shared" ref="E30:E35" si="7">SUM(B30:D30)</f>
        <v>1277090771368</v>
      </c>
      <c r="G30" s="535" t="s">
        <v>3847</v>
      </c>
      <c r="H30" s="536">
        <f>SUM(H31:H35)</f>
        <v>917851514314</v>
      </c>
      <c r="I30" s="536">
        <f>SUM(I31:I35)</f>
        <v>30482263009</v>
      </c>
      <c r="J30" s="536">
        <f>SUM(J31:J35)</f>
        <v>328756994045</v>
      </c>
      <c r="K30" s="538">
        <f>SUM(H30:J30)</f>
        <v>1277090771368</v>
      </c>
    </row>
    <row r="31" spans="1:11" ht="24.95" customHeight="1">
      <c r="A31" s="91" t="s">
        <v>307</v>
      </c>
      <c r="B31" s="416">
        <v>185501474314</v>
      </c>
      <c r="C31" s="416">
        <v>30482263009</v>
      </c>
      <c r="D31" s="427"/>
      <c r="E31" s="417">
        <f t="shared" si="7"/>
        <v>215983737323</v>
      </c>
      <c r="G31" s="539" t="s">
        <v>3848</v>
      </c>
      <c r="H31" s="540">
        <f>B31</f>
        <v>185501474314</v>
      </c>
      <c r="I31" s="540">
        <f>C31</f>
        <v>30482263009</v>
      </c>
      <c r="J31" s="545"/>
      <c r="K31" s="541">
        <f t="shared" ref="K31:K34" si="8">E31</f>
        <v>215983737323</v>
      </c>
    </row>
    <row r="32" spans="1:11" ht="24.95" customHeight="1">
      <c r="A32" s="91" t="s">
        <v>308</v>
      </c>
      <c r="B32" s="416"/>
      <c r="C32" s="428"/>
      <c r="D32" s="423">
        <v>314756994045</v>
      </c>
      <c r="E32" s="417">
        <f>SUM(B32:D32)</f>
        <v>314756994045</v>
      </c>
      <c r="G32" s="539" t="s">
        <v>3849</v>
      </c>
      <c r="H32" s="540"/>
      <c r="I32" s="540"/>
      <c r="J32" s="540">
        <f>D32</f>
        <v>314756994045</v>
      </c>
      <c r="K32" s="541">
        <f>E32</f>
        <v>314756994045</v>
      </c>
    </row>
    <row r="33" spans="1:11" ht="24.95" customHeight="1">
      <c r="A33" s="91" t="s">
        <v>350</v>
      </c>
      <c r="B33" s="416">
        <v>463350040000</v>
      </c>
      <c r="C33" s="429"/>
      <c r="D33" s="428"/>
      <c r="E33" s="417">
        <f t="shared" si="7"/>
        <v>463350040000</v>
      </c>
      <c r="G33" s="539" t="s">
        <v>3850</v>
      </c>
      <c r="H33" s="540">
        <f>B33</f>
        <v>463350040000</v>
      </c>
      <c r="I33" s="546"/>
      <c r="J33" s="540"/>
      <c r="K33" s="541">
        <f t="shared" si="8"/>
        <v>463350040000</v>
      </c>
    </row>
    <row r="34" spans="1:11" ht="24.95" customHeight="1">
      <c r="A34" s="91" t="s">
        <v>309</v>
      </c>
      <c r="B34" s="416">
        <v>269000000000</v>
      </c>
      <c r="C34" s="429"/>
      <c r="D34" s="428"/>
      <c r="E34" s="417">
        <f t="shared" si="7"/>
        <v>269000000000</v>
      </c>
      <c r="G34" s="539" t="s">
        <v>3851</v>
      </c>
      <c r="H34" s="540">
        <f>B34</f>
        <v>269000000000</v>
      </c>
      <c r="I34" s="546"/>
      <c r="J34" s="540"/>
      <c r="K34" s="541">
        <f t="shared" si="8"/>
        <v>269000000000</v>
      </c>
    </row>
    <row r="35" spans="1:11" ht="42" customHeight="1" thickBot="1">
      <c r="A35" s="113" t="s">
        <v>233</v>
      </c>
      <c r="B35" s="430"/>
      <c r="C35" s="431"/>
      <c r="D35" s="432">
        <v>14000000000</v>
      </c>
      <c r="E35" s="433">
        <f t="shared" si="7"/>
        <v>14000000000</v>
      </c>
      <c r="G35" s="547" t="s">
        <v>3852</v>
      </c>
      <c r="H35" s="548"/>
      <c r="I35" s="549"/>
      <c r="J35" s="548">
        <f>D35</f>
        <v>14000000000</v>
      </c>
      <c r="K35" s="550">
        <f>SUM(H35:J35)</f>
        <v>14000000000</v>
      </c>
    </row>
    <row r="36" spans="1:11">
      <c r="A36" s="94"/>
    </row>
    <row r="37" spans="1:11">
      <c r="B37" s="823"/>
    </row>
    <row r="38" spans="1:11">
      <c r="B38" s="158"/>
      <c r="C38" s="822"/>
    </row>
    <row r="39" spans="1:11">
      <c r="B39" s="348"/>
      <c r="C39" s="198"/>
      <c r="D39" s="199"/>
      <c r="E39" s="198"/>
    </row>
    <row r="40" spans="1:11">
      <c r="B40" s="200"/>
      <c r="C40" s="158"/>
      <c r="D40" s="136"/>
    </row>
    <row r="41" spans="1:11">
      <c r="A41" s="136"/>
      <c r="B41" s="197"/>
      <c r="C41" s="136"/>
      <c r="E41" s="197"/>
    </row>
    <row r="42" spans="1:11">
      <c r="B42" s="201"/>
      <c r="C42" s="201"/>
    </row>
    <row r="43" spans="1:11">
      <c r="C43" s="158"/>
      <c r="E43" s="158"/>
    </row>
    <row r="44" spans="1:11">
      <c r="B44" s="165"/>
      <c r="C44" s="158"/>
    </row>
    <row r="45" spans="1:11">
      <c r="B45" s="158"/>
      <c r="C45" s="158"/>
      <c r="E45" s="133"/>
    </row>
    <row r="46" spans="1:11">
      <c r="B46" s="158"/>
      <c r="C46" s="158"/>
      <c r="D46" s="133"/>
    </row>
    <row r="47" spans="1:11">
      <c r="B47" s="136"/>
      <c r="C47" s="158"/>
    </row>
    <row r="48" spans="1:11">
      <c r="B48" s="165"/>
      <c r="C48" s="158"/>
    </row>
    <row r="49" spans="2:4">
      <c r="C49" s="158"/>
      <c r="D49" s="132"/>
    </row>
    <row r="50" spans="2:4">
      <c r="B50" s="136"/>
      <c r="C50" s="158"/>
    </row>
    <row r="51" spans="2:4">
      <c r="C51" s="162"/>
    </row>
    <row r="52" spans="2:4">
      <c r="C52" s="163"/>
    </row>
    <row r="53" spans="2:4">
      <c r="C53" s="165"/>
    </row>
    <row r="54" spans="2:4">
      <c r="C54" s="164"/>
    </row>
    <row r="60" spans="2:4">
      <c r="C60" s="136"/>
    </row>
  </sheetData>
  <mergeCells count="14">
    <mergeCell ref="A1:E1"/>
    <mergeCell ref="A2:E2"/>
    <mergeCell ref="E4:E6"/>
    <mergeCell ref="A4:A6"/>
    <mergeCell ref="B4:B6"/>
    <mergeCell ref="C4:C6"/>
    <mergeCell ref="D4:D6"/>
    <mergeCell ref="G1:K1"/>
    <mergeCell ref="G2:K2"/>
    <mergeCell ref="G4:G6"/>
    <mergeCell ref="H4:H6"/>
    <mergeCell ref="I4:I6"/>
    <mergeCell ref="J4:J6"/>
    <mergeCell ref="K4:K6"/>
  </mergeCells>
  <phoneticPr fontId="71" type="noConversion"/>
  <pageMargins left="0.51181102362204722" right="0.39370078740157483" top="0.74803149606299213" bottom="0.86614173228346458" header="0.31496062992125984" footer="0.59055118110236227"/>
  <pageSetup scale="77" firstPageNumber="13" orientation="portrait" useFirstPageNumber="1" horizontalDpi="300" verticalDpi="300" r:id="rId1"/>
  <headerFooter>
    <oddFooter>&amp;C&amp;12&amp;P</oddFooter>
  </headerFooter>
  <colBreaks count="1" manualBreakCount="1">
    <brk id="5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614"/>
  <sheetViews>
    <sheetView zoomScale="90" zoomScaleNormal="90" workbookViewId="0">
      <pane xSplit="2" ySplit="4" topLeftCell="C48" activePane="bottomRight" state="frozen"/>
      <selection activeCell="F12" sqref="F12"/>
      <selection pane="topRight" activeCell="F12" sqref="F12"/>
      <selection pane="bottomLeft" activeCell="F12" sqref="F12"/>
      <selection pane="bottomRight" activeCell="F12" sqref="F12"/>
    </sheetView>
  </sheetViews>
  <sheetFormatPr defaultRowHeight="16.5"/>
  <cols>
    <col min="1" max="1" width="17.140625" style="298" customWidth="1"/>
    <col min="2" max="2" width="94.140625" style="234" customWidth="1"/>
    <col min="3" max="3" width="28.28515625" style="268" customWidth="1"/>
    <col min="4" max="4" width="16.42578125" style="234" customWidth="1"/>
    <col min="5" max="5" width="105.28515625" style="234" customWidth="1"/>
    <col min="6" max="6" width="28.140625" style="234" customWidth="1"/>
    <col min="7" max="7" width="9.140625" style="234"/>
    <col min="8" max="8" width="21.140625" style="622" bestFit="1" customWidth="1"/>
    <col min="9" max="9" width="32.28515625" style="234" customWidth="1"/>
    <col min="10" max="10" width="14.5703125" style="234" bestFit="1" customWidth="1"/>
    <col min="11" max="16384" width="9.140625" style="234"/>
  </cols>
  <sheetData>
    <row r="1" spans="1:8" ht="27.75">
      <c r="A1" s="938" t="s">
        <v>409</v>
      </c>
      <c r="B1" s="938"/>
      <c r="C1" s="938"/>
      <c r="D1" s="944" t="s">
        <v>3853</v>
      </c>
      <c r="E1" s="944"/>
      <c r="F1" s="944"/>
    </row>
    <row r="2" spans="1:8" ht="23.25" customHeight="1" thickBot="1">
      <c r="A2" s="376"/>
      <c r="B2" s="377"/>
      <c r="C2" s="235"/>
      <c r="D2" s="945"/>
      <c r="E2" s="945"/>
      <c r="F2" s="945"/>
    </row>
    <row r="3" spans="1:8" ht="18.75" customHeight="1">
      <c r="A3" s="939" t="s">
        <v>31</v>
      </c>
      <c r="B3" s="941" t="s">
        <v>37</v>
      </c>
      <c r="C3" s="943" t="s">
        <v>72</v>
      </c>
      <c r="D3" s="946" t="s">
        <v>3854</v>
      </c>
      <c r="E3" s="946" t="s">
        <v>3823</v>
      </c>
      <c r="F3" s="947" t="s">
        <v>3822</v>
      </c>
    </row>
    <row r="4" spans="1:8" ht="18" customHeight="1" thickBot="1">
      <c r="A4" s="940"/>
      <c r="B4" s="942"/>
      <c r="C4" s="942"/>
      <c r="D4" s="942"/>
      <c r="E4" s="942"/>
      <c r="F4" s="942"/>
    </row>
    <row r="5" spans="1:8" ht="27.75" customHeight="1" thickBot="1">
      <c r="A5" s="236"/>
      <c r="B5" s="447" t="s">
        <v>359</v>
      </c>
      <c r="C5" s="237">
        <f>C6+C245</f>
        <v>1650221302232</v>
      </c>
      <c r="D5" s="551"/>
      <c r="E5" s="552" t="s">
        <v>3855</v>
      </c>
      <c r="F5" s="553">
        <f>C5</f>
        <v>1650221302232</v>
      </c>
      <c r="H5" s="623"/>
    </row>
    <row r="6" spans="1:8" ht="26.1" customHeight="1" thickTop="1" thickBot="1">
      <c r="A6" s="238"/>
      <c r="B6" s="448" t="s">
        <v>358</v>
      </c>
      <c r="C6" s="239">
        <f>C7+C160+C208+C212</f>
        <v>1510884859621</v>
      </c>
      <c r="D6" s="237"/>
      <c r="E6" s="554" t="s">
        <v>3856</v>
      </c>
      <c r="F6" s="555">
        <f>C6</f>
        <v>1510884859621</v>
      </c>
      <c r="H6" s="623"/>
    </row>
    <row r="7" spans="1:8" ht="26.1" customHeight="1" thickTop="1" thickBot="1">
      <c r="A7" s="240" t="s">
        <v>73</v>
      </c>
      <c r="B7" s="447" t="s">
        <v>269</v>
      </c>
      <c r="C7" s="237">
        <f>C8+C18+C97</f>
        <v>1099113155261</v>
      </c>
      <c r="D7" s="556" t="s">
        <v>73</v>
      </c>
      <c r="E7" s="557" t="s">
        <v>3857</v>
      </c>
      <c r="F7" s="555">
        <f>C7</f>
        <v>1099113155261</v>
      </c>
      <c r="H7" s="623"/>
    </row>
    <row r="8" spans="1:8" ht="26.1" customHeight="1" thickTop="1" thickBot="1">
      <c r="A8" s="240" t="s">
        <v>4026</v>
      </c>
      <c r="B8" s="447" t="s">
        <v>351</v>
      </c>
      <c r="C8" s="237">
        <f>SUM(C9:C16)</f>
        <v>262866667887</v>
      </c>
      <c r="D8" s="558" t="s">
        <v>4026</v>
      </c>
      <c r="E8" s="557" t="s">
        <v>3858</v>
      </c>
      <c r="F8" s="555">
        <f>C8</f>
        <v>262866667887</v>
      </c>
      <c r="H8" s="623"/>
    </row>
    <row r="9" spans="1:8" ht="26.1" customHeight="1" thickTop="1">
      <c r="A9" s="241" t="s">
        <v>74</v>
      </c>
      <c r="B9" s="242" t="s">
        <v>258</v>
      </c>
      <c r="C9" s="889">
        <v>59483687351</v>
      </c>
      <c r="D9" s="559" t="s">
        <v>74</v>
      </c>
      <c r="E9" s="560" t="s">
        <v>3859</v>
      </c>
      <c r="F9" s="561">
        <f t="shared" ref="F9:F16" si="0">C9</f>
        <v>59483687351</v>
      </c>
      <c r="H9" s="623"/>
    </row>
    <row r="10" spans="1:8" ht="26.1" customHeight="1">
      <c r="A10" s="241">
        <v>1102</v>
      </c>
      <c r="B10" s="243" t="s">
        <v>385</v>
      </c>
      <c r="C10" s="244">
        <v>1582375262</v>
      </c>
      <c r="D10" s="559">
        <v>1102</v>
      </c>
      <c r="E10" s="560" t="s">
        <v>3860</v>
      </c>
      <c r="F10" s="561">
        <f t="shared" si="0"/>
        <v>1582375262</v>
      </c>
      <c r="H10" s="623"/>
    </row>
    <row r="11" spans="1:8" ht="26.1" customHeight="1">
      <c r="A11" s="241" t="s">
        <v>75</v>
      </c>
      <c r="B11" s="243" t="s">
        <v>146</v>
      </c>
      <c r="C11" s="244">
        <v>161139977547</v>
      </c>
      <c r="D11" s="559" t="s">
        <v>75</v>
      </c>
      <c r="E11" s="560" t="s">
        <v>3861</v>
      </c>
      <c r="F11" s="561">
        <f t="shared" si="0"/>
        <v>161139977547</v>
      </c>
      <c r="H11" s="623"/>
    </row>
    <row r="12" spans="1:8" ht="26.1" customHeight="1">
      <c r="A12" s="245" t="s">
        <v>76</v>
      </c>
      <c r="B12" s="243" t="s">
        <v>147</v>
      </c>
      <c r="C12" s="244">
        <v>14256966065</v>
      </c>
      <c r="D12" s="559" t="s">
        <v>76</v>
      </c>
      <c r="E12" s="560" t="s">
        <v>3862</v>
      </c>
      <c r="F12" s="561">
        <f t="shared" si="0"/>
        <v>14256966065</v>
      </c>
      <c r="H12" s="623"/>
    </row>
    <row r="13" spans="1:8" ht="26.1" customHeight="1">
      <c r="A13" s="245">
        <v>1106</v>
      </c>
      <c r="B13" s="243" t="s">
        <v>148</v>
      </c>
      <c r="C13" s="244">
        <v>2086398146</v>
      </c>
      <c r="D13" s="559">
        <v>1106</v>
      </c>
      <c r="E13" s="560" t="s">
        <v>3863</v>
      </c>
      <c r="F13" s="561">
        <f t="shared" si="0"/>
        <v>2086398146</v>
      </c>
      <c r="H13" s="623"/>
    </row>
    <row r="14" spans="1:8" ht="26.1" customHeight="1">
      <c r="A14" s="245">
        <v>1108</v>
      </c>
      <c r="B14" s="243" t="s">
        <v>231</v>
      </c>
      <c r="C14" s="244">
        <v>185232455</v>
      </c>
      <c r="D14" s="559">
        <v>1108</v>
      </c>
      <c r="E14" s="560" t="s">
        <v>3864</v>
      </c>
      <c r="F14" s="561">
        <f t="shared" si="0"/>
        <v>185232455</v>
      </c>
      <c r="H14" s="623"/>
    </row>
    <row r="15" spans="1:8" ht="26.1" customHeight="1">
      <c r="A15" s="245">
        <v>1109</v>
      </c>
      <c r="B15" s="243" t="s">
        <v>149</v>
      </c>
      <c r="C15" s="244">
        <v>16270627979</v>
      </c>
      <c r="D15" s="559">
        <v>1109</v>
      </c>
      <c r="E15" s="560" t="s">
        <v>3865</v>
      </c>
      <c r="F15" s="561">
        <f t="shared" si="0"/>
        <v>16270627979</v>
      </c>
      <c r="H15" s="623"/>
    </row>
    <row r="16" spans="1:8" ht="26.1" customHeight="1">
      <c r="A16" s="245">
        <v>1111</v>
      </c>
      <c r="B16" s="243" t="s">
        <v>150</v>
      </c>
      <c r="C16" s="258">
        <v>7861403082</v>
      </c>
      <c r="D16" s="559">
        <v>1111</v>
      </c>
      <c r="E16" s="560" t="s">
        <v>3866</v>
      </c>
      <c r="F16" s="561">
        <f t="shared" si="0"/>
        <v>7861403082</v>
      </c>
      <c r="H16" s="623"/>
    </row>
    <row r="17" spans="1:8" ht="17.100000000000001" customHeight="1">
      <c r="A17" s="246"/>
      <c r="B17" s="247"/>
      <c r="C17" s="266"/>
      <c r="D17" s="562"/>
      <c r="E17" s="247"/>
      <c r="F17" s="563"/>
      <c r="H17" s="623"/>
    </row>
    <row r="18" spans="1:8" ht="26.1" customHeight="1" thickBot="1">
      <c r="A18" s="286"/>
      <c r="B18" s="448" t="s">
        <v>238</v>
      </c>
      <c r="C18" s="239">
        <f>C19+C56+C69+C92</f>
        <v>257855254082</v>
      </c>
      <c r="D18" s="564"/>
      <c r="E18" s="565" t="s">
        <v>3867</v>
      </c>
      <c r="F18" s="566">
        <f t="shared" ref="F18:F43" si="1">C18</f>
        <v>257855254082</v>
      </c>
      <c r="H18" s="623"/>
    </row>
    <row r="19" spans="1:8" ht="26.1" customHeight="1" thickTop="1" thickBot="1">
      <c r="A19" s="249" t="s">
        <v>63</v>
      </c>
      <c r="B19" s="449" t="s">
        <v>239</v>
      </c>
      <c r="C19" s="250">
        <f>C20+C45</f>
        <v>203779015359</v>
      </c>
      <c r="D19" s="556" t="s">
        <v>63</v>
      </c>
      <c r="E19" s="565" t="s">
        <v>3868</v>
      </c>
      <c r="F19" s="555">
        <f t="shared" si="1"/>
        <v>203779015359</v>
      </c>
      <c r="H19" s="623"/>
    </row>
    <row r="20" spans="1:8" ht="26.1" customHeight="1" thickTop="1">
      <c r="A20" s="251" t="s">
        <v>103</v>
      </c>
      <c r="B20" s="450" t="s">
        <v>240</v>
      </c>
      <c r="C20" s="252">
        <f>SUM(C21:C43)</f>
        <v>93598803964</v>
      </c>
      <c r="D20" s="567" t="s">
        <v>103</v>
      </c>
      <c r="E20" s="568" t="s">
        <v>3869</v>
      </c>
      <c r="F20" s="569">
        <f t="shared" si="1"/>
        <v>93598803964</v>
      </c>
      <c r="H20" s="623"/>
    </row>
    <row r="21" spans="1:8" ht="26.1" customHeight="1">
      <c r="A21" s="245">
        <v>1121</v>
      </c>
      <c r="B21" s="253" t="s">
        <v>137</v>
      </c>
      <c r="C21" s="254">
        <v>3016766072</v>
      </c>
      <c r="D21" s="559">
        <v>1121</v>
      </c>
      <c r="E21" s="560" t="s">
        <v>3870</v>
      </c>
      <c r="F21" s="561">
        <f t="shared" si="1"/>
        <v>3016766072</v>
      </c>
      <c r="H21" s="623"/>
    </row>
    <row r="22" spans="1:8" ht="26.1" customHeight="1">
      <c r="A22" s="245">
        <v>1122</v>
      </c>
      <c r="B22" s="243" t="s">
        <v>151</v>
      </c>
      <c r="C22" s="244">
        <v>1958230014</v>
      </c>
      <c r="D22" s="559">
        <v>1122</v>
      </c>
      <c r="E22" s="560" t="s">
        <v>3871</v>
      </c>
      <c r="F22" s="561">
        <f t="shared" si="1"/>
        <v>1958230014</v>
      </c>
      <c r="H22" s="623"/>
    </row>
    <row r="23" spans="1:8" ht="26.1" customHeight="1">
      <c r="A23" s="245">
        <v>1123</v>
      </c>
      <c r="B23" s="255" t="s">
        <v>138</v>
      </c>
      <c r="C23" s="244">
        <v>337877918</v>
      </c>
      <c r="D23" s="559">
        <v>1123</v>
      </c>
      <c r="E23" s="560" t="s">
        <v>3872</v>
      </c>
      <c r="F23" s="561">
        <f t="shared" si="1"/>
        <v>337877918</v>
      </c>
      <c r="H23" s="623"/>
    </row>
    <row r="24" spans="1:8" ht="26.1" customHeight="1">
      <c r="A24" s="245">
        <v>1124</v>
      </c>
      <c r="B24" s="243" t="s">
        <v>152</v>
      </c>
      <c r="C24" s="244">
        <v>3163482957</v>
      </c>
      <c r="D24" s="559">
        <v>1124</v>
      </c>
      <c r="E24" s="560" t="s">
        <v>3873</v>
      </c>
      <c r="F24" s="561">
        <f t="shared" si="1"/>
        <v>3163482957</v>
      </c>
      <c r="H24" s="623"/>
    </row>
    <row r="25" spans="1:8" ht="26.1" customHeight="1">
      <c r="A25" s="245">
        <v>1125</v>
      </c>
      <c r="B25" s="243" t="s">
        <v>153</v>
      </c>
      <c r="C25" s="244">
        <v>398664301</v>
      </c>
      <c r="D25" s="559">
        <v>1125</v>
      </c>
      <c r="E25" s="560" t="s">
        <v>3874</v>
      </c>
      <c r="F25" s="561">
        <f t="shared" si="1"/>
        <v>398664301</v>
      </c>
      <c r="H25" s="623"/>
    </row>
    <row r="26" spans="1:8" ht="26.1" customHeight="1">
      <c r="A26" s="245">
        <v>1126</v>
      </c>
      <c r="B26" s="243" t="s">
        <v>154</v>
      </c>
      <c r="C26" s="244">
        <v>3185978562</v>
      </c>
      <c r="D26" s="559">
        <v>1126</v>
      </c>
      <c r="E26" s="560" t="s">
        <v>3875</v>
      </c>
      <c r="F26" s="561">
        <f t="shared" si="1"/>
        <v>3185978562</v>
      </c>
      <c r="H26" s="623"/>
    </row>
    <row r="27" spans="1:8" ht="26.1" customHeight="1">
      <c r="A27" s="245">
        <v>1127</v>
      </c>
      <c r="B27" s="243" t="s">
        <v>155</v>
      </c>
      <c r="C27" s="244">
        <v>11509759525</v>
      </c>
      <c r="D27" s="559">
        <v>1127</v>
      </c>
      <c r="E27" s="560" t="s">
        <v>3876</v>
      </c>
      <c r="F27" s="561">
        <f t="shared" si="1"/>
        <v>11509759525</v>
      </c>
      <c r="H27" s="623"/>
    </row>
    <row r="28" spans="1:8" ht="26.1" customHeight="1">
      <c r="A28" s="245">
        <v>1128</v>
      </c>
      <c r="B28" s="243" t="s">
        <v>156</v>
      </c>
      <c r="C28" s="244">
        <v>1285704393</v>
      </c>
      <c r="D28" s="559">
        <v>1128</v>
      </c>
      <c r="E28" s="560" t="s">
        <v>3877</v>
      </c>
      <c r="F28" s="561">
        <f t="shared" si="1"/>
        <v>1285704393</v>
      </c>
      <c r="H28" s="623"/>
    </row>
    <row r="29" spans="1:8" ht="26.1" customHeight="1">
      <c r="A29" s="245">
        <v>1129</v>
      </c>
      <c r="B29" s="243" t="s">
        <v>157</v>
      </c>
      <c r="C29" s="244">
        <v>718706397</v>
      </c>
      <c r="D29" s="559">
        <v>1129</v>
      </c>
      <c r="E29" s="560" t="s">
        <v>3878</v>
      </c>
      <c r="F29" s="561">
        <f t="shared" si="1"/>
        <v>718706397</v>
      </c>
      <c r="H29" s="623"/>
    </row>
    <row r="30" spans="1:8" ht="26.1" customHeight="1">
      <c r="A30" s="245">
        <v>1131</v>
      </c>
      <c r="B30" s="243" t="s">
        <v>158</v>
      </c>
      <c r="C30" s="244">
        <v>862694006</v>
      </c>
      <c r="D30" s="559">
        <v>1131</v>
      </c>
      <c r="E30" s="560" t="s">
        <v>3879</v>
      </c>
      <c r="F30" s="561">
        <f t="shared" si="1"/>
        <v>862694006</v>
      </c>
      <c r="H30" s="623"/>
    </row>
    <row r="31" spans="1:8" ht="26.1" customHeight="1">
      <c r="A31" s="245">
        <v>1132</v>
      </c>
      <c r="B31" s="243" t="s">
        <v>159</v>
      </c>
      <c r="C31" s="244">
        <v>145580329</v>
      </c>
      <c r="D31" s="559">
        <v>1132</v>
      </c>
      <c r="E31" s="560" t="s">
        <v>3880</v>
      </c>
      <c r="F31" s="561">
        <f t="shared" si="1"/>
        <v>145580329</v>
      </c>
      <c r="H31" s="623"/>
    </row>
    <row r="32" spans="1:8" ht="26.1" customHeight="1">
      <c r="A32" s="245">
        <v>1133</v>
      </c>
      <c r="B32" s="255" t="s">
        <v>160</v>
      </c>
      <c r="C32" s="244">
        <v>3661045349</v>
      </c>
      <c r="D32" s="559">
        <v>1133</v>
      </c>
      <c r="E32" s="560" t="s">
        <v>3881</v>
      </c>
      <c r="F32" s="561">
        <f t="shared" si="1"/>
        <v>3661045349</v>
      </c>
      <c r="H32" s="623"/>
    </row>
    <row r="33" spans="1:8" ht="26.1" customHeight="1">
      <c r="A33" s="245">
        <v>1134</v>
      </c>
      <c r="B33" s="243" t="s">
        <v>161</v>
      </c>
      <c r="C33" s="244">
        <v>1286790712</v>
      </c>
      <c r="D33" s="559">
        <v>1134</v>
      </c>
      <c r="E33" s="560" t="s">
        <v>3882</v>
      </c>
      <c r="F33" s="561">
        <f t="shared" si="1"/>
        <v>1286790712</v>
      </c>
      <c r="H33" s="623"/>
    </row>
    <row r="34" spans="1:8" ht="26.1" customHeight="1">
      <c r="A34" s="245">
        <v>1135</v>
      </c>
      <c r="B34" s="243" t="s">
        <v>162</v>
      </c>
      <c r="C34" s="244">
        <v>2460794693</v>
      </c>
      <c r="D34" s="559">
        <v>1135</v>
      </c>
      <c r="E34" s="560" t="s">
        <v>3883</v>
      </c>
      <c r="F34" s="561">
        <f t="shared" si="1"/>
        <v>2460794693</v>
      </c>
      <c r="H34" s="623"/>
    </row>
    <row r="35" spans="1:8" ht="26.1" customHeight="1">
      <c r="A35" s="245">
        <v>1136</v>
      </c>
      <c r="B35" s="243" t="s">
        <v>163</v>
      </c>
      <c r="C35" s="244">
        <v>2606263352</v>
      </c>
      <c r="D35" s="559">
        <v>1136</v>
      </c>
      <c r="E35" s="560" t="s">
        <v>3884</v>
      </c>
      <c r="F35" s="561">
        <f t="shared" si="1"/>
        <v>2606263352</v>
      </c>
      <c r="H35" s="623"/>
    </row>
    <row r="36" spans="1:8" ht="26.1" customHeight="1">
      <c r="A36" s="245">
        <v>1137</v>
      </c>
      <c r="B36" s="243" t="s">
        <v>164</v>
      </c>
      <c r="C36" s="244">
        <v>1946630434</v>
      </c>
      <c r="D36" s="559">
        <v>1137</v>
      </c>
      <c r="E36" s="560" t="s">
        <v>3885</v>
      </c>
      <c r="F36" s="561">
        <f t="shared" si="1"/>
        <v>1946630434</v>
      </c>
      <c r="H36" s="623"/>
    </row>
    <row r="37" spans="1:8" ht="26.1" customHeight="1">
      <c r="A37" s="245">
        <v>1138</v>
      </c>
      <c r="B37" s="243" t="s">
        <v>165</v>
      </c>
      <c r="C37" s="244">
        <v>475814429</v>
      </c>
      <c r="D37" s="559">
        <v>1138</v>
      </c>
      <c r="E37" s="560" t="s">
        <v>3886</v>
      </c>
      <c r="F37" s="561">
        <f t="shared" si="1"/>
        <v>475814429</v>
      </c>
      <c r="H37" s="623"/>
    </row>
    <row r="38" spans="1:8" ht="26.1" customHeight="1">
      <c r="A38" s="245">
        <v>1139</v>
      </c>
      <c r="B38" s="243" t="s">
        <v>139</v>
      </c>
      <c r="C38" s="244">
        <v>278704364</v>
      </c>
      <c r="D38" s="559">
        <v>1139</v>
      </c>
      <c r="E38" s="560" t="s">
        <v>3887</v>
      </c>
      <c r="F38" s="561">
        <f t="shared" si="1"/>
        <v>278704364</v>
      </c>
      <c r="H38" s="623"/>
    </row>
    <row r="39" spans="1:8" ht="26.1" customHeight="1">
      <c r="A39" s="245">
        <v>1141</v>
      </c>
      <c r="B39" s="243" t="s">
        <v>145</v>
      </c>
      <c r="C39" s="244">
        <v>2753710186</v>
      </c>
      <c r="D39" s="559">
        <v>1141</v>
      </c>
      <c r="E39" s="560" t="s">
        <v>3888</v>
      </c>
      <c r="F39" s="561">
        <f t="shared" si="1"/>
        <v>2753710186</v>
      </c>
      <c r="H39" s="623"/>
    </row>
    <row r="40" spans="1:8" ht="26.1" customHeight="1">
      <c r="A40" s="245">
        <v>1142</v>
      </c>
      <c r="B40" s="243" t="s">
        <v>166</v>
      </c>
      <c r="C40" s="244">
        <v>520388978</v>
      </c>
      <c r="D40" s="559">
        <v>1142</v>
      </c>
      <c r="E40" s="560" t="s">
        <v>3889</v>
      </c>
      <c r="F40" s="561">
        <f t="shared" si="1"/>
        <v>520388978</v>
      </c>
      <c r="H40" s="623"/>
    </row>
    <row r="41" spans="1:8" ht="26.1" customHeight="1">
      <c r="A41" s="245">
        <v>1143</v>
      </c>
      <c r="B41" s="243" t="s">
        <v>167</v>
      </c>
      <c r="C41" s="256">
        <v>373903454</v>
      </c>
      <c r="D41" s="559">
        <v>1143</v>
      </c>
      <c r="E41" s="560" t="s">
        <v>3890</v>
      </c>
      <c r="F41" s="561">
        <f t="shared" si="1"/>
        <v>373903454</v>
      </c>
      <c r="H41" s="623"/>
    </row>
    <row r="42" spans="1:8" ht="26.1" customHeight="1">
      <c r="A42" s="245">
        <v>1144</v>
      </c>
      <c r="B42" s="243" t="s">
        <v>140</v>
      </c>
      <c r="C42" s="244">
        <v>2468837452</v>
      </c>
      <c r="D42" s="559">
        <v>1144</v>
      </c>
      <c r="E42" s="560" t="s">
        <v>3891</v>
      </c>
      <c r="F42" s="561">
        <f t="shared" si="1"/>
        <v>2468837452</v>
      </c>
      <c r="H42" s="623"/>
    </row>
    <row r="43" spans="1:8" ht="26.1" customHeight="1">
      <c r="A43" s="245">
        <v>1169</v>
      </c>
      <c r="B43" s="243" t="s">
        <v>168</v>
      </c>
      <c r="C43" s="244">
        <v>48182476087</v>
      </c>
      <c r="D43" s="559">
        <v>1169</v>
      </c>
      <c r="E43" s="560" t="s">
        <v>3892</v>
      </c>
      <c r="F43" s="561">
        <f t="shared" si="1"/>
        <v>48182476087</v>
      </c>
      <c r="H43" s="623"/>
    </row>
    <row r="44" spans="1:8" ht="18" customHeight="1">
      <c r="A44" s="245"/>
      <c r="B44" s="257"/>
      <c r="C44" s="258"/>
      <c r="D44" s="570"/>
      <c r="E44" s="257"/>
      <c r="F44" s="563"/>
      <c r="H44" s="623"/>
    </row>
    <row r="45" spans="1:8" ht="26.1" customHeight="1">
      <c r="A45" s="259" t="s">
        <v>64</v>
      </c>
      <c r="B45" s="434" t="s">
        <v>352</v>
      </c>
      <c r="C45" s="260">
        <f>SUM(C46:C54)</f>
        <v>110180211395</v>
      </c>
      <c r="D45" s="571" t="s">
        <v>64</v>
      </c>
      <c r="E45" s="572" t="s">
        <v>3893</v>
      </c>
      <c r="F45" s="569">
        <f t="shared" ref="F45:F54" si="2">C45</f>
        <v>110180211395</v>
      </c>
      <c r="H45" s="623"/>
    </row>
    <row r="46" spans="1:8" ht="26.1" customHeight="1">
      <c r="A46" s="241">
        <v>1171</v>
      </c>
      <c r="B46" s="253" t="s">
        <v>141</v>
      </c>
      <c r="C46" s="254">
        <v>38796337737</v>
      </c>
      <c r="D46" s="559">
        <v>1171</v>
      </c>
      <c r="E46" s="573" t="s">
        <v>3894</v>
      </c>
      <c r="F46" s="561">
        <f t="shared" si="2"/>
        <v>38796337737</v>
      </c>
      <c r="H46" s="623"/>
    </row>
    <row r="47" spans="1:8" ht="26.1" customHeight="1">
      <c r="A47" s="241">
        <v>1172</v>
      </c>
      <c r="B47" s="243" t="s">
        <v>142</v>
      </c>
      <c r="C47" s="244">
        <v>272714607</v>
      </c>
      <c r="D47" s="559">
        <v>1172</v>
      </c>
      <c r="E47" s="573" t="s">
        <v>3895</v>
      </c>
      <c r="F47" s="561">
        <f t="shared" si="2"/>
        <v>272714607</v>
      </c>
      <c r="H47" s="623"/>
    </row>
    <row r="48" spans="1:8" ht="26.1" customHeight="1">
      <c r="A48" s="241">
        <v>1173</v>
      </c>
      <c r="B48" s="243" t="s">
        <v>169</v>
      </c>
      <c r="C48" s="244">
        <v>438828560</v>
      </c>
      <c r="D48" s="559">
        <v>1173</v>
      </c>
      <c r="E48" s="573" t="s">
        <v>3896</v>
      </c>
      <c r="F48" s="561">
        <f t="shared" si="2"/>
        <v>438828560</v>
      </c>
      <c r="H48" s="623"/>
    </row>
    <row r="49" spans="1:8" ht="26.1" customHeight="1">
      <c r="A49" s="241">
        <v>1174</v>
      </c>
      <c r="B49" s="243" t="s">
        <v>170</v>
      </c>
      <c r="C49" s="244">
        <v>544630131</v>
      </c>
      <c r="D49" s="559">
        <v>1174</v>
      </c>
      <c r="E49" s="573" t="s">
        <v>3897</v>
      </c>
      <c r="F49" s="561">
        <f t="shared" si="2"/>
        <v>544630131</v>
      </c>
      <c r="H49" s="623"/>
    </row>
    <row r="50" spans="1:8" ht="26.1" customHeight="1">
      <c r="A50" s="241">
        <v>1175</v>
      </c>
      <c r="B50" s="243" t="s">
        <v>171</v>
      </c>
      <c r="C50" s="244">
        <v>6312083729</v>
      </c>
      <c r="D50" s="559">
        <v>1175</v>
      </c>
      <c r="E50" s="573" t="s">
        <v>3898</v>
      </c>
      <c r="F50" s="561">
        <f t="shared" si="2"/>
        <v>6312083729</v>
      </c>
      <c r="H50" s="623"/>
    </row>
    <row r="51" spans="1:8" ht="26.1" customHeight="1">
      <c r="A51" s="241">
        <v>1176</v>
      </c>
      <c r="B51" s="243" t="s">
        <v>172</v>
      </c>
      <c r="C51" s="244">
        <v>18422329846</v>
      </c>
      <c r="D51" s="559">
        <v>1176</v>
      </c>
      <c r="E51" s="573" t="s">
        <v>3899</v>
      </c>
      <c r="F51" s="561">
        <f t="shared" si="2"/>
        <v>18422329846</v>
      </c>
      <c r="H51" s="623"/>
    </row>
    <row r="52" spans="1:8" ht="26.1" customHeight="1">
      <c r="A52" s="241">
        <v>1177</v>
      </c>
      <c r="B52" s="243" t="s">
        <v>143</v>
      </c>
      <c r="C52" s="244">
        <v>1836942911</v>
      </c>
      <c r="D52" s="559">
        <v>1177</v>
      </c>
      <c r="E52" s="573" t="s">
        <v>3900</v>
      </c>
      <c r="F52" s="561">
        <f t="shared" si="2"/>
        <v>1836942911</v>
      </c>
      <c r="H52" s="623"/>
    </row>
    <row r="53" spans="1:8" ht="26.1" customHeight="1">
      <c r="A53" s="241">
        <v>1178</v>
      </c>
      <c r="B53" s="243" t="s">
        <v>173</v>
      </c>
      <c r="C53" s="244">
        <v>355715639</v>
      </c>
      <c r="D53" s="559">
        <v>1178</v>
      </c>
      <c r="E53" s="573" t="s">
        <v>3901</v>
      </c>
      <c r="F53" s="561">
        <f t="shared" si="2"/>
        <v>355715639</v>
      </c>
      <c r="H53" s="623"/>
    </row>
    <row r="54" spans="1:8" ht="26.1" customHeight="1">
      <c r="A54" s="241">
        <v>1199</v>
      </c>
      <c r="B54" s="243" t="s">
        <v>174</v>
      </c>
      <c r="C54" s="244">
        <v>43200628235</v>
      </c>
      <c r="D54" s="559">
        <v>1199</v>
      </c>
      <c r="E54" s="573" t="s">
        <v>3902</v>
      </c>
      <c r="F54" s="561">
        <f t="shared" si="2"/>
        <v>43200628235</v>
      </c>
      <c r="H54" s="623"/>
    </row>
    <row r="55" spans="1:8" ht="17.100000000000001" customHeight="1">
      <c r="A55" s="245"/>
      <c r="B55" s="247"/>
      <c r="C55" s="248"/>
      <c r="D55" s="562"/>
      <c r="E55" s="247"/>
      <c r="F55" s="563"/>
      <c r="H55" s="623"/>
    </row>
    <row r="56" spans="1:8" ht="26.1" customHeight="1">
      <c r="A56" s="259" t="s">
        <v>65</v>
      </c>
      <c r="B56" s="434" t="s">
        <v>241</v>
      </c>
      <c r="C56" s="260">
        <f>SUM(C57:C67)</f>
        <v>49492166244</v>
      </c>
      <c r="D56" s="571" t="s">
        <v>65</v>
      </c>
      <c r="E56" s="572" t="s">
        <v>3903</v>
      </c>
      <c r="F56" s="569">
        <f t="shared" ref="F56:F67" si="3">C56</f>
        <v>49492166244</v>
      </c>
      <c r="H56" s="623"/>
    </row>
    <row r="57" spans="1:8" ht="26.1" customHeight="1">
      <c r="A57" s="287">
        <v>1201</v>
      </c>
      <c r="B57" s="253" t="s">
        <v>386</v>
      </c>
      <c r="C57" s="339">
        <v>3432525</v>
      </c>
      <c r="D57" s="570">
        <v>1201</v>
      </c>
      <c r="E57" s="560" t="s">
        <v>3904</v>
      </c>
      <c r="F57" s="561">
        <f t="shared" si="3"/>
        <v>3432525</v>
      </c>
      <c r="H57" s="623"/>
    </row>
    <row r="58" spans="1:8" ht="26.1" customHeight="1">
      <c r="A58" s="245">
        <v>1202</v>
      </c>
      <c r="B58" s="243" t="s">
        <v>151</v>
      </c>
      <c r="C58" s="244">
        <v>4862998294</v>
      </c>
      <c r="D58" s="559">
        <v>1202</v>
      </c>
      <c r="E58" s="560" t="s">
        <v>3871</v>
      </c>
      <c r="F58" s="561">
        <f t="shared" si="3"/>
        <v>4862998294</v>
      </c>
      <c r="H58" s="623"/>
    </row>
    <row r="59" spans="1:8" ht="26.1" customHeight="1">
      <c r="A59" s="245">
        <v>1203</v>
      </c>
      <c r="B59" s="243" t="s">
        <v>6888</v>
      </c>
      <c r="C59" s="244">
        <v>3665144</v>
      </c>
      <c r="D59" s="559">
        <v>1203</v>
      </c>
      <c r="E59" s="560" t="s">
        <v>3872</v>
      </c>
      <c r="F59" s="561">
        <f t="shared" si="3"/>
        <v>3665144</v>
      </c>
      <c r="H59" s="623"/>
    </row>
    <row r="60" spans="1:8" ht="26.1" customHeight="1">
      <c r="A60" s="245">
        <v>1204</v>
      </c>
      <c r="B60" s="243" t="s">
        <v>152</v>
      </c>
      <c r="C60" s="244">
        <v>9835177697</v>
      </c>
      <c r="D60" s="559">
        <v>1204</v>
      </c>
      <c r="E60" s="560" t="s">
        <v>3873</v>
      </c>
      <c r="F60" s="561">
        <f t="shared" si="3"/>
        <v>9835177697</v>
      </c>
      <c r="H60" s="623"/>
    </row>
    <row r="61" spans="1:8" ht="26.1" customHeight="1">
      <c r="A61" s="245">
        <v>1205</v>
      </c>
      <c r="B61" s="243" t="s">
        <v>175</v>
      </c>
      <c r="C61" s="244">
        <v>794001447</v>
      </c>
      <c r="D61" s="559">
        <v>1205</v>
      </c>
      <c r="E61" s="560" t="s">
        <v>3874</v>
      </c>
      <c r="F61" s="561">
        <f t="shared" si="3"/>
        <v>794001447</v>
      </c>
      <c r="H61" s="623"/>
    </row>
    <row r="62" spans="1:8" ht="26.1" customHeight="1">
      <c r="A62" s="245">
        <v>1206</v>
      </c>
      <c r="B62" s="243" t="s">
        <v>154</v>
      </c>
      <c r="C62" s="244">
        <v>2401123558</v>
      </c>
      <c r="D62" s="559">
        <v>1206</v>
      </c>
      <c r="E62" s="560" t="s">
        <v>3905</v>
      </c>
      <c r="F62" s="561">
        <f t="shared" si="3"/>
        <v>2401123558</v>
      </c>
      <c r="H62" s="623"/>
    </row>
    <row r="63" spans="1:8" ht="26.1" customHeight="1">
      <c r="A63" s="245">
        <v>1207</v>
      </c>
      <c r="B63" s="243" t="s">
        <v>155</v>
      </c>
      <c r="C63" s="244">
        <v>18564982039</v>
      </c>
      <c r="D63" s="559">
        <v>1207</v>
      </c>
      <c r="E63" s="560" t="s">
        <v>3876</v>
      </c>
      <c r="F63" s="561">
        <f t="shared" si="3"/>
        <v>18564982039</v>
      </c>
      <c r="H63" s="623"/>
    </row>
    <row r="64" spans="1:8" ht="26.1" customHeight="1">
      <c r="A64" s="245">
        <v>1208</v>
      </c>
      <c r="B64" s="243" t="s">
        <v>156</v>
      </c>
      <c r="C64" s="244">
        <v>6827129117</v>
      </c>
      <c r="D64" s="559">
        <v>1208</v>
      </c>
      <c r="E64" s="560" t="s">
        <v>3877</v>
      </c>
      <c r="F64" s="561">
        <f t="shared" si="3"/>
        <v>6827129117</v>
      </c>
      <c r="H64" s="623"/>
    </row>
    <row r="65" spans="1:8" ht="26.1" customHeight="1">
      <c r="A65" s="245">
        <v>1209</v>
      </c>
      <c r="B65" s="243" t="s">
        <v>160</v>
      </c>
      <c r="C65" s="244">
        <v>1043678707</v>
      </c>
      <c r="D65" s="559">
        <v>1209</v>
      </c>
      <c r="E65" s="560" t="s">
        <v>3906</v>
      </c>
      <c r="F65" s="561">
        <f t="shared" si="3"/>
        <v>1043678707</v>
      </c>
      <c r="H65" s="623"/>
    </row>
    <row r="66" spans="1:8" ht="26.1" customHeight="1">
      <c r="A66" s="245">
        <v>1212</v>
      </c>
      <c r="B66" s="243" t="s">
        <v>136</v>
      </c>
      <c r="C66" s="244">
        <v>79241689</v>
      </c>
      <c r="D66" s="559">
        <v>1212</v>
      </c>
      <c r="E66" s="560" t="s">
        <v>3879</v>
      </c>
      <c r="F66" s="561">
        <f t="shared" si="3"/>
        <v>79241689</v>
      </c>
      <c r="H66" s="623"/>
    </row>
    <row r="67" spans="1:8" ht="26.1" customHeight="1">
      <c r="A67" s="245">
        <v>1219</v>
      </c>
      <c r="B67" s="261" t="s">
        <v>168</v>
      </c>
      <c r="C67" s="258">
        <v>5076736027</v>
      </c>
      <c r="D67" s="559">
        <v>1219</v>
      </c>
      <c r="E67" s="560" t="s">
        <v>3892</v>
      </c>
      <c r="F67" s="561">
        <f t="shared" si="3"/>
        <v>5076736027</v>
      </c>
      <c r="H67" s="623"/>
    </row>
    <row r="68" spans="1:8" ht="18" customHeight="1">
      <c r="A68" s="245"/>
      <c r="B68" s="262"/>
      <c r="C68" s="248"/>
      <c r="D68" s="562"/>
      <c r="E68" s="574"/>
      <c r="F68" s="563"/>
      <c r="H68" s="623"/>
    </row>
    <row r="69" spans="1:8" ht="26.1" customHeight="1">
      <c r="A69" s="137" t="s">
        <v>132</v>
      </c>
      <c r="B69" s="451" t="s">
        <v>242</v>
      </c>
      <c r="C69" s="118">
        <f>C70+C81</f>
        <v>280804665</v>
      </c>
      <c r="D69" s="575" t="s">
        <v>132</v>
      </c>
      <c r="E69" s="576" t="s">
        <v>3907</v>
      </c>
      <c r="F69" s="569">
        <f t="shared" ref="F69:F79" si="4">C69</f>
        <v>280804665</v>
      </c>
      <c r="H69" s="623"/>
    </row>
    <row r="70" spans="1:8" ht="26.1" customHeight="1">
      <c r="A70" s="167" t="s">
        <v>133</v>
      </c>
      <c r="B70" s="452" t="s">
        <v>353</v>
      </c>
      <c r="C70" s="263">
        <f>SUM(C71:C79)</f>
        <v>57338090</v>
      </c>
      <c r="D70" s="575" t="s">
        <v>133</v>
      </c>
      <c r="E70" s="576" t="s">
        <v>3908</v>
      </c>
      <c r="F70" s="569">
        <f t="shared" si="4"/>
        <v>57338090</v>
      </c>
      <c r="H70" s="623"/>
    </row>
    <row r="71" spans="1:8" s="266" customFormat="1" ht="26.1" customHeight="1">
      <c r="A71" s="264">
        <v>1222</v>
      </c>
      <c r="B71" s="265" t="s">
        <v>151</v>
      </c>
      <c r="C71" s="244">
        <v>18399</v>
      </c>
      <c r="D71" s="577">
        <v>1222</v>
      </c>
      <c r="E71" s="578" t="s">
        <v>3871</v>
      </c>
      <c r="F71" s="561">
        <f t="shared" si="4"/>
        <v>18399</v>
      </c>
      <c r="H71" s="623"/>
    </row>
    <row r="72" spans="1:8" ht="26.1" customHeight="1">
      <c r="A72" s="264">
        <v>1223</v>
      </c>
      <c r="B72" s="265" t="s">
        <v>138</v>
      </c>
      <c r="C72" s="244">
        <v>2631409</v>
      </c>
      <c r="D72" s="559">
        <v>1223</v>
      </c>
      <c r="E72" s="579" t="s">
        <v>3872</v>
      </c>
      <c r="F72" s="561">
        <f t="shared" si="4"/>
        <v>2631409</v>
      </c>
      <c r="H72" s="623"/>
    </row>
    <row r="73" spans="1:8" ht="26.1" customHeight="1">
      <c r="A73" s="264">
        <v>1224</v>
      </c>
      <c r="B73" s="265" t="s">
        <v>145</v>
      </c>
      <c r="C73" s="244">
        <v>1549511</v>
      </c>
      <c r="D73" s="559">
        <v>1224</v>
      </c>
      <c r="E73" s="579" t="s">
        <v>3888</v>
      </c>
      <c r="F73" s="561">
        <f t="shared" si="4"/>
        <v>1549511</v>
      </c>
      <c r="H73" s="623"/>
    </row>
    <row r="74" spans="1:8" ht="26.1" customHeight="1">
      <c r="A74" s="264">
        <v>1227</v>
      </c>
      <c r="B74" s="267" t="s">
        <v>154</v>
      </c>
      <c r="C74" s="244">
        <v>1830611</v>
      </c>
      <c r="D74" s="559">
        <v>1227</v>
      </c>
      <c r="E74" s="579" t="s">
        <v>3875</v>
      </c>
      <c r="F74" s="561">
        <f t="shared" si="4"/>
        <v>1830611</v>
      </c>
      <c r="H74" s="623"/>
    </row>
    <row r="75" spans="1:8" ht="26.1" customHeight="1">
      <c r="A75" s="264">
        <v>1233</v>
      </c>
      <c r="B75" s="267" t="s">
        <v>161</v>
      </c>
      <c r="C75" s="244">
        <v>3952</v>
      </c>
      <c r="D75" s="559">
        <v>1233</v>
      </c>
      <c r="E75" s="579" t="s">
        <v>3882</v>
      </c>
      <c r="F75" s="561">
        <f t="shared" si="4"/>
        <v>3952</v>
      </c>
      <c r="H75" s="623"/>
    </row>
    <row r="76" spans="1:8" ht="26.1" customHeight="1">
      <c r="A76" s="264">
        <v>1234</v>
      </c>
      <c r="B76" s="265" t="s">
        <v>163</v>
      </c>
      <c r="C76" s="244">
        <v>34144</v>
      </c>
      <c r="D76" s="559">
        <v>1234</v>
      </c>
      <c r="E76" s="579" t="s">
        <v>3884</v>
      </c>
      <c r="F76" s="561">
        <f t="shared" si="4"/>
        <v>34144</v>
      </c>
      <c r="H76" s="623"/>
    </row>
    <row r="77" spans="1:8" ht="26.1" customHeight="1">
      <c r="A77" s="264">
        <v>1237</v>
      </c>
      <c r="B77" s="265" t="s">
        <v>140</v>
      </c>
      <c r="C77" s="244">
        <v>15805</v>
      </c>
      <c r="D77" s="559">
        <v>1237</v>
      </c>
      <c r="E77" s="579" t="s">
        <v>3891</v>
      </c>
      <c r="F77" s="561">
        <f t="shared" si="4"/>
        <v>15805</v>
      </c>
      <c r="H77" s="623"/>
    </row>
    <row r="78" spans="1:8" ht="26.1" customHeight="1">
      <c r="A78" s="264">
        <v>1238</v>
      </c>
      <c r="B78" s="265" t="s">
        <v>139</v>
      </c>
      <c r="C78" s="244">
        <v>503009</v>
      </c>
      <c r="D78" s="559">
        <v>1238</v>
      </c>
      <c r="E78" s="579" t="s">
        <v>3887</v>
      </c>
      <c r="F78" s="561">
        <f t="shared" si="4"/>
        <v>503009</v>
      </c>
      <c r="H78" s="623"/>
    </row>
    <row r="79" spans="1:8" ht="26.1" customHeight="1">
      <c r="A79" s="264">
        <v>1249</v>
      </c>
      <c r="B79" s="265" t="s">
        <v>168</v>
      </c>
      <c r="C79" s="244">
        <v>50751250</v>
      </c>
      <c r="D79" s="559">
        <v>1249</v>
      </c>
      <c r="E79" s="579" t="s">
        <v>3892</v>
      </c>
      <c r="F79" s="561">
        <f t="shared" si="4"/>
        <v>50751250</v>
      </c>
      <c r="H79" s="623"/>
    </row>
    <row r="80" spans="1:8" ht="18" customHeight="1">
      <c r="A80" s="264"/>
      <c r="B80" s="265"/>
      <c r="D80" s="580"/>
      <c r="E80" s="581"/>
      <c r="F80" s="561"/>
      <c r="H80" s="623"/>
    </row>
    <row r="81" spans="1:8" ht="26.1" customHeight="1">
      <c r="A81" s="167" t="s">
        <v>134</v>
      </c>
      <c r="B81" s="624" t="s">
        <v>243</v>
      </c>
      <c r="C81" s="263">
        <f>SUM(C82:C90)</f>
        <v>223466575</v>
      </c>
      <c r="D81" s="575" t="s">
        <v>134</v>
      </c>
      <c r="E81" s="625" t="s">
        <v>3909</v>
      </c>
      <c r="F81" s="586">
        <f t="shared" ref="F81:F90" si="5">C81</f>
        <v>223466575</v>
      </c>
      <c r="H81" s="623"/>
    </row>
    <row r="82" spans="1:8" s="266" customFormat="1" ht="26.1" customHeight="1">
      <c r="A82" s="264">
        <v>1254</v>
      </c>
      <c r="B82" s="269" t="s">
        <v>363</v>
      </c>
      <c r="C82" s="244">
        <v>5895</v>
      </c>
      <c r="D82" s="559">
        <v>1254</v>
      </c>
      <c r="E82" s="579" t="s">
        <v>3910</v>
      </c>
      <c r="F82" s="561">
        <f t="shared" si="5"/>
        <v>5895</v>
      </c>
      <c r="H82" s="623"/>
    </row>
    <row r="83" spans="1:8" ht="26.1" customHeight="1">
      <c r="A83" s="264">
        <v>1257</v>
      </c>
      <c r="B83" s="269" t="s">
        <v>176</v>
      </c>
      <c r="C83" s="244">
        <v>966076</v>
      </c>
      <c r="D83" s="582">
        <v>1257</v>
      </c>
      <c r="E83" s="583" t="s">
        <v>3911</v>
      </c>
      <c r="F83" s="561">
        <f t="shared" si="5"/>
        <v>966076</v>
      </c>
      <c r="H83" s="623"/>
    </row>
    <row r="84" spans="1:8" ht="26.1" customHeight="1">
      <c r="A84" s="264">
        <v>1258</v>
      </c>
      <c r="B84" s="269" t="s">
        <v>172</v>
      </c>
      <c r="C84" s="244">
        <v>239532</v>
      </c>
      <c r="D84" s="559">
        <v>1258</v>
      </c>
      <c r="E84" s="579" t="s">
        <v>3899</v>
      </c>
      <c r="F84" s="561">
        <f t="shared" si="5"/>
        <v>239532</v>
      </c>
      <c r="H84" s="623"/>
    </row>
    <row r="85" spans="1:8" ht="26.1" customHeight="1">
      <c r="A85" s="264">
        <v>1259</v>
      </c>
      <c r="B85" s="269" t="s">
        <v>170</v>
      </c>
      <c r="C85" s="244">
        <v>1338746</v>
      </c>
      <c r="D85" s="559">
        <v>1259</v>
      </c>
      <c r="E85" s="579" t="s">
        <v>3897</v>
      </c>
      <c r="F85" s="561">
        <f t="shared" si="5"/>
        <v>1338746</v>
      </c>
      <c r="H85" s="623"/>
    </row>
    <row r="86" spans="1:8" ht="26.1" customHeight="1">
      <c r="A86" s="264">
        <v>1261</v>
      </c>
      <c r="B86" s="269" t="s">
        <v>177</v>
      </c>
      <c r="C86" s="244">
        <v>1209444</v>
      </c>
      <c r="D86" s="559">
        <v>1261</v>
      </c>
      <c r="E86" s="579" t="s">
        <v>3912</v>
      </c>
      <c r="F86" s="561">
        <f t="shared" si="5"/>
        <v>1209444</v>
      </c>
      <c r="H86" s="623"/>
    </row>
    <row r="87" spans="1:8" ht="26.1" customHeight="1">
      <c r="A87" s="264">
        <v>1265</v>
      </c>
      <c r="B87" s="269" t="s">
        <v>178</v>
      </c>
      <c r="C87" s="244">
        <v>155532</v>
      </c>
      <c r="D87" s="559">
        <v>1265</v>
      </c>
      <c r="E87" s="579" t="s">
        <v>3896</v>
      </c>
      <c r="F87" s="561">
        <f t="shared" si="5"/>
        <v>155532</v>
      </c>
      <c r="H87" s="623"/>
    </row>
    <row r="88" spans="1:8" ht="26.1" customHeight="1">
      <c r="A88" s="264">
        <v>1267</v>
      </c>
      <c r="B88" s="269" t="s">
        <v>179</v>
      </c>
      <c r="C88" s="244">
        <v>241486</v>
      </c>
      <c r="D88" s="559">
        <v>1267</v>
      </c>
      <c r="E88" s="579" t="s">
        <v>3913</v>
      </c>
      <c r="F88" s="561">
        <f t="shared" si="5"/>
        <v>241486</v>
      </c>
      <c r="H88" s="623"/>
    </row>
    <row r="89" spans="1:8" ht="26.1" customHeight="1">
      <c r="A89" s="264">
        <v>1269</v>
      </c>
      <c r="B89" s="269" t="s">
        <v>180</v>
      </c>
      <c r="C89" s="244">
        <v>14245</v>
      </c>
      <c r="D89" s="559">
        <v>1269</v>
      </c>
      <c r="E89" s="579" t="s">
        <v>3914</v>
      </c>
      <c r="F89" s="561">
        <f t="shared" si="5"/>
        <v>14245</v>
      </c>
      <c r="H89" s="623"/>
    </row>
    <row r="90" spans="1:8" s="409" customFormat="1" ht="26.1" customHeight="1">
      <c r="A90" s="264">
        <v>1279</v>
      </c>
      <c r="B90" s="269" t="s">
        <v>174</v>
      </c>
      <c r="C90" s="244">
        <v>219295619</v>
      </c>
      <c r="D90" s="559">
        <v>1279</v>
      </c>
      <c r="E90" s="579" t="s">
        <v>3902</v>
      </c>
      <c r="F90" s="561">
        <f t="shared" si="5"/>
        <v>219295619</v>
      </c>
      <c r="H90" s="623"/>
    </row>
    <row r="91" spans="1:8" s="409" customFormat="1" ht="18" customHeight="1">
      <c r="A91" s="270" t="s">
        <v>356</v>
      </c>
      <c r="B91" s="270"/>
      <c r="C91" s="378"/>
      <c r="D91" s="584"/>
      <c r="E91" s="585"/>
      <c r="F91" s="563"/>
      <c r="H91" s="623"/>
    </row>
    <row r="92" spans="1:8" ht="26.1" customHeight="1">
      <c r="A92" s="271">
        <v>1290</v>
      </c>
      <c r="B92" s="434" t="s">
        <v>244</v>
      </c>
      <c r="C92" s="260">
        <f>SUM(C93:C95)</f>
        <v>4303267814</v>
      </c>
      <c r="D92" s="571">
        <v>1290</v>
      </c>
      <c r="E92" s="572" t="s">
        <v>3915</v>
      </c>
      <c r="F92" s="586">
        <f>C92</f>
        <v>4303267814</v>
      </c>
      <c r="H92" s="623"/>
    </row>
    <row r="93" spans="1:8" ht="26.1" customHeight="1">
      <c r="A93" s="241">
        <v>1291</v>
      </c>
      <c r="B93" s="243" t="s">
        <v>387</v>
      </c>
      <c r="C93" s="339">
        <v>41363542</v>
      </c>
      <c r="D93" s="570">
        <v>1291</v>
      </c>
      <c r="E93" s="587" t="s">
        <v>3916</v>
      </c>
      <c r="F93" s="561">
        <f>C93</f>
        <v>41363542</v>
      </c>
      <c r="H93" s="623"/>
    </row>
    <row r="94" spans="1:8" ht="26.1" customHeight="1">
      <c r="A94" s="241">
        <v>1292</v>
      </c>
      <c r="B94" s="243" t="s">
        <v>360</v>
      </c>
      <c r="C94" s="244">
        <v>4217771149</v>
      </c>
      <c r="D94" s="570">
        <v>1292</v>
      </c>
      <c r="E94" s="560" t="s">
        <v>3917</v>
      </c>
      <c r="F94" s="561">
        <f>C94</f>
        <v>4217771149</v>
      </c>
      <c r="H94" s="623"/>
    </row>
    <row r="95" spans="1:8" ht="26.1" customHeight="1">
      <c r="A95" s="241">
        <v>1299</v>
      </c>
      <c r="B95" s="243" t="s">
        <v>388</v>
      </c>
      <c r="C95" s="244">
        <v>44133123</v>
      </c>
      <c r="D95" s="570">
        <v>1299</v>
      </c>
      <c r="E95" s="560" t="s">
        <v>3918</v>
      </c>
      <c r="F95" s="561">
        <f>C95</f>
        <v>44133123</v>
      </c>
      <c r="H95" s="623"/>
    </row>
    <row r="96" spans="1:8" ht="18" customHeight="1">
      <c r="A96" s="272"/>
      <c r="B96" s="273"/>
      <c r="C96" s="274"/>
      <c r="D96" s="588"/>
      <c r="E96" s="589"/>
      <c r="F96" s="563"/>
      <c r="H96" s="623"/>
    </row>
    <row r="97" spans="1:8" ht="26.1" customHeight="1" thickBot="1">
      <c r="A97" s="240">
        <v>1300</v>
      </c>
      <c r="B97" s="447" t="s">
        <v>354</v>
      </c>
      <c r="C97" s="237">
        <f>C98+C115+C123+C141+C157</f>
        <v>578391233292</v>
      </c>
      <c r="D97" s="558">
        <v>1300</v>
      </c>
      <c r="E97" s="557" t="s">
        <v>3919</v>
      </c>
      <c r="F97" s="566">
        <f t="shared" ref="F97:F113" si="6">C97</f>
        <v>578391233292</v>
      </c>
      <c r="H97" s="623"/>
    </row>
    <row r="98" spans="1:8" ht="26.1" customHeight="1" thickTop="1">
      <c r="A98" s="275" t="s">
        <v>66</v>
      </c>
      <c r="B98" s="450" t="s">
        <v>189</v>
      </c>
      <c r="C98" s="161">
        <f>SUM(C99:C113)</f>
        <v>182684271048</v>
      </c>
      <c r="D98" s="567" t="s">
        <v>66</v>
      </c>
      <c r="E98" s="590" t="s">
        <v>3920</v>
      </c>
      <c r="F98" s="569">
        <f t="shared" si="6"/>
        <v>182684271048</v>
      </c>
      <c r="H98" s="623"/>
    </row>
    <row r="99" spans="1:8" ht="26.1" customHeight="1">
      <c r="A99" s="241" t="s">
        <v>89</v>
      </c>
      <c r="B99" s="243" t="s">
        <v>190</v>
      </c>
      <c r="C99" s="134">
        <v>29110144845</v>
      </c>
      <c r="D99" s="559" t="s">
        <v>89</v>
      </c>
      <c r="E99" s="560" t="s">
        <v>3921</v>
      </c>
      <c r="F99" s="561">
        <f t="shared" si="6"/>
        <v>29110144845</v>
      </c>
      <c r="H99" s="623"/>
    </row>
    <row r="100" spans="1:8" ht="26.1" customHeight="1">
      <c r="A100" s="241" t="s">
        <v>90</v>
      </c>
      <c r="B100" s="243" t="s">
        <v>181</v>
      </c>
      <c r="C100" s="134">
        <v>3205986678</v>
      </c>
      <c r="D100" s="559" t="s">
        <v>90</v>
      </c>
      <c r="E100" s="560" t="s">
        <v>3922</v>
      </c>
      <c r="F100" s="561">
        <f t="shared" si="6"/>
        <v>3205986678</v>
      </c>
      <c r="H100" s="623"/>
    </row>
    <row r="101" spans="1:8" ht="26.1" customHeight="1">
      <c r="A101" s="241" t="s">
        <v>91</v>
      </c>
      <c r="B101" s="243" t="s">
        <v>182</v>
      </c>
      <c r="C101" s="134">
        <v>20031286217</v>
      </c>
      <c r="D101" s="559" t="s">
        <v>91</v>
      </c>
      <c r="E101" s="560" t="s">
        <v>3923</v>
      </c>
      <c r="F101" s="561">
        <f t="shared" si="6"/>
        <v>20031286217</v>
      </c>
      <c r="H101" s="623"/>
    </row>
    <row r="102" spans="1:8" ht="26.1" customHeight="1">
      <c r="A102" s="241" t="s">
        <v>92</v>
      </c>
      <c r="B102" s="269" t="s">
        <v>183</v>
      </c>
      <c r="C102" s="134">
        <v>6032999193</v>
      </c>
      <c r="D102" s="559" t="s">
        <v>92</v>
      </c>
      <c r="E102" s="560" t="s">
        <v>3924</v>
      </c>
      <c r="F102" s="561">
        <f t="shared" si="6"/>
        <v>6032999193</v>
      </c>
      <c r="H102" s="623"/>
    </row>
    <row r="103" spans="1:8" ht="26.1" customHeight="1">
      <c r="A103" s="241" t="s">
        <v>93</v>
      </c>
      <c r="B103" s="243" t="s">
        <v>184</v>
      </c>
      <c r="C103" s="134">
        <v>4305461681</v>
      </c>
      <c r="D103" s="559" t="s">
        <v>93</v>
      </c>
      <c r="E103" s="560" t="s">
        <v>3925</v>
      </c>
      <c r="F103" s="561">
        <f t="shared" si="6"/>
        <v>4305461681</v>
      </c>
      <c r="H103" s="623"/>
    </row>
    <row r="104" spans="1:8" ht="26.1" customHeight="1">
      <c r="A104" s="241" t="s">
        <v>94</v>
      </c>
      <c r="B104" s="243" t="s">
        <v>185</v>
      </c>
      <c r="C104" s="134">
        <v>2574931554</v>
      </c>
      <c r="D104" s="559" t="s">
        <v>94</v>
      </c>
      <c r="E104" s="560" t="s">
        <v>3926</v>
      </c>
      <c r="F104" s="561">
        <f t="shared" si="6"/>
        <v>2574931554</v>
      </c>
      <c r="H104" s="623"/>
    </row>
    <row r="105" spans="1:8" ht="26.1" customHeight="1">
      <c r="A105" s="241" t="s">
        <v>95</v>
      </c>
      <c r="B105" s="243" t="s">
        <v>186</v>
      </c>
      <c r="C105" s="134">
        <v>2253426157</v>
      </c>
      <c r="D105" s="559" t="s">
        <v>95</v>
      </c>
      <c r="E105" s="560" t="s">
        <v>3927</v>
      </c>
      <c r="F105" s="561">
        <f t="shared" si="6"/>
        <v>2253426157</v>
      </c>
      <c r="H105" s="623"/>
    </row>
    <row r="106" spans="1:8" ht="26.1" customHeight="1">
      <c r="A106" s="241" t="s">
        <v>96</v>
      </c>
      <c r="B106" s="243" t="s">
        <v>144</v>
      </c>
      <c r="C106" s="134">
        <v>6002072897</v>
      </c>
      <c r="D106" s="559" t="s">
        <v>96</v>
      </c>
      <c r="E106" s="560" t="s">
        <v>3928</v>
      </c>
      <c r="F106" s="561">
        <f t="shared" si="6"/>
        <v>6002072897</v>
      </c>
      <c r="H106" s="623"/>
    </row>
    <row r="107" spans="1:8" ht="26.1" customHeight="1">
      <c r="A107" s="241" t="s">
        <v>97</v>
      </c>
      <c r="B107" s="243" t="s">
        <v>188</v>
      </c>
      <c r="C107" s="134">
        <v>14051000843</v>
      </c>
      <c r="D107" s="559" t="s">
        <v>97</v>
      </c>
      <c r="E107" s="560" t="s">
        <v>3929</v>
      </c>
      <c r="F107" s="561">
        <f t="shared" si="6"/>
        <v>14051000843</v>
      </c>
      <c r="H107" s="623"/>
    </row>
    <row r="108" spans="1:8" ht="26.1" customHeight="1">
      <c r="A108" s="241" t="s">
        <v>98</v>
      </c>
      <c r="B108" s="243" t="s">
        <v>156</v>
      </c>
      <c r="C108" s="134">
        <v>240197440</v>
      </c>
      <c r="D108" s="559" t="s">
        <v>98</v>
      </c>
      <c r="E108" s="560" t="s">
        <v>3877</v>
      </c>
      <c r="F108" s="561">
        <f t="shared" si="6"/>
        <v>240197440</v>
      </c>
      <c r="H108" s="623"/>
    </row>
    <row r="109" spans="1:8" ht="26.1" customHeight="1">
      <c r="A109" s="241" t="s">
        <v>99</v>
      </c>
      <c r="B109" s="243" t="s">
        <v>154</v>
      </c>
      <c r="C109" s="134">
        <v>438195800</v>
      </c>
      <c r="D109" s="559" t="s">
        <v>99</v>
      </c>
      <c r="E109" s="560" t="s">
        <v>3930</v>
      </c>
      <c r="F109" s="561">
        <f t="shared" si="6"/>
        <v>438195800</v>
      </c>
      <c r="H109" s="623"/>
    </row>
    <row r="110" spans="1:8" ht="26.1" customHeight="1">
      <c r="A110" s="241" t="s">
        <v>100</v>
      </c>
      <c r="B110" s="243" t="s">
        <v>139</v>
      </c>
      <c r="C110" s="134">
        <v>61764771</v>
      </c>
      <c r="D110" s="559" t="s">
        <v>100</v>
      </c>
      <c r="E110" s="560" t="s">
        <v>3887</v>
      </c>
      <c r="F110" s="561">
        <f t="shared" si="6"/>
        <v>61764771</v>
      </c>
      <c r="H110" s="623"/>
    </row>
    <row r="111" spans="1:8" ht="26.1" customHeight="1">
      <c r="A111" s="241" t="s">
        <v>102</v>
      </c>
      <c r="B111" s="243" t="s">
        <v>145</v>
      </c>
      <c r="C111" s="134">
        <v>297514097</v>
      </c>
      <c r="D111" s="559" t="s">
        <v>102</v>
      </c>
      <c r="E111" s="560" t="s">
        <v>3888</v>
      </c>
      <c r="F111" s="561">
        <f t="shared" si="6"/>
        <v>297514097</v>
      </c>
      <c r="H111" s="623"/>
    </row>
    <row r="112" spans="1:8" ht="26.1" customHeight="1">
      <c r="A112" s="241">
        <v>1317</v>
      </c>
      <c r="B112" s="243" t="s">
        <v>397</v>
      </c>
      <c r="C112" s="134">
        <v>48587743864</v>
      </c>
      <c r="D112" s="559">
        <v>1317</v>
      </c>
      <c r="E112" s="560" t="s">
        <v>3931</v>
      </c>
      <c r="F112" s="561">
        <f t="shared" si="6"/>
        <v>48587743864</v>
      </c>
      <c r="H112" s="623"/>
    </row>
    <row r="113" spans="1:8" ht="26.1" customHeight="1">
      <c r="A113" s="245" t="s">
        <v>101</v>
      </c>
      <c r="B113" s="261" t="s">
        <v>168</v>
      </c>
      <c r="C113" s="258">
        <v>45491545011</v>
      </c>
      <c r="D113" s="559" t="s">
        <v>101</v>
      </c>
      <c r="E113" s="560" t="s">
        <v>3892</v>
      </c>
      <c r="F113" s="561">
        <f t="shared" si="6"/>
        <v>45491545011</v>
      </c>
      <c r="H113" s="623"/>
    </row>
    <row r="114" spans="1:8" ht="18" customHeight="1">
      <c r="A114" s="276"/>
      <c r="B114" s="453"/>
      <c r="C114" s="252"/>
      <c r="D114" s="570"/>
      <c r="E114" s="257"/>
      <c r="F114" s="563"/>
      <c r="H114" s="623"/>
    </row>
    <row r="115" spans="1:8" ht="26.1" customHeight="1">
      <c r="A115" s="271" t="s">
        <v>67</v>
      </c>
      <c r="B115" s="434" t="s">
        <v>245</v>
      </c>
      <c r="C115" s="263">
        <f>SUM(C116:C121)</f>
        <v>111120139179</v>
      </c>
      <c r="D115" s="591" t="s">
        <v>67</v>
      </c>
      <c r="E115" s="592" t="s">
        <v>3932</v>
      </c>
      <c r="F115" s="586">
        <f t="shared" ref="F115:F121" si="7">C115</f>
        <v>111120139179</v>
      </c>
      <c r="H115" s="623"/>
    </row>
    <row r="116" spans="1:8" ht="26.1" customHeight="1">
      <c r="A116" s="241" t="s">
        <v>84</v>
      </c>
      <c r="B116" s="243" t="s">
        <v>191</v>
      </c>
      <c r="C116" s="244">
        <v>80736030857</v>
      </c>
      <c r="D116" s="559" t="s">
        <v>84</v>
      </c>
      <c r="E116" s="560" t="s">
        <v>3933</v>
      </c>
      <c r="F116" s="561">
        <f t="shared" si="7"/>
        <v>80736030857</v>
      </c>
      <c r="H116" s="623"/>
    </row>
    <row r="117" spans="1:8" ht="26.1" customHeight="1">
      <c r="A117" s="241" t="s">
        <v>85</v>
      </c>
      <c r="B117" s="243" t="s">
        <v>192</v>
      </c>
      <c r="C117" s="244">
        <v>20064480006</v>
      </c>
      <c r="D117" s="559" t="s">
        <v>85</v>
      </c>
      <c r="E117" s="560" t="s">
        <v>3934</v>
      </c>
      <c r="F117" s="561">
        <f t="shared" si="7"/>
        <v>20064480006</v>
      </c>
      <c r="H117" s="623"/>
    </row>
    <row r="118" spans="1:8" ht="26.1" customHeight="1">
      <c r="A118" s="241" t="s">
        <v>86</v>
      </c>
      <c r="B118" s="243" t="s">
        <v>193</v>
      </c>
      <c r="C118" s="244">
        <v>5885693792</v>
      </c>
      <c r="D118" s="559" t="s">
        <v>86</v>
      </c>
      <c r="E118" s="560" t="s">
        <v>3906</v>
      </c>
      <c r="F118" s="561">
        <f t="shared" si="7"/>
        <v>5885693792</v>
      </c>
      <c r="H118" s="623"/>
    </row>
    <row r="119" spans="1:8" ht="26.1" customHeight="1">
      <c r="A119" s="241" t="s">
        <v>87</v>
      </c>
      <c r="B119" s="243" t="s">
        <v>156</v>
      </c>
      <c r="C119" s="244">
        <v>254873992</v>
      </c>
      <c r="D119" s="559" t="s">
        <v>87</v>
      </c>
      <c r="E119" s="560" t="s">
        <v>3877</v>
      </c>
      <c r="F119" s="561">
        <f t="shared" si="7"/>
        <v>254873992</v>
      </c>
      <c r="H119" s="623"/>
    </row>
    <row r="120" spans="1:8" ht="26.1" customHeight="1">
      <c r="A120" s="245" t="s">
        <v>88</v>
      </c>
      <c r="B120" s="243" t="s">
        <v>154</v>
      </c>
      <c r="C120" s="244">
        <v>908339252</v>
      </c>
      <c r="D120" s="559" t="s">
        <v>88</v>
      </c>
      <c r="E120" s="560" t="s">
        <v>3930</v>
      </c>
      <c r="F120" s="561">
        <f t="shared" si="7"/>
        <v>908339252</v>
      </c>
      <c r="H120" s="623"/>
    </row>
    <row r="121" spans="1:8" ht="26.1" customHeight="1">
      <c r="A121" s="245">
        <v>1349</v>
      </c>
      <c r="B121" s="243" t="s">
        <v>168</v>
      </c>
      <c r="C121" s="258">
        <v>3270721280</v>
      </c>
      <c r="D121" s="559">
        <v>1349</v>
      </c>
      <c r="E121" s="560" t="s">
        <v>3892</v>
      </c>
      <c r="F121" s="561">
        <f t="shared" si="7"/>
        <v>3270721280</v>
      </c>
      <c r="H121" s="623"/>
    </row>
    <row r="122" spans="1:8" ht="18" customHeight="1">
      <c r="A122" s="276"/>
      <c r="B122" s="450"/>
      <c r="C122" s="252"/>
      <c r="D122" s="570"/>
      <c r="E122" s="257"/>
      <c r="F122" s="563"/>
      <c r="H122" s="623"/>
    </row>
    <row r="123" spans="1:8" ht="26.1" customHeight="1">
      <c r="A123" s="271" t="s">
        <v>68</v>
      </c>
      <c r="B123" s="434" t="s">
        <v>246</v>
      </c>
      <c r="C123" s="263">
        <f>SUM(C124:C139)</f>
        <v>239352445217</v>
      </c>
      <c r="D123" s="591" t="s">
        <v>68</v>
      </c>
      <c r="E123" s="572" t="s">
        <v>3935</v>
      </c>
      <c r="F123" s="586">
        <f t="shared" ref="F123:F139" si="8">C123</f>
        <v>239352445217</v>
      </c>
      <c r="H123" s="623"/>
    </row>
    <row r="124" spans="1:8" ht="26.1" customHeight="1">
      <c r="A124" s="241" t="s">
        <v>38</v>
      </c>
      <c r="B124" s="243" t="s">
        <v>190</v>
      </c>
      <c r="C124" s="244">
        <v>29705063639</v>
      </c>
      <c r="D124" s="559" t="s">
        <v>38</v>
      </c>
      <c r="E124" s="573" t="s">
        <v>3921</v>
      </c>
      <c r="F124" s="561">
        <f t="shared" si="8"/>
        <v>29705063639</v>
      </c>
      <c r="H124" s="623"/>
    </row>
    <row r="125" spans="1:8" ht="26.1" customHeight="1">
      <c r="A125" s="241" t="s">
        <v>39</v>
      </c>
      <c r="B125" s="243" t="s">
        <v>137</v>
      </c>
      <c r="C125" s="244">
        <v>92846435486</v>
      </c>
      <c r="D125" s="559" t="s">
        <v>39</v>
      </c>
      <c r="E125" s="573" t="s">
        <v>3936</v>
      </c>
      <c r="F125" s="561">
        <f t="shared" si="8"/>
        <v>92846435486</v>
      </c>
      <c r="H125" s="623"/>
    </row>
    <row r="126" spans="1:8" ht="26.1" customHeight="1">
      <c r="A126" s="241" t="s">
        <v>40</v>
      </c>
      <c r="B126" s="243" t="s">
        <v>181</v>
      </c>
      <c r="C126" s="244">
        <v>5705814131</v>
      </c>
      <c r="D126" s="559" t="s">
        <v>40</v>
      </c>
      <c r="E126" s="573" t="s">
        <v>3922</v>
      </c>
      <c r="F126" s="561">
        <f t="shared" si="8"/>
        <v>5705814131</v>
      </c>
      <c r="H126" s="623"/>
    </row>
    <row r="127" spans="1:8" ht="26.1" customHeight="1">
      <c r="A127" s="241" t="s">
        <v>41</v>
      </c>
      <c r="B127" s="243" t="s">
        <v>182</v>
      </c>
      <c r="C127" s="244">
        <v>27596598059</v>
      </c>
      <c r="D127" s="559" t="s">
        <v>41</v>
      </c>
      <c r="E127" s="573" t="s">
        <v>3923</v>
      </c>
      <c r="F127" s="561">
        <f t="shared" si="8"/>
        <v>27596598059</v>
      </c>
      <c r="H127" s="623"/>
    </row>
    <row r="128" spans="1:8" ht="26.1" customHeight="1">
      <c r="A128" s="241" t="s">
        <v>42</v>
      </c>
      <c r="B128" s="269" t="s">
        <v>183</v>
      </c>
      <c r="C128" s="244">
        <v>8988085245</v>
      </c>
      <c r="D128" s="559" t="s">
        <v>42</v>
      </c>
      <c r="E128" s="573" t="s">
        <v>3924</v>
      </c>
      <c r="F128" s="561">
        <f t="shared" si="8"/>
        <v>8988085245</v>
      </c>
      <c r="H128" s="623"/>
    </row>
    <row r="129" spans="1:8" ht="26.1" customHeight="1">
      <c r="A129" s="241" t="s">
        <v>43</v>
      </c>
      <c r="B129" s="243" t="s">
        <v>184</v>
      </c>
      <c r="C129" s="244">
        <v>3120562852</v>
      </c>
      <c r="D129" s="559" t="s">
        <v>43</v>
      </c>
      <c r="E129" s="573" t="s">
        <v>3925</v>
      </c>
      <c r="F129" s="561">
        <f t="shared" si="8"/>
        <v>3120562852</v>
      </c>
      <c r="H129" s="623"/>
    </row>
    <row r="130" spans="1:8" ht="26.1" customHeight="1">
      <c r="A130" s="241" t="s">
        <v>44</v>
      </c>
      <c r="B130" s="243" t="s">
        <v>185</v>
      </c>
      <c r="C130" s="244">
        <v>3169617537</v>
      </c>
      <c r="D130" s="559" t="s">
        <v>44</v>
      </c>
      <c r="E130" s="573" t="s">
        <v>3926</v>
      </c>
      <c r="F130" s="561">
        <f t="shared" si="8"/>
        <v>3169617537</v>
      </c>
      <c r="H130" s="623"/>
    </row>
    <row r="131" spans="1:8" ht="26.1" customHeight="1">
      <c r="A131" s="241" t="s">
        <v>45</v>
      </c>
      <c r="B131" s="243" t="s">
        <v>186</v>
      </c>
      <c r="C131" s="244">
        <v>3165610786</v>
      </c>
      <c r="D131" s="559" t="s">
        <v>45</v>
      </c>
      <c r="E131" s="573" t="s">
        <v>3927</v>
      </c>
      <c r="F131" s="561">
        <f t="shared" si="8"/>
        <v>3165610786</v>
      </c>
      <c r="H131" s="623"/>
    </row>
    <row r="132" spans="1:8" ht="26.1" customHeight="1">
      <c r="A132" s="241" t="s">
        <v>46</v>
      </c>
      <c r="B132" s="243" t="s">
        <v>187</v>
      </c>
      <c r="C132" s="244">
        <v>53691696</v>
      </c>
      <c r="D132" s="559" t="s">
        <v>46</v>
      </c>
      <c r="E132" s="573" t="s">
        <v>3937</v>
      </c>
      <c r="F132" s="561">
        <f t="shared" si="8"/>
        <v>53691696</v>
      </c>
      <c r="H132" s="623"/>
    </row>
    <row r="133" spans="1:8" ht="26.1" customHeight="1">
      <c r="A133" s="241" t="s">
        <v>47</v>
      </c>
      <c r="B133" s="243" t="s">
        <v>144</v>
      </c>
      <c r="C133" s="244">
        <v>3651577855</v>
      </c>
      <c r="D133" s="559" t="s">
        <v>47</v>
      </c>
      <c r="E133" s="573" t="s">
        <v>3928</v>
      </c>
      <c r="F133" s="561">
        <f t="shared" si="8"/>
        <v>3651577855</v>
      </c>
      <c r="H133" s="623"/>
    </row>
    <row r="134" spans="1:8" ht="26.1" customHeight="1">
      <c r="A134" s="241" t="s">
        <v>48</v>
      </c>
      <c r="B134" s="243" t="s">
        <v>188</v>
      </c>
      <c r="C134" s="244">
        <v>13911284203</v>
      </c>
      <c r="D134" s="559" t="s">
        <v>48</v>
      </c>
      <c r="E134" s="573" t="s">
        <v>3929</v>
      </c>
      <c r="F134" s="561">
        <f t="shared" si="8"/>
        <v>13911284203</v>
      </c>
      <c r="H134" s="623"/>
    </row>
    <row r="135" spans="1:8" ht="26.1" customHeight="1">
      <c r="A135" s="241" t="s">
        <v>49</v>
      </c>
      <c r="B135" s="243" t="s">
        <v>156</v>
      </c>
      <c r="C135" s="244">
        <v>271358599</v>
      </c>
      <c r="D135" s="559" t="s">
        <v>49</v>
      </c>
      <c r="E135" s="573" t="s">
        <v>3877</v>
      </c>
      <c r="F135" s="561">
        <f t="shared" si="8"/>
        <v>271358599</v>
      </c>
      <c r="H135" s="623"/>
    </row>
    <row r="136" spans="1:8" ht="26.1" customHeight="1">
      <c r="A136" s="241" t="s">
        <v>105</v>
      </c>
      <c r="B136" s="243" t="s">
        <v>154</v>
      </c>
      <c r="C136" s="244">
        <v>415307535</v>
      </c>
      <c r="D136" s="559" t="s">
        <v>105</v>
      </c>
      <c r="E136" s="573" t="s">
        <v>3930</v>
      </c>
      <c r="F136" s="561">
        <f t="shared" si="8"/>
        <v>415307535</v>
      </c>
      <c r="H136" s="623"/>
    </row>
    <row r="137" spans="1:8" ht="26.1" customHeight="1">
      <c r="A137" s="241" t="s">
        <v>106</v>
      </c>
      <c r="B137" s="243" t="s">
        <v>139</v>
      </c>
      <c r="C137" s="244">
        <v>669667641</v>
      </c>
      <c r="D137" s="559" t="s">
        <v>106</v>
      </c>
      <c r="E137" s="573" t="s">
        <v>3887</v>
      </c>
      <c r="F137" s="561">
        <f t="shared" si="8"/>
        <v>669667641</v>
      </c>
      <c r="H137" s="623"/>
    </row>
    <row r="138" spans="1:8" ht="26.1" customHeight="1">
      <c r="A138" s="241" t="s">
        <v>107</v>
      </c>
      <c r="B138" s="243" t="s">
        <v>145</v>
      </c>
      <c r="C138" s="244">
        <v>207967490</v>
      </c>
      <c r="D138" s="559" t="s">
        <v>107</v>
      </c>
      <c r="E138" s="573" t="s">
        <v>3888</v>
      </c>
      <c r="F138" s="561">
        <f t="shared" si="8"/>
        <v>207967490</v>
      </c>
      <c r="H138" s="623"/>
    </row>
    <row r="139" spans="1:8" ht="26.1" customHeight="1">
      <c r="A139" s="245" t="s">
        <v>69</v>
      </c>
      <c r="B139" s="243" t="s">
        <v>168</v>
      </c>
      <c r="C139" s="258">
        <v>45873802463</v>
      </c>
      <c r="D139" s="559" t="s">
        <v>69</v>
      </c>
      <c r="E139" s="573" t="s">
        <v>3892</v>
      </c>
      <c r="F139" s="561">
        <f t="shared" si="8"/>
        <v>45873802463</v>
      </c>
      <c r="H139" s="623"/>
    </row>
    <row r="140" spans="1:8" ht="18" customHeight="1">
      <c r="A140" s="276"/>
      <c r="B140" s="450"/>
      <c r="C140" s="252"/>
      <c r="D140" s="570"/>
      <c r="E140" s="257"/>
      <c r="F140" s="563"/>
      <c r="H140" s="623"/>
    </row>
    <row r="141" spans="1:8" ht="26.1" customHeight="1">
      <c r="A141" s="271" t="s">
        <v>62</v>
      </c>
      <c r="B141" s="434" t="s">
        <v>247</v>
      </c>
      <c r="C141" s="263">
        <f>SUM(C142:C155)</f>
        <v>45220281270</v>
      </c>
      <c r="D141" s="591" t="s">
        <v>62</v>
      </c>
      <c r="E141" s="593" t="s">
        <v>3938</v>
      </c>
      <c r="F141" s="586">
        <f t="shared" ref="F141:F158" si="9">C141</f>
        <v>45220281270</v>
      </c>
      <c r="H141" s="623"/>
    </row>
    <row r="142" spans="1:8" ht="26.1" customHeight="1">
      <c r="A142" s="241">
        <v>1371</v>
      </c>
      <c r="B142" s="269" t="s">
        <v>190</v>
      </c>
      <c r="C142" s="244">
        <v>7623382042</v>
      </c>
      <c r="D142" s="594">
        <v>1371</v>
      </c>
      <c r="E142" s="560" t="s">
        <v>3921</v>
      </c>
      <c r="F142" s="561">
        <f t="shared" si="9"/>
        <v>7623382042</v>
      </c>
      <c r="H142" s="623"/>
    </row>
    <row r="143" spans="1:8" ht="26.1" customHeight="1">
      <c r="A143" s="241">
        <v>1372</v>
      </c>
      <c r="B143" s="243" t="s">
        <v>194</v>
      </c>
      <c r="C143" s="244">
        <v>2960795402</v>
      </c>
      <c r="D143" s="559">
        <v>1372</v>
      </c>
      <c r="E143" s="583" t="s">
        <v>3939</v>
      </c>
      <c r="F143" s="561">
        <f t="shared" si="9"/>
        <v>2960795402</v>
      </c>
      <c r="H143" s="623"/>
    </row>
    <row r="144" spans="1:8" ht="26.1" customHeight="1">
      <c r="A144" s="241">
        <v>1373</v>
      </c>
      <c r="B144" s="243" t="s">
        <v>182</v>
      </c>
      <c r="C144" s="244">
        <v>5548428940</v>
      </c>
      <c r="D144" s="559">
        <v>1373</v>
      </c>
      <c r="E144" s="560" t="s">
        <v>3923</v>
      </c>
      <c r="F144" s="561">
        <f t="shared" si="9"/>
        <v>5548428940</v>
      </c>
      <c r="H144" s="623"/>
    </row>
    <row r="145" spans="1:8" ht="26.1" customHeight="1">
      <c r="A145" s="241">
        <v>1374</v>
      </c>
      <c r="B145" s="269" t="s">
        <v>183</v>
      </c>
      <c r="C145" s="244">
        <v>4370530153</v>
      </c>
      <c r="D145" s="559">
        <v>1374</v>
      </c>
      <c r="E145" s="560" t="s">
        <v>3924</v>
      </c>
      <c r="F145" s="561">
        <f t="shared" si="9"/>
        <v>4370530153</v>
      </c>
      <c r="H145" s="623"/>
    </row>
    <row r="146" spans="1:8" ht="26.1" customHeight="1">
      <c r="A146" s="241">
        <v>1375</v>
      </c>
      <c r="B146" s="243" t="s">
        <v>184</v>
      </c>
      <c r="C146" s="244">
        <v>2094283926</v>
      </c>
      <c r="D146" s="559">
        <v>1375</v>
      </c>
      <c r="E146" s="560" t="s">
        <v>3925</v>
      </c>
      <c r="F146" s="561">
        <f t="shared" si="9"/>
        <v>2094283926</v>
      </c>
      <c r="H146" s="623"/>
    </row>
    <row r="147" spans="1:8" ht="26.1" customHeight="1">
      <c r="A147" s="241">
        <v>1376</v>
      </c>
      <c r="B147" s="243" t="s">
        <v>185</v>
      </c>
      <c r="C147" s="244">
        <v>1139817692</v>
      </c>
      <c r="D147" s="559">
        <v>1376</v>
      </c>
      <c r="E147" s="560" t="s">
        <v>3926</v>
      </c>
      <c r="F147" s="561">
        <f t="shared" si="9"/>
        <v>1139817692</v>
      </c>
      <c r="H147" s="623"/>
    </row>
    <row r="148" spans="1:8" ht="26.1" customHeight="1">
      <c r="A148" s="241">
        <v>1377</v>
      </c>
      <c r="B148" s="243" t="s">
        <v>186</v>
      </c>
      <c r="C148" s="244">
        <v>1608010265</v>
      </c>
      <c r="D148" s="559">
        <v>1377</v>
      </c>
      <c r="E148" s="560" t="s">
        <v>3927</v>
      </c>
      <c r="F148" s="561">
        <f t="shared" si="9"/>
        <v>1608010265</v>
      </c>
      <c r="H148" s="623"/>
    </row>
    <row r="149" spans="1:8" ht="26.1" customHeight="1">
      <c r="A149" s="241">
        <v>1379</v>
      </c>
      <c r="B149" s="243" t="s">
        <v>188</v>
      </c>
      <c r="C149" s="244">
        <v>3204415941</v>
      </c>
      <c r="D149" s="559">
        <v>1379</v>
      </c>
      <c r="E149" s="560" t="s">
        <v>3929</v>
      </c>
      <c r="F149" s="561">
        <f t="shared" si="9"/>
        <v>3204415941</v>
      </c>
      <c r="H149" s="623"/>
    </row>
    <row r="150" spans="1:8" ht="26.1" customHeight="1">
      <c r="A150" s="241">
        <v>1381</v>
      </c>
      <c r="B150" s="243" t="s">
        <v>156</v>
      </c>
      <c r="C150" s="244">
        <v>169485793</v>
      </c>
      <c r="D150" s="559">
        <v>1381</v>
      </c>
      <c r="E150" s="560" t="s">
        <v>3877</v>
      </c>
      <c r="F150" s="561">
        <f t="shared" si="9"/>
        <v>169485793</v>
      </c>
      <c r="H150" s="623"/>
    </row>
    <row r="151" spans="1:8" ht="26.1" customHeight="1">
      <c r="A151" s="241">
        <v>1382</v>
      </c>
      <c r="B151" s="243" t="s">
        <v>154</v>
      </c>
      <c r="C151" s="244">
        <v>264926675</v>
      </c>
      <c r="D151" s="559">
        <v>1382</v>
      </c>
      <c r="E151" s="560" t="s">
        <v>3930</v>
      </c>
      <c r="F151" s="561">
        <f t="shared" si="9"/>
        <v>264926675</v>
      </c>
      <c r="H151" s="623"/>
    </row>
    <row r="152" spans="1:8" ht="26.1" customHeight="1">
      <c r="A152" s="241">
        <v>1383</v>
      </c>
      <c r="B152" s="243" t="s">
        <v>139</v>
      </c>
      <c r="C152" s="244">
        <v>55336078</v>
      </c>
      <c r="D152" s="559">
        <v>1383</v>
      </c>
      <c r="E152" s="560" t="s">
        <v>3887</v>
      </c>
      <c r="F152" s="561">
        <f t="shared" si="9"/>
        <v>55336078</v>
      </c>
      <c r="H152" s="623"/>
    </row>
    <row r="153" spans="1:8" ht="26.1" customHeight="1">
      <c r="A153" s="241">
        <v>1384</v>
      </c>
      <c r="B153" s="243" t="s">
        <v>144</v>
      </c>
      <c r="C153" s="244">
        <v>135279138</v>
      </c>
      <c r="D153" s="559">
        <v>1384</v>
      </c>
      <c r="E153" s="560" t="s">
        <v>3928</v>
      </c>
      <c r="F153" s="561">
        <f t="shared" si="9"/>
        <v>135279138</v>
      </c>
      <c r="H153" s="623"/>
    </row>
    <row r="154" spans="1:8" ht="26.1" customHeight="1">
      <c r="A154" s="241">
        <v>1385</v>
      </c>
      <c r="B154" s="243" t="s">
        <v>145</v>
      </c>
      <c r="C154" s="244">
        <v>211807285</v>
      </c>
      <c r="D154" s="559">
        <v>1385</v>
      </c>
      <c r="E154" s="560" t="s">
        <v>3888</v>
      </c>
      <c r="F154" s="561">
        <f t="shared" si="9"/>
        <v>211807285</v>
      </c>
      <c r="H154" s="623"/>
    </row>
    <row r="155" spans="1:8" ht="26.1" customHeight="1">
      <c r="A155" s="241">
        <v>1389</v>
      </c>
      <c r="B155" s="261" t="s">
        <v>168</v>
      </c>
      <c r="C155" s="256">
        <v>15833781940</v>
      </c>
      <c r="D155" s="559">
        <v>1389</v>
      </c>
      <c r="E155" s="560" t="s">
        <v>3892</v>
      </c>
      <c r="F155" s="561">
        <f t="shared" si="9"/>
        <v>15833781940</v>
      </c>
      <c r="H155" s="623"/>
    </row>
    <row r="156" spans="1:8" ht="18" customHeight="1">
      <c r="A156" s="241"/>
      <c r="B156" s="261"/>
      <c r="C156" s="256"/>
      <c r="D156" s="559"/>
      <c r="E156" s="560"/>
      <c r="F156" s="561"/>
      <c r="H156" s="623"/>
    </row>
    <row r="157" spans="1:8" s="410" customFormat="1" ht="21" customHeight="1">
      <c r="A157" s="271">
        <v>1390</v>
      </c>
      <c r="B157" s="340" t="s">
        <v>389</v>
      </c>
      <c r="C157" s="341">
        <f>C158</f>
        <v>14096578</v>
      </c>
      <c r="D157" s="595">
        <v>1390</v>
      </c>
      <c r="E157" s="596" t="s">
        <v>3940</v>
      </c>
      <c r="F157" s="586">
        <f t="shared" si="9"/>
        <v>14096578</v>
      </c>
      <c r="H157" s="623"/>
    </row>
    <row r="158" spans="1:8" ht="26.1" customHeight="1">
      <c r="A158" s="241">
        <v>1392</v>
      </c>
      <c r="B158" s="261" t="s">
        <v>390</v>
      </c>
      <c r="C158" s="256">
        <v>14096578</v>
      </c>
      <c r="D158" s="559">
        <v>1392</v>
      </c>
      <c r="E158" s="560" t="s">
        <v>3941</v>
      </c>
      <c r="F158" s="561">
        <f t="shared" si="9"/>
        <v>14096578</v>
      </c>
      <c r="H158" s="623"/>
    </row>
    <row r="159" spans="1:8" ht="18" customHeight="1">
      <c r="A159" s="276"/>
      <c r="B159" s="450"/>
      <c r="C159" s="277"/>
      <c r="D159" s="559"/>
      <c r="E159" s="278"/>
      <c r="F159" s="563"/>
      <c r="H159" s="623"/>
    </row>
    <row r="160" spans="1:8" ht="26.1" customHeight="1" thickBot="1">
      <c r="A160" s="279">
        <v>1400</v>
      </c>
      <c r="B160" s="448" t="s">
        <v>248</v>
      </c>
      <c r="C160" s="280">
        <f>C161+C174+C199+C204</f>
        <v>121326779787</v>
      </c>
      <c r="D160" s="597">
        <v>1400</v>
      </c>
      <c r="E160" s="598" t="s">
        <v>3942</v>
      </c>
      <c r="F160" s="566">
        <f t="shared" ref="F160:F172" si="10">C160</f>
        <v>121326779787</v>
      </c>
      <c r="H160" s="623"/>
    </row>
    <row r="161" spans="1:8" ht="26.1" customHeight="1" thickTop="1">
      <c r="A161" s="281" t="s">
        <v>70</v>
      </c>
      <c r="B161" s="454" t="s">
        <v>249</v>
      </c>
      <c r="C161" s="282">
        <f>SUM(C162:C172)</f>
        <v>68576741430</v>
      </c>
      <c r="D161" s="599" t="s">
        <v>70</v>
      </c>
      <c r="E161" s="596" t="s">
        <v>3943</v>
      </c>
      <c r="F161" s="569">
        <f t="shared" si="10"/>
        <v>68576741430</v>
      </c>
      <c r="H161" s="623"/>
    </row>
    <row r="162" spans="1:8" ht="26.1" customHeight="1">
      <c r="A162" s="241" t="s">
        <v>6</v>
      </c>
      <c r="B162" s="243" t="s">
        <v>195</v>
      </c>
      <c r="C162" s="379">
        <v>60700000000</v>
      </c>
      <c r="D162" s="600" t="s">
        <v>6</v>
      </c>
      <c r="E162" s="560" t="s">
        <v>3944</v>
      </c>
      <c r="F162" s="561">
        <f t="shared" si="10"/>
        <v>60700000000</v>
      </c>
      <c r="H162" s="623"/>
    </row>
    <row r="163" spans="1:8" ht="26.1" customHeight="1">
      <c r="A163" s="241" t="s">
        <v>7</v>
      </c>
      <c r="B163" s="243" t="s">
        <v>196</v>
      </c>
      <c r="C163" s="379">
        <v>2072938140</v>
      </c>
      <c r="D163" s="601" t="s">
        <v>7</v>
      </c>
      <c r="E163" s="560" t="s">
        <v>3945</v>
      </c>
      <c r="F163" s="561">
        <f t="shared" si="10"/>
        <v>2072938140</v>
      </c>
      <c r="H163" s="623"/>
    </row>
    <row r="164" spans="1:8" ht="26.1" customHeight="1">
      <c r="A164" s="241" t="s">
        <v>8</v>
      </c>
      <c r="B164" s="243" t="s">
        <v>197</v>
      </c>
      <c r="C164" s="379">
        <v>455520500</v>
      </c>
      <c r="D164" s="601" t="s">
        <v>8</v>
      </c>
      <c r="E164" s="560" t="s">
        <v>3946</v>
      </c>
      <c r="F164" s="561">
        <f t="shared" si="10"/>
        <v>455520500</v>
      </c>
      <c r="H164" s="623"/>
    </row>
    <row r="165" spans="1:8" ht="26.1" customHeight="1">
      <c r="A165" s="241" t="s">
        <v>9</v>
      </c>
      <c r="B165" s="243" t="s">
        <v>198</v>
      </c>
      <c r="C165" s="379">
        <v>63036271</v>
      </c>
      <c r="D165" s="601" t="s">
        <v>9</v>
      </c>
      <c r="E165" s="560" t="s">
        <v>3947</v>
      </c>
      <c r="F165" s="561">
        <f t="shared" si="10"/>
        <v>63036271</v>
      </c>
      <c r="H165" s="623"/>
    </row>
    <row r="166" spans="1:8" ht="26.1" customHeight="1">
      <c r="A166" s="241" t="s">
        <v>10</v>
      </c>
      <c r="B166" s="243" t="s">
        <v>199</v>
      </c>
      <c r="C166" s="379">
        <v>641230000</v>
      </c>
      <c r="D166" s="601" t="s">
        <v>10</v>
      </c>
      <c r="E166" s="560" t="s">
        <v>3948</v>
      </c>
      <c r="F166" s="561">
        <f t="shared" si="10"/>
        <v>641230000</v>
      </c>
      <c r="H166" s="623"/>
    </row>
    <row r="167" spans="1:8" ht="26.1" customHeight="1">
      <c r="A167" s="241" t="s">
        <v>11</v>
      </c>
      <c r="B167" s="243" t="s">
        <v>200</v>
      </c>
      <c r="C167" s="379">
        <v>2588386692</v>
      </c>
      <c r="D167" s="602" t="s">
        <v>11</v>
      </c>
      <c r="E167" s="560" t="s">
        <v>3949</v>
      </c>
      <c r="F167" s="561">
        <f t="shared" si="10"/>
        <v>2588386692</v>
      </c>
      <c r="H167" s="623"/>
    </row>
    <row r="168" spans="1:8" ht="26.1" customHeight="1">
      <c r="A168" s="241" t="s">
        <v>50</v>
      </c>
      <c r="B168" s="243" t="s">
        <v>201</v>
      </c>
      <c r="C168" s="379">
        <v>112496009</v>
      </c>
      <c r="D168" s="601" t="s">
        <v>50</v>
      </c>
      <c r="E168" s="560" t="s">
        <v>3950</v>
      </c>
      <c r="F168" s="561">
        <f t="shared" si="10"/>
        <v>112496009</v>
      </c>
      <c r="H168" s="623"/>
    </row>
    <row r="169" spans="1:8" ht="26.1" customHeight="1">
      <c r="A169" s="241" t="s">
        <v>12</v>
      </c>
      <c r="B169" s="243" t="s">
        <v>202</v>
      </c>
      <c r="C169" s="379">
        <v>56968631</v>
      </c>
      <c r="D169" s="601" t="s">
        <v>12</v>
      </c>
      <c r="E169" s="560" t="s">
        <v>3951</v>
      </c>
      <c r="F169" s="561">
        <f t="shared" si="10"/>
        <v>56968631</v>
      </c>
      <c r="H169" s="623"/>
    </row>
    <row r="170" spans="1:8" ht="26.1" customHeight="1">
      <c r="A170" s="241">
        <v>1422</v>
      </c>
      <c r="B170" s="243" t="s">
        <v>235</v>
      </c>
      <c r="C170" s="379">
        <v>2016042</v>
      </c>
      <c r="D170" s="601">
        <v>1422</v>
      </c>
      <c r="E170" s="560" t="s">
        <v>3952</v>
      </c>
      <c r="F170" s="561">
        <f t="shared" si="10"/>
        <v>2016042</v>
      </c>
      <c r="H170" s="623"/>
    </row>
    <row r="171" spans="1:8" ht="26.1" customHeight="1">
      <c r="A171" s="241">
        <v>1423</v>
      </c>
      <c r="B171" s="243" t="s">
        <v>203</v>
      </c>
      <c r="C171" s="379">
        <v>1297676621</v>
      </c>
      <c r="D171" s="602">
        <v>1423</v>
      </c>
      <c r="E171" s="560" t="s">
        <v>3953</v>
      </c>
      <c r="F171" s="561">
        <f t="shared" si="10"/>
        <v>1297676621</v>
      </c>
      <c r="H171" s="623"/>
    </row>
    <row r="172" spans="1:8" ht="26.1" customHeight="1">
      <c r="A172" s="245" t="s">
        <v>13</v>
      </c>
      <c r="B172" s="243" t="s">
        <v>168</v>
      </c>
      <c r="C172" s="379">
        <v>586472524</v>
      </c>
      <c r="D172" s="601" t="s">
        <v>13</v>
      </c>
      <c r="E172" s="560" t="s">
        <v>3954</v>
      </c>
      <c r="F172" s="561">
        <f t="shared" si="10"/>
        <v>586472524</v>
      </c>
      <c r="H172" s="623"/>
    </row>
    <row r="173" spans="1:8" ht="18" customHeight="1">
      <c r="A173" s="276"/>
      <c r="B173" s="453"/>
      <c r="C173" s="277"/>
      <c r="D173" s="582"/>
      <c r="E173" s="603"/>
      <c r="F173" s="563"/>
      <c r="H173" s="623"/>
    </row>
    <row r="174" spans="1:8" ht="26.1" customHeight="1">
      <c r="A174" s="271" t="s">
        <v>71</v>
      </c>
      <c r="B174" s="434" t="s">
        <v>250</v>
      </c>
      <c r="C174" s="283">
        <f>SUM(C175:C197)</f>
        <v>8522940293</v>
      </c>
      <c r="D174" s="575" t="s">
        <v>71</v>
      </c>
      <c r="E174" s="596" t="s">
        <v>3955</v>
      </c>
      <c r="F174" s="586">
        <f t="shared" ref="F174:F198" si="11">C174</f>
        <v>8522940293</v>
      </c>
      <c r="H174" s="623"/>
    </row>
    <row r="175" spans="1:8" ht="26.1" customHeight="1">
      <c r="A175" s="241" t="s">
        <v>108</v>
      </c>
      <c r="B175" s="243" t="s">
        <v>204</v>
      </c>
      <c r="C175" s="379">
        <v>57407384</v>
      </c>
      <c r="D175" s="604" t="s">
        <v>108</v>
      </c>
      <c r="E175" s="560" t="s">
        <v>3956</v>
      </c>
      <c r="F175" s="561">
        <f t="shared" si="11"/>
        <v>57407384</v>
      </c>
      <c r="H175" s="623"/>
    </row>
    <row r="176" spans="1:8" ht="26.1" customHeight="1">
      <c r="A176" s="241" t="s">
        <v>109</v>
      </c>
      <c r="B176" s="243" t="s">
        <v>205</v>
      </c>
      <c r="C176" s="379">
        <v>13465399</v>
      </c>
      <c r="D176" s="605" t="s">
        <v>109</v>
      </c>
      <c r="E176" s="560" t="s">
        <v>3957</v>
      </c>
      <c r="F176" s="561">
        <f t="shared" si="11"/>
        <v>13465399</v>
      </c>
      <c r="H176" s="623"/>
    </row>
    <row r="177" spans="1:8" ht="26.1" customHeight="1">
      <c r="A177" s="241" t="s">
        <v>110</v>
      </c>
      <c r="B177" s="243" t="s">
        <v>206</v>
      </c>
      <c r="C177" s="379">
        <v>108171</v>
      </c>
      <c r="D177" s="605" t="s">
        <v>110</v>
      </c>
      <c r="E177" s="560" t="s">
        <v>3958</v>
      </c>
      <c r="F177" s="561">
        <f t="shared" si="11"/>
        <v>108171</v>
      </c>
      <c r="H177" s="623"/>
    </row>
    <row r="178" spans="1:8" ht="26.1" customHeight="1">
      <c r="A178" s="241">
        <v>1434</v>
      </c>
      <c r="B178" s="243" t="s">
        <v>207</v>
      </c>
      <c r="C178" s="379">
        <v>5420000</v>
      </c>
      <c r="D178" s="606">
        <v>1434</v>
      </c>
      <c r="E178" s="560" t="s">
        <v>3959</v>
      </c>
      <c r="F178" s="561">
        <f t="shared" si="11"/>
        <v>5420000</v>
      </c>
      <c r="H178" s="623"/>
    </row>
    <row r="179" spans="1:8" ht="26.1" customHeight="1">
      <c r="A179" s="241" t="s">
        <v>111</v>
      </c>
      <c r="B179" s="243" t="s">
        <v>208</v>
      </c>
      <c r="C179" s="379">
        <v>410429340</v>
      </c>
      <c r="D179" s="606" t="s">
        <v>111</v>
      </c>
      <c r="E179" s="560" t="s">
        <v>3960</v>
      </c>
      <c r="F179" s="561">
        <f t="shared" si="11"/>
        <v>410429340</v>
      </c>
      <c r="H179" s="623"/>
    </row>
    <row r="180" spans="1:8" ht="26.1" customHeight="1">
      <c r="A180" s="241" t="s">
        <v>112</v>
      </c>
      <c r="B180" s="243" t="s">
        <v>209</v>
      </c>
      <c r="C180" s="379">
        <v>198904000</v>
      </c>
      <c r="D180" s="605" t="s">
        <v>112</v>
      </c>
      <c r="E180" s="560" t="s">
        <v>3961</v>
      </c>
      <c r="F180" s="561">
        <f t="shared" si="11"/>
        <v>198904000</v>
      </c>
      <c r="H180" s="623"/>
    </row>
    <row r="181" spans="1:8" ht="26.1" customHeight="1">
      <c r="A181" s="241" t="s">
        <v>113</v>
      </c>
      <c r="B181" s="243" t="s">
        <v>210</v>
      </c>
      <c r="C181" s="379">
        <v>334000000</v>
      </c>
      <c r="D181" s="605" t="s">
        <v>113</v>
      </c>
      <c r="E181" s="560" t="s">
        <v>3962</v>
      </c>
      <c r="F181" s="561">
        <f t="shared" si="11"/>
        <v>334000000</v>
      </c>
      <c r="H181" s="623"/>
    </row>
    <row r="182" spans="1:8" ht="26.1" customHeight="1">
      <c r="A182" s="241" t="s">
        <v>114</v>
      </c>
      <c r="B182" s="243" t="s">
        <v>211</v>
      </c>
      <c r="C182" s="379">
        <v>20092454</v>
      </c>
      <c r="D182" s="605" t="s">
        <v>114</v>
      </c>
      <c r="E182" s="560" t="s">
        <v>3963</v>
      </c>
      <c r="F182" s="561">
        <f t="shared" si="11"/>
        <v>20092454</v>
      </c>
      <c r="H182" s="623"/>
    </row>
    <row r="183" spans="1:8" ht="26.1" customHeight="1">
      <c r="A183" s="241" t="s">
        <v>115</v>
      </c>
      <c r="B183" s="243" t="s">
        <v>212</v>
      </c>
      <c r="C183" s="379">
        <v>25893853</v>
      </c>
      <c r="D183" s="607" t="s">
        <v>115</v>
      </c>
      <c r="E183" s="560" t="s">
        <v>3964</v>
      </c>
      <c r="F183" s="561">
        <f t="shared" si="11"/>
        <v>25893853</v>
      </c>
      <c r="H183" s="623"/>
    </row>
    <row r="184" spans="1:8" ht="26.1" customHeight="1">
      <c r="A184" s="241" t="s">
        <v>116</v>
      </c>
      <c r="B184" s="243" t="s">
        <v>213</v>
      </c>
      <c r="C184" s="379">
        <v>97030</v>
      </c>
      <c r="D184" s="605" t="s">
        <v>116</v>
      </c>
      <c r="E184" s="560" t="s">
        <v>3965</v>
      </c>
      <c r="F184" s="561">
        <f t="shared" si="11"/>
        <v>97030</v>
      </c>
      <c r="H184" s="623"/>
    </row>
    <row r="185" spans="1:8" ht="26.1" customHeight="1">
      <c r="A185" s="241" t="s">
        <v>82</v>
      </c>
      <c r="B185" s="243" t="s">
        <v>214</v>
      </c>
      <c r="C185" s="379">
        <v>18122150</v>
      </c>
      <c r="D185" s="605" t="s">
        <v>82</v>
      </c>
      <c r="E185" s="560" t="s">
        <v>3966</v>
      </c>
      <c r="F185" s="561">
        <f t="shared" si="11"/>
        <v>18122150</v>
      </c>
      <c r="H185" s="623"/>
    </row>
    <row r="186" spans="1:8" ht="26.1" customHeight="1">
      <c r="A186" s="241" t="s">
        <v>83</v>
      </c>
      <c r="B186" s="243" t="s">
        <v>215</v>
      </c>
      <c r="C186" s="379">
        <v>4045974823</v>
      </c>
      <c r="D186" s="605" t="s">
        <v>83</v>
      </c>
      <c r="E186" s="560" t="s">
        <v>3967</v>
      </c>
      <c r="F186" s="561">
        <f t="shared" si="11"/>
        <v>4045974823</v>
      </c>
      <c r="H186" s="623"/>
    </row>
    <row r="187" spans="1:8" ht="26.1" customHeight="1">
      <c r="A187" s="241" t="s">
        <v>15</v>
      </c>
      <c r="B187" s="243" t="s">
        <v>216</v>
      </c>
      <c r="C187" s="379">
        <v>12735500</v>
      </c>
      <c r="D187" s="605" t="s">
        <v>15</v>
      </c>
      <c r="E187" s="560" t="s">
        <v>3968</v>
      </c>
      <c r="F187" s="561">
        <f t="shared" si="11"/>
        <v>12735500</v>
      </c>
      <c r="H187" s="623"/>
    </row>
    <row r="188" spans="1:8" ht="26.1" customHeight="1">
      <c r="A188" s="241" t="s">
        <v>16</v>
      </c>
      <c r="B188" s="243" t="s">
        <v>217</v>
      </c>
      <c r="C188" s="379">
        <v>7479600</v>
      </c>
      <c r="D188" s="605" t="s">
        <v>16</v>
      </c>
      <c r="E188" s="560" t="s">
        <v>3969</v>
      </c>
      <c r="F188" s="561">
        <f t="shared" si="11"/>
        <v>7479600</v>
      </c>
      <c r="H188" s="623"/>
    </row>
    <row r="189" spans="1:8" ht="26.1" customHeight="1">
      <c r="A189" s="241" t="s">
        <v>17</v>
      </c>
      <c r="B189" s="243" t="s">
        <v>218</v>
      </c>
      <c r="C189" s="379">
        <v>1100000000</v>
      </c>
      <c r="D189" s="606" t="s">
        <v>17</v>
      </c>
      <c r="E189" s="560" t="s">
        <v>3970</v>
      </c>
      <c r="F189" s="561">
        <f t="shared" si="11"/>
        <v>1100000000</v>
      </c>
      <c r="H189" s="623"/>
    </row>
    <row r="190" spans="1:8" ht="26.1" customHeight="1">
      <c r="A190" s="241">
        <v>1451</v>
      </c>
      <c r="B190" s="243" t="s">
        <v>394</v>
      </c>
      <c r="C190" s="379">
        <v>195917747</v>
      </c>
      <c r="D190" s="605">
        <v>1451</v>
      </c>
      <c r="E190" s="560" t="s">
        <v>3971</v>
      </c>
      <c r="F190" s="561">
        <f t="shared" si="11"/>
        <v>195917747</v>
      </c>
      <c r="H190" s="623"/>
    </row>
    <row r="191" spans="1:8" ht="26.1" customHeight="1">
      <c r="A191" s="241" t="s">
        <v>18</v>
      </c>
      <c r="B191" s="243" t="s">
        <v>219</v>
      </c>
      <c r="C191" s="379">
        <v>4200000</v>
      </c>
      <c r="D191" s="605" t="s">
        <v>18</v>
      </c>
      <c r="E191" s="560" t="s">
        <v>3972</v>
      </c>
      <c r="F191" s="561">
        <f t="shared" si="11"/>
        <v>4200000</v>
      </c>
      <c r="H191" s="623"/>
    </row>
    <row r="192" spans="1:8" ht="26.1" customHeight="1">
      <c r="A192" s="241">
        <v>1453</v>
      </c>
      <c r="B192" s="243" t="s">
        <v>361</v>
      </c>
      <c r="C192" s="379">
        <v>79540677</v>
      </c>
      <c r="D192" s="605">
        <v>1453</v>
      </c>
      <c r="E192" s="560" t="s">
        <v>3973</v>
      </c>
      <c r="F192" s="561">
        <f t="shared" si="11"/>
        <v>79540677</v>
      </c>
      <c r="H192" s="623"/>
    </row>
    <row r="193" spans="1:8" ht="26.1" customHeight="1">
      <c r="A193" s="241" t="s">
        <v>19</v>
      </c>
      <c r="B193" s="243" t="s">
        <v>220</v>
      </c>
      <c r="C193" s="379">
        <v>111930799</v>
      </c>
      <c r="D193" s="605" t="s">
        <v>19</v>
      </c>
      <c r="E193" s="560" t="s">
        <v>3974</v>
      </c>
      <c r="F193" s="561">
        <f t="shared" si="11"/>
        <v>111930799</v>
      </c>
      <c r="H193" s="623"/>
    </row>
    <row r="194" spans="1:8" ht="26.1" customHeight="1">
      <c r="A194" s="241" t="s">
        <v>20</v>
      </c>
      <c r="B194" s="243" t="s">
        <v>221</v>
      </c>
      <c r="C194" s="379">
        <v>84886913</v>
      </c>
      <c r="D194" s="605" t="s">
        <v>20</v>
      </c>
      <c r="E194" s="560" t="s">
        <v>3975</v>
      </c>
      <c r="F194" s="561">
        <f t="shared" si="11"/>
        <v>84886913</v>
      </c>
      <c r="H194" s="623"/>
    </row>
    <row r="195" spans="1:8" ht="26.1" customHeight="1">
      <c r="A195" s="241">
        <v>1457</v>
      </c>
      <c r="B195" s="243" t="s">
        <v>222</v>
      </c>
      <c r="C195" s="379">
        <v>487018337</v>
      </c>
      <c r="D195" s="607">
        <v>1457</v>
      </c>
      <c r="E195" s="560" t="s">
        <v>3976</v>
      </c>
      <c r="F195" s="561">
        <f t="shared" si="11"/>
        <v>487018337</v>
      </c>
      <c r="H195" s="623"/>
    </row>
    <row r="196" spans="1:8" ht="26.1" customHeight="1">
      <c r="A196" s="241">
        <v>1458</v>
      </c>
      <c r="B196" s="243" t="s">
        <v>401</v>
      </c>
      <c r="C196" s="379">
        <v>8583593</v>
      </c>
      <c r="D196" s="607">
        <v>1458</v>
      </c>
      <c r="E196" s="560" t="s">
        <v>3977</v>
      </c>
      <c r="F196" s="561">
        <f t="shared" si="11"/>
        <v>8583593</v>
      </c>
      <c r="H196" s="623"/>
    </row>
    <row r="197" spans="1:8" ht="26.1" customHeight="1">
      <c r="A197" s="241">
        <v>1459</v>
      </c>
      <c r="B197" s="243" t="s">
        <v>223</v>
      </c>
      <c r="C197" s="379">
        <v>1300732523</v>
      </c>
      <c r="D197" s="607">
        <v>1459</v>
      </c>
      <c r="E197" s="560" t="s">
        <v>3978</v>
      </c>
      <c r="F197" s="561">
        <f t="shared" si="11"/>
        <v>1300732523</v>
      </c>
      <c r="H197" s="623"/>
    </row>
    <row r="198" spans="1:8" ht="18" customHeight="1">
      <c r="A198" s="276"/>
      <c r="B198" s="450"/>
      <c r="C198" s="277"/>
      <c r="D198" s="582"/>
      <c r="E198" s="257"/>
      <c r="F198" s="563">
        <f t="shared" si="11"/>
        <v>0</v>
      </c>
      <c r="H198" s="623"/>
    </row>
    <row r="199" spans="1:8" ht="26.1" customHeight="1">
      <c r="A199" s="259" t="s">
        <v>357</v>
      </c>
      <c r="B199" s="434" t="s">
        <v>251</v>
      </c>
      <c r="C199" s="118">
        <f>SUM(C200:C202)</f>
        <v>22962880000</v>
      </c>
      <c r="D199" s="575">
        <v>1460</v>
      </c>
      <c r="E199" s="596" t="s">
        <v>3979</v>
      </c>
      <c r="F199" s="586">
        <f>C199</f>
        <v>22962880000</v>
      </c>
      <c r="H199" s="623"/>
    </row>
    <row r="200" spans="1:8" ht="26.1" customHeight="1">
      <c r="A200" s="241" t="s">
        <v>391</v>
      </c>
      <c r="B200" s="243" t="s">
        <v>392</v>
      </c>
      <c r="C200" s="379">
        <v>17415000000</v>
      </c>
      <c r="D200" s="608">
        <v>1462</v>
      </c>
      <c r="E200" s="560" t="s">
        <v>3980</v>
      </c>
      <c r="F200" s="561">
        <f>C200</f>
        <v>17415000000</v>
      </c>
      <c r="H200" s="623"/>
    </row>
    <row r="201" spans="1:8" ht="26.1" customHeight="1">
      <c r="A201" s="241" t="s">
        <v>81</v>
      </c>
      <c r="B201" s="243" t="s">
        <v>224</v>
      </c>
      <c r="C201" s="379">
        <v>4344880000</v>
      </c>
      <c r="D201" s="608" t="s">
        <v>81</v>
      </c>
      <c r="E201" s="560" t="s">
        <v>3981</v>
      </c>
      <c r="F201" s="561">
        <f>C201</f>
        <v>4344880000</v>
      </c>
      <c r="H201" s="623"/>
    </row>
    <row r="202" spans="1:8" ht="26.1" customHeight="1">
      <c r="A202" s="245" t="s">
        <v>77</v>
      </c>
      <c r="B202" s="243" t="s">
        <v>225</v>
      </c>
      <c r="C202" s="256">
        <v>1203000000</v>
      </c>
      <c r="D202" s="608" t="s">
        <v>77</v>
      </c>
      <c r="E202" s="560" t="s">
        <v>3982</v>
      </c>
      <c r="F202" s="561">
        <f>C202</f>
        <v>1203000000</v>
      </c>
      <c r="H202" s="623"/>
    </row>
    <row r="203" spans="1:8" ht="18" customHeight="1">
      <c r="A203" s="276"/>
      <c r="B203" s="450"/>
      <c r="C203" s="277"/>
      <c r="D203" s="582"/>
      <c r="E203" s="257"/>
      <c r="F203" s="563"/>
      <c r="H203" s="623"/>
    </row>
    <row r="204" spans="1:8" ht="26.1" customHeight="1">
      <c r="A204" s="271">
        <v>1480</v>
      </c>
      <c r="B204" s="434" t="s">
        <v>380</v>
      </c>
      <c r="C204" s="277">
        <f>SUM(C205:C206)</f>
        <v>21264218064</v>
      </c>
      <c r="D204" s="575">
        <v>1480</v>
      </c>
      <c r="E204" s="596" t="s">
        <v>3983</v>
      </c>
      <c r="F204" s="569">
        <f>C204</f>
        <v>21264218064</v>
      </c>
      <c r="H204" s="623"/>
    </row>
    <row r="205" spans="1:8" ht="26.1" customHeight="1">
      <c r="A205" s="369">
        <v>1484</v>
      </c>
      <c r="B205" s="370" t="s">
        <v>402</v>
      </c>
      <c r="C205" s="285">
        <v>5924016012</v>
      </c>
      <c r="D205" s="577">
        <v>1484</v>
      </c>
      <c r="E205" s="573" t="s">
        <v>3984</v>
      </c>
      <c r="F205" s="609">
        <f>C205</f>
        <v>5924016012</v>
      </c>
      <c r="H205" s="623"/>
    </row>
    <row r="206" spans="1:8" ht="26.1" customHeight="1">
      <c r="A206" s="245">
        <v>1489</v>
      </c>
      <c r="B206" s="243" t="s">
        <v>226</v>
      </c>
      <c r="C206" s="256">
        <v>15340202052</v>
      </c>
      <c r="D206" s="605">
        <v>1489</v>
      </c>
      <c r="E206" s="560" t="s">
        <v>3985</v>
      </c>
      <c r="F206" s="610">
        <f>C206</f>
        <v>15340202052</v>
      </c>
      <c r="H206" s="623"/>
    </row>
    <row r="207" spans="1:8" ht="18" customHeight="1">
      <c r="A207" s="276"/>
      <c r="B207" s="455"/>
      <c r="C207" s="277"/>
      <c r="D207" s="611"/>
      <c r="E207" s="278"/>
      <c r="F207" s="563"/>
      <c r="H207" s="623"/>
    </row>
    <row r="208" spans="1:8" ht="26.1" customHeight="1" thickBot="1">
      <c r="A208" s="284">
        <v>1500</v>
      </c>
      <c r="B208" s="447" t="s">
        <v>355</v>
      </c>
      <c r="C208" s="380">
        <f>SUM(C209:C210)</f>
        <v>8092850000</v>
      </c>
      <c r="D208" s="597">
        <v>1500</v>
      </c>
      <c r="E208" s="598" t="s">
        <v>3986</v>
      </c>
      <c r="F208" s="566">
        <f>C208</f>
        <v>8092850000</v>
      </c>
      <c r="H208" s="623"/>
    </row>
    <row r="209" spans="1:8" ht="26.1" customHeight="1" thickTop="1">
      <c r="A209" s="241" t="s">
        <v>80</v>
      </c>
      <c r="B209" s="243" t="s">
        <v>227</v>
      </c>
      <c r="C209" s="256">
        <v>300000000</v>
      </c>
      <c r="D209" s="605" t="s">
        <v>80</v>
      </c>
      <c r="E209" s="560" t="s">
        <v>3987</v>
      </c>
      <c r="F209" s="561">
        <f>C209</f>
        <v>300000000</v>
      </c>
      <c r="H209" s="623"/>
    </row>
    <row r="210" spans="1:8" ht="26.1" customHeight="1">
      <c r="A210" s="241" t="s">
        <v>104</v>
      </c>
      <c r="B210" s="243" t="s">
        <v>228</v>
      </c>
      <c r="C210" s="285">
        <v>7792850000</v>
      </c>
      <c r="D210" s="605" t="s">
        <v>104</v>
      </c>
      <c r="E210" s="560" t="s">
        <v>3988</v>
      </c>
      <c r="F210" s="561">
        <f>C210</f>
        <v>7792850000</v>
      </c>
      <c r="H210" s="623"/>
    </row>
    <row r="211" spans="1:8" ht="17.25" customHeight="1">
      <c r="A211" s="241"/>
      <c r="B211" s="278"/>
      <c r="C211" s="285"/>
      <c r="H211" s="623"/>
    </row>
    <row r="212" spans="1:8" ht="26.1" customHeight="1" thickBot="1">
      <c r="A212" s="249" t="s">
        <v>21</v>
      </c>
      <c r="B212" s="448" t="s">
        <v>253</v>
      </c>
      <c r="C212" s="239">
        <f>C213+C231+C240</f>
        <v>282352074573</v>
      </c>
      <c r="D212" s="286" t="str">
        <f>A212</f>
        <v>2000-2999</v>
      </c>
      <c r="E212" s="598" t="s">
        <v>3784</v>
      </c>
      <c r="F212" s="566">
        <f t="shared" ref="F212:F213" si="12">C212</f>
        <v>282352074573</v>
      </c>
      <c r="H212" s="623"/>
    </row>
    <row r="213" spans="1:8" ht="26.1" customHeight="1" thickTop="1">
      <c r="A213" s="251" t="s">
        <v>22</v>
      </c>
      <c r="B213" s="454" t="s">
        <v>254</v>
      </c>
      <c r="C213" s="381">
        <f>SUM(C214:C229)</f>
        <v>43393303806</v>
      </c>
      <c r="D213" s="612" t="str">
        <f>A213</f>
        <v>2000-2199</v>
      </c>
      <c r="E213" s="613" t="s">
        <v>3989</v>
      </c>
      <c r="F213" s="569">
        <f t="shared" si="12"/>
        <v>43393303806</v>
      </c>
      <c r="H213" s="623"/>
    </row>
    <row r="214" spans="1:8" s="266" customFormat="1" ht="26.1" customHeight="1">
      <c r="A214" s="287" t="s">
        <v>324</v>
      </c>
      <c r="B214" s="269" t="s">
        <v>338</v>
      </c>
      <c r="C214" s="258">
        <v>5058661105</v>
      </c>
      <c r="D214" s="614" t="str">
        <f>A214</f>
        <v>2001</v>
      </c>
      <c r="E214" s="560" t="s">
        <v>3990</v>
      </c>
      <c r="F214" s="561">
        <f>C214</f>
        <v>5058661105</v>
      </c>
      <c r="H214" s="623"/>
    </row>
    <row r="215" spans="1:8" s="266" customFormat="1" ht="26.1" customHeight="1">
      <c r="A215" s="287">
        <v>2002</v>
      </c>
      <c r="B215" s="269" t="s">
        <v>393</v>
      </c>
      <c r="C215" s="258">
        <v>939578550</v>
      </c>
      <c r="D215" s="614">
        <f t="shared" ref="D215:D221" si="13">A215</f>
        <v>2002</v>
      </c>
      <c r="E215" s="560" t="s">
        <v>3991</v>
      </c>
      <c r="F215" s="561">
        <f t="shared" ref="F215:F229" si="14">C215</f>
        <v>939578550</v>
      </c>
      <c r="H215" s="623"/>
    </row>
    <row r="216" spans="1:8" ht="26.1" customHeight="1">
      <c r="A216" s="241" t="s">
        <v>325</v>
      </c>
      <c r="B216" s="243" t="s">
        <v>343</v>
      </c>
      <c r="C216" s="258">
        <v>100000000</v>
      </c>
      <c r="D216" s="614" t="str">
        <f t="shared" si="13"/>
        <v>2006</v>
      </c>
      <c r="E216" s="560" t="s">
        <v>3992</v>
      </c>
      <c r="F216" s="561">
        <f t="shared" si="14"/>
        <v>100000000</v>
      </c>
      <c r="H216" s="623"/>
    </row>
    <row r="217" spans="1:8" ht="26.1" customHeight="1">
      <c r="A217" s="241" t="s">
        <v>0</v>
      </c>
      <c r="B217" s="243" t="s">
        <v>344</v>
      </c>
      <c r="C217" s="258">
        <v>1378873790</v>
      </c>
      <c r="D217" s="614" t="str">
        <f t="shared" si="13"/>
        <v>2008</v>
      </c>
      <c r="E217" s="560" t="s">
        <v>3993</v>
      </c>
      <c r="F217" s="561">
        <f t="shared" si="14"/>
        <v>1378873790</v>
      </c>
      <c r="H217" s="623"/>
    </row>
    <row r="218" spans="1:8" ht="26.1" customHeight="1">
      <c r="A218" s="241" t="s">
        <v>1</v>
      </c>
      <c r="B218" s="243" t="s">
        <v>229</v>
      </c>
      <c r="C218" s="258">
        <v>10474638180</v>
      </c>
      <c r="D218" s="614" t="str">
        <f t="shared" si="13"/>
        <v>2014</v>
      </c>
      <c r="E218" s="560" t="s">
        <v>3994</v>
      </c>
      <c r="F218" s="561">
        <f t="shared" si="14"/>
        <v>10474638180</v>
      </c>
      <c r="H218" s="623"/>
    </row>
    <row r="219" spans="1:8" ht="26.1" customHeight="1">
      <c r="A219" s="241" t="s">
        <v>326</v>
      </c>
      <c r="B219" s="243" t="s">
        <v>340</v>
      </c>
      <c r="C219" s="258">
        <v>861831936</v>
      </c>
      <c r="D219" s="614" t="str">
        <f t="shared" si="13"/>
        <v>2016</v>
      </c>
      <c r="E219" s="560" t="s">
        <v>3995</v>
      </c>
      <c r="F219" s="561">
        <f t="shared" si="14"/>
        <v>861831936</v>
      </c>
      <c r="H219" s="623"/>
    </row>
    <row r="220" spans="1:8" ht="26.1" customHeight="1">
      <c r="A220" s="241" t="s">
        <v>415</v>
      </c>
      <c r="B220" s="243" t="s">
        <v>416</v>
      </c>
      <c r="C220" s="258">
        <v>9379000</v>
      </c>
      <c r="D220" s="614" t="str">
        <f t="shared" si="13"/>
        <v>2024</v>
      </c>
      <c r="E220" s="560" t="s">
        <v>4019</v>
      </c>
      <c r="F220" s="561">
        <f t="shared" si="14"/>
        <v>9379000</v>
      </c>
      <c r="H220" s="623"/>
    </row>
    <row r="221" spans="1:8" ht="26.1" customHeight="1">
      <c r="A221" s="241" t="s">
        <v>403</v>
      </c>
      <c r="B221" s="243" t="s">
        <v>4021</v>
      </c>
      <c r="C221" s="258">
        <v>224530124</v>
      </c>
      <c r="D221" s="614" t="str">
        <f t="shared" si="13"/>
        <v>2027</v>
      </c>
      <c r="E221" s="560" t="s">
        <v>4020</v>
      </c>
      <c r="F221" s="561">
        <f t="shared" si="14"/>
        <v>224530124</v>
      </c>
      <c r="H221" s="623"/>
    </row>
    <row r="222" spans="1:8" ht="26.1" customHeight="1">
      <c r="A222" s="241" t="s">
        <v>2</v>
      </c>
      <c r="B222" s="243" t="s">
        <v>345</v>
      </c>
      <c r="C222" s="258">
        <v>229371610</v>
      </c>
      <c r="D222" s="614" t="s">
        <v>2</v>
      </c>
      <c r="E222" s="560" t="s">
        <v>3996</v>
      </c>
      <c r="F222" s="561">
        <f t="shared" si="14"/>
        <v>229371610</v>
      </c>
      <c r="H222" s="623"/>
    </row>
    <row r="223" spans="1:8" ht="26.1" customHeight="1">
      <c r="A223" s="241" t="s">
        <v>327</v>
      </c>
      <c r="B223" s="243" t="s">
        <v>342</v>
      </c>
      <c r="C223" s="258">
        <v>12367802631</v>
      </c>
      <c r="D223" s="614" t="s">
        <v>327</v>
      </c>
      <c r="E223" s="560" t="s">
        <v>3997</v>
      </c>
      <c r="F223" s="561">
        <f t="shared" si="14"/>
        <v>12367802631</v>
      </c>
      <c r="H223" s="623"/>
    </row>
    <row r="224" spans="1:8" ht="26.1" customHeight="1">
      <c r="A224" s="241" t="s">
        <v>3</v>
      </c>
      <c r="B224" s="243" t="s">
        <v>346</v>
      </c>
      <c r="C224" s="258">
        <v>46081150</v>
      </c>
      <c r="D224" s="614" t="s">
        <v>3</v>
      </c>
      <c r="E224" s="560" t="s">
        <v>3998</v>
      </c>
      <c r="F224" s="561">
        <f t="shared" si="14"/>
        <v>46081150</v>
      </c>
      <c r="H224" s="623"/>
    </row>
    <row r="225" spans="1:8" ht="26.1" customHeight="1">
      <c r="A225" s="241" t="s">
        <v>328</v>
      </c>
      <c r="B225" s="243" t="s">
        <v>347</v>
      </c>
      <c r="C225" s="258">
        <v>89514180</v>
      </c>
      <c r="D225" s="614" t="s">
        <v>328</v>
      </c>
      <c r="E225" s="560" t="s">
        <v>3999</v>
      </c>
      <c r="F225" s="561">
        <f t="shared" si="14"/>
        <v>89514180</v>
      </c>
      <c r="H225" s="623"/>
    </row>
    <row r="226" spans="1:8" ht="26.1" customHeight="1">
      <c r="A226" s="241" t="s">
        <v>4</v>
      </c>
      <c r="B226" s="243" t="s">
        <v>230</v>
      </c>
      <c r="C226" s="258">
        <v>3832585853</v>
      </c>
      <c r="D226" s="614" t="s">
        <v>4</v>
      </c>
      <c r="E226" s="560" t="s">
        <v>4000</v>
      </c>
      <c r="F226" s="561">
        <f t="shared" si="14"/>
        <v>3832585853</v>
      </c>
      <c r="H226" s="623"/>
    </row>
    <row r="227" spans="1:8" ht="26.1" customHeight="1">
      <c r="A227" s="241" t="s">
        <v>5</v>
      </c>
      <c r="B227" s="243" t="s">
        <v>348</v>
      </c>
      <c r="C227" s="258">
        <v>2653215850</v>
      </c>
      <c r="D227" s="614" t="s">
        <v>5</v>
      </c>
      <c r="E227" s="560" t="s">
        <v>4001</v>
      </c>
      <c r="F227" s="561">
        <f t="shared" si="14"/>
        <v>2653215850</v>
      </c>
      <c r="H227" s="623"/>
    </row>
    <row r="228" spans="1:8" ht="26.1" customHeight="1">
      <c r="A228" s="241" t="s">
        <v>117</v>
      </c>
      <c r="B228" s="243" t="s">
        <v>383</v>
      </c>
      <c r="C228" s="258">
        <v>3703424497</v>
      </c>
      <c r="D228" s="614" t="s">
        <v>117</v>
      </c>
      <c r="E228" s="560" t="s">
        <v>4002</v>
      </c>
      <c r="F228" s="561">
        <f t="shared" si="14"/>
        <v>3703424497</v>
      </c>
      <c r="H228" s="623"/>
    </row>
    <row r="229" spans="1:8" ht="26.1" customHeight="1">
      <c r="A229" s="241" t="s">
        <v>329</v>
      </c>
      <c r="B229" s="243" t="s">
        <v>135</v>
      </c>
      <c r="C229" s="258">
        <v>1423815350</v>
      </c>
      <c r="D229" s="614" t="s">
        <v>329</v>
      </c>
      <c r="E229" s="560" t="s">
        <v>3802</v>
      </c>
      <c r="F229" s="561">
        <f t="shared" si="14"/>
        <v>1423815350</v>
      </c>
      <c r="H229" s="623"/>
    </row>
    <row r="230" spans="1:8" ht="18" customHeight="1">
      <c r="A230" s="288"/>
      <c r="B230" s="382"/>
      <c r="C230" s="383"/>
      <c r="D230" s="615"/>
      <c r="E230" s="616"/>
      <c r="F230" s="563"/>
      <c r="H230" s="623"/>
    </row>
    <row r="231" spans="1:8" ht="26.1" customHeight="1">
      <c r="A231" s="259" t="s">
        <v>23</v>
      </c>
      <c r="B231" s="434" t="s">
        <v>255</v>
      </c>
      <c r="C231" s="260">
        <f>SUM(C232:C238)</f>
        <v>3488757610</v>
      </c>
      <c r="D231" s="617" t="s">
        <v>23</v>
      </c>
      <c r="E231" s="596" t="s">
        <v>4003</v>
      </c>
      <c r="F231" s="586">
        <f>C231</f>
        <v>3488757610</v>
      </c>
      <c r="H231" s="623"/>
    </row>
    <row r="232" spans="1:8" ht="26.1" customHeight="1">
      <c r="A232" s="241" t="s">
        <v>330</v>
      </c>
      <c r="B232" s="269" t="s">
        <v>334</v>
      </c>
      <c r="C232" s="258">
        <v>104738500</v>
      </c>
      <c r="D232" s="614" t="s">
        <v>330</v>
      </c>
      <c r="E232" s="560" t="s">
        <v>4004</v>
      </c>
      <c r="F232" s="561">
        <f>C232</f>
        <v>104738500</v>
      </c>
      <c r="H232" s="623"/>
    </row>
    <row r="233" spans="1:8" ht="26.1" customHeight="1">
      <c r="A233" s="241" t="s">
        <v>331</v>
      </c>
      <c r="B233" s="269" t="s">
        <v>335</v>
      </c>
      <c r="C233" s="258">
        <v>550222480</v>
      </c>
      <c r="D233" s="614" t="s">
        <v>331</v>
      </c>
      <c r="E233" s="560" t="s">
        <v>4005</v>
      </c>
      <c r="F233" s="561">
        <f t="shared" ref="F233:F238" si="15">C233</f>
        <v>550222480</v>
      </c>
      <c r="H233" s="623"/>
    </row>
    <row r="234" spans="1:8" ht="26.1" customHeight="1">
      <c r="A234" s="241">
        <v>2269</v>
      </c>
      <c r="B234" s="269" t="s">
        <v>336</v>
      </c>
      <c r="C234" s="258">
        <v>619366100</v>
      </c>
      <c r="D234" s="614">
        <v>2269</v>
      </c>
      <c r="E234" s="560" t="s">
        <v>4006</v>
      </c>
      <c r="F234" s="561">
        <f t="shared" si="15"/>
        <v>619366100</v>
      </c>
      <c r="H234" s="623"/>
    </row>
    <row r="235" spans="1:8" ht="26.1" customHeight="1">
      <c r="A235" s="241">
        <v>2281</v>
      </c>
      <c r="B235" s="269" t="s">
        <v>417</v>
      </c>
      <c r="C235" s="258">
        <v>713334070</v>
      </c>
      <c r="D235" s="614">
        <v>2281</v>
      </c>
      <c r="E235" s="560" t="s">
        <v>4022</v>
      </c>
      <c r="F235" s="561">
        <f t="shared" si="15"/>
        <v>713334070</v>
      </c>
      <c r="H235" s="623"/>
    </row>
    <row r="236" spans="1:8" ht="26.1" customHeight="1">
      <c r="A236" s="241" t="s">
        <v>332</v>
      </c>
      <c r="B236" s="269" t="s">
        <v>337</v>
      </c>
      <c r="C236" s="258">
        <v>985020600</v>
      </c>
      <c r="D236" s="614" t="s">
        <v>332</v>
      </c>
      <c r="E236" s="560" t="s">
        <v>4007</v>
      </c>
      <c r="F236" s="561">
        <f t="shared" si="15"/>
        <v>985020600</v>
      </c>
      <c r="H236" s="623"/>
    </row>
    <row r="237" spans="1:8" ht="26.1" customHeight="1">
      <c r="A237" s="241" t="s">
        <v>333</v>
      </c>
      <c r="B237" s="269" t="s">
        <v>341</v>
      </c>
      <c r="C237" s="258">
        <v>319249060</v>
      </c>
      <c r="D237" s="614" t="s">
        <v>333</v>
      </c>
      <c r="E237" s="560" t="s">
        <v>4008</v>
      </c>
      <c r="F237" s="561">
        <f t="shared" si="15"/>
        <v>319249060</v>
      </c>
      <c r="H237" s="623"/>
    </row>
    <row r="238" spans="1:8" ht="26.1" customHeight="1">
      <c r="A238" s="241">
        <v>2399</v>
      </c>
      <c r="B238" s="269" t="s">
        <v>135</v>
      </c>
      <c r="C238" s="258">
        <v>196826800</v>
      </c>
      <c r="D238" s="614">
        <v>2399</v>
      </c>
      <c r="E238" s="560" t="s">
        <v>3802</v>
      </c>
      <c r="F238" s="561">
        <f t="shared" si="15"/>
        <v>196826800</v>
      </c>
      <c r="H238" s="623"/>
    </row>
    <row r="239" spans="1:8" ht="18" customHeight="1">
      <c r="A239" s="241"/>
      <c r="B239" s="278"/>
      <c r="C239" s="258"/>
      <c r="D239" s="614"/>
      <c r="E239" s="573"/>
      <c r="F239" s="563"/>
      <c r="H239" s="623"/>
    </row>
    <row r="240" spans="1:8" ht="26.1" customHeight="1">
      <c r="A240" s="289"/>
      <c r="B240" s="434" t="s">
        <v>422</v>
      </c>
      <c r="C240" s="260">
        <f>SUM(C241:C242)</f>
        <v>235470013157</v>
      </c>
      <c r="D240" s="618"/>
      <c r="E240" s="596" t="s">
        <v>4023</v>
      </c>
      <c r="F240" s="586">
        <f>C240</f>
        <v>235470013157</v>
      </c>
      <c r="H240" s="623"/>
    </row>
    <row r="241" spans="1:9" ht="26.1" customHeight="1">
      <c r="A241" s="245">
        <v>2001</v>
      </c>
      <c r="B241" s="269" t="s">
        <v>338</v>
      </c>
      <c r="C241" s="244">
        <v>26955202105</v>
      </c>
      <c r="D241" s="246">
        <v>2001</v>
      </c>
      <c r="E241" s="560" t="s">
        <v>4011</v>
      </c>
      <c r="F241" s="561">
        <f>C241</f>
        <v>26955202105</v>
      </c>
      <c r="H241" s="623"/>
    </row>
    <row r="242" spans="1:9" ht="26.1" customHeight="1">
      <c r="A242" s="241">
        <v>2032</v>
      </c>
      <c r="B242" s="269" t="s">
        <v>418</v>
      </c>
      <c r="C242" s="258">
        <v>208514811052</v>
      </c>
      <c r="D242" s="614">
        <v>2032</v>
      </c>
      <c r="E242" s="560" t="s">
        <v>4010</v>
      </c>
      <c r="F242" s="561">
        <f>C242</f>
        <v>208514811052</v>
      </c>
      <c r="H242" s="623"/>
      <c r="I242" s="776"/>
    </row>
    <row r="243" spans="1:9">
      <c r="H243" s="623"/>
    </row>
    <row r="244" spans="1:9" ht="18" customHeight="1">
      <c r="A244" s="290"/>
      <c r="B244" s="278"/>
      <c r="C244" s="258"/>
      <c r="D244" s="246"/>
      <c r="E244" s="573"/>
      <c r="F244" s="561"/>
      <c r="H244" s="623"/>
    </row>
    <row r="245" spans="1:9" ht="26.1" customHeight="1" thickBot="1">
      <c r="A245" s="291" t="s">
        <v>24</v>
      </c>
      <c r="B245" s="448" t="s">
        <v>256</v>
      </c>
      <c r="C245" s="239">
        <f>SUM(C246,C255,C265)</f>
        <v>139336442611</v>
      </c>
      <c r="D245" s="286" t="s">
        <v>24</v>
      </c>
      <c r="E245" s="598" t="s">
        <v>3790</v>
      </c>
      <c r="F245" s="566">
        <f>C245</f>
        <v>139336442611</v>
      </c>
      <c r="H245" s="623"/>
    </row>
    <row r="246" spans="1:9" ht="26.1" customHeight="1" thickTop="1">
      <c r="A246" s="259" t="s">
        <v>25</v>
      </c>
      <c r="B246" s="454" t="s">
        <v>257</v>
      </c>
      <c r="C246" s="260">
        <f>SUM(C247:C253)</f>
        <v>20852887127</v>
      </c>
      <c r="D246" s="617" t="s">
        <v>25</v>
      </c>
      <c r="E246" s="613" t="s">
        <v>3989</v>
      </c>
      <c r="F246" s="569">
        <f>C246</f>
        <v>20852887127</v>
      </c>
      <c r="H246" s="623"/>
    </row>
    <row r="247" spans="1:9" ht="26.1" customHeight="1">
      <c r="A247" s="245" t="s">
        <v>319</v>
      </c>
      <c r="B247" s="243" t="s">
        <v>338</v>
      </c>
      <c r="C247" s="258">
        <v>549000000</v>
      </c>
      <c r="D247" s="614" t="s">
        <v>319</v>
      </c>
      <c r="E247" s="560" t="s">
        <v>4011</v>
      </c>
      <c r="F247" s="561">
        <f>C247</f>
        <v>549000000</v>
      </c>
      <c r="H247" s="623"/>
    </row>
    <row r="248" spans="1:9" ht="26.1" customHeight="1">
      <c r="A248" s="241" t="s">
        <v>29</v>
      </c>
      <c r="B248" s="243" t="s">
        <v>339</v>
      </c>
      <c r="C248" s="258">
        <v>266000000</v>
      </c>
      <c r="D248" s="614" t="s">
        <v>29</v>
      </c>
      <c r="E248" s="560" t="s">
        <v>4012</v>
      </c>
      <c r="F248" s="561">
        <f t="shared" ref="F248:F253" si="16">C248</f>
        <v>266000000</v>
      </c>
      <c r="H248" s="623"/>
    </row>
    <row r="249" spans="1:9" ht="26.1" customHeight="1">
      <c r="A249" s="241" t="s">
        <v>30</v>
      </c>
      <c r="B249" s="243" t="s">
        <v>229</v>
      </c>
      <c r="C249" s="258">
        <v>9214505050</v>
      </c>
      <c r="D249" s="614" t="s">
        <v>30</v>
      </c>
      <c r="E249" s="560" t="s">
        <v>3994</v>
      </c>
      <c r="F249" s="561">
        <f t="shared" si="16"/>
        <v>9214505050</v>
      </c>
      <c r="H249" s="623"/>
    </row>
    <row r="250" spans="1:9" ht="26.1" customHeight="1">
      <c r="A250" s="241">
        <v>3022</v>
      </c>
      <c r="B250" s="243" t="s">
        <v>404</v>
      </c>
      <c r="C250" s="258">
        <v>168000000</v>
      </c>
      <c r="D250" s="614">
        <v>3022</v>
      </c>
      <c r="E250" s="560" t="s">
        <v>4024</v>
      </c>
      <c r="F250" s="561">
        <f t="shared" si="16"/>
        <v>168000000</v>
      </c>
      <c r="H250" s="623"/>
    </row>
    <row r="251" spans="1:9" ht="26.1" customHeight="1">
      <c r="A251" s="241">
        <v>3024</v>
      </c>
      <c r="B251" s="243" t="s">
        <v>416</v>
      </c>
      <c r="C251" s="258">
        <v>851700000</v>
      </c>
      <c r="D251" s="614">
        <v>3024</v>
      </c>
      <c r="E251" s="560" t="s">
        <v>4019</v>
      </c>
      <c r="F251" s="561">
        <f t="shared" si="16"/>
        <v>851700000</v>
      </c>
      <c r="H251" s="623"/>
    </row>
    <row r="252" spans="1:9" ht="26.1" customHeight="1">
      <c r="A252" s="241" t="s">
        <v>320</v>
      </c>
      <c r="B252" s="269" t="s">
        <v>342</v>
      </c>
      <c r="C252" s="258">
        <v>9683682077</v>
      </c>
      <c r="D252" s="614" t="s">
        <v>320</v>
      </c>
      <c r="E252" s="583" t="s">
        <v>3997</v>
      </c>
      <c r="F252" s="561">
        <f t="shared" si="16"/>
        <v>9683682077</v>
      </c>
      <c r="H252" s="623"/>
    </row>
    <row r="253" spans="1:9" ht="26.1" customHeight="1">
      <c r="A253" s="241">
        <v>3099</v>
      </c>
      <c r="B253" s="269" t="s">
        <v>135</v>
      </c>
      <c r="C253" s="258">
        <v>120000000</v>
      </c>
      <c r="D253" s="614">
        <v>3099</v>
      </c>
      <c r="E253" s="583" t="s">
        <v>3802</v>
      </c>
      <c r="F253" s="561">
        <f t="shared" si="16"/>
        <v>120000000</v>
      </c>
      <c r="H253" s="623"/>
    </row>
    <row r="254" spans="1:9" ht="18" customHeight="1">
      <c r="A254" s="241"/>
      <c r="B254" s="278"/>
      <c r="C254" s="258"/>
      <c r="D254" s="614"/>
      <c r="E254" s="573"/>
      <c r="F254" s="563"/>
      <c r="H254" s="623"/>
    </row>
    <row r="255" spans="1:9" ht="26.1" customHeight="1">
      <c r="A255" s="292" t="s">
        <v>26</v>
      </c>
      <c r="B255" s="434" t="s">
        <v>275</v>
      </c>
      <c r="C255" s="260">
        <f>SUM(C256:C263)</f>
        <v>5878198690</v>
      </c>
      <c r="D255" s="619" t="s">
        <v>26</v>
      </c>
      <c r="E255" s="596" t="s">
        <v>4013</v>
      </c>
      <c r="F255" s="586">
        <f>C255</f>
        <v>5878198690</v>
      </c>
      <c r="H255" s="623"/>
    </row>
    <row r="256" spans="1:9" ht="26.1" customHeight="1">
      <c r="A256" s="245">
        <v>3261</v>
      </c>
      <c r="B256" s="456" t="s">
        <v>379</v>
      </c>
      <c r="C256" s="258">
        <v>127773500</v>
      </c>
      <c r="D256" s="246">
        <v>3261</v>
      </c>
      <c r="E256" s="560" t="s">
        <v>4004</v>
      </c>
      <c r="F256" s="561">
        <f>C256</f>
        <v>127773500</v>
      </c>
      <c r="H256" s="623"/>
    </row>
    <row r="257" spans="1:10" ht="26.1" customHeight="1">
      <c r="A257" s="245" t="s">
        <v>321</v>
      </c>
      <c r="B257" s="243" t="s">
        <v>336</v>
      </c>
      <c r="C257" s="258">
        <v>1490642190</v>
      </c>
      <c r="D257" s="246" t="s">
        <v>321</v>
      </c>
      <c r="E257" s="583" t="s">
        <v>4014</v>
      </c>
      <c r="F257" s="561">
        <f t="shared" ref="F257:F263" si="17">C257</f>
        <v>1490642190</v>
      </c>
      <c r="H257" s="623"/>
    </row>
    <row r="258" spans="1:10" ht="26.1" customHeight="1">
      <c r="A258" s="245">
        <v>3275</v>
      </c>
      <c r="B258" s="243" t="s">
        <v>405</v>
      </c>
      <c r="C258" s="258">
        <v>100000000</v>
      </c>
      <c r="D258" s="246">
        <v>3275</v>
      </c>
      <c r="E258" s="560" t="s">
        <v>4025</v>
      </c>
      <c r="F258" s="561">
        <f t="shared" si="17"/>
        <v>100000000</v>
      </c>
      <c r="H258" s="623"/>
    </row>
    <row r="259" spans="1:10" ht="26.1" customHeight="1">
      <c r="A259" s="245" t="s">
        <v>322</v>
      </c>
      <c r="B259" s="243" t="s">
        <v>349</v>
      </c>
      <c r="C259" s="258">
        <v>1236000000</v>
      </c>
      <c r="D259" s="246">
        <v>3276</v>
      </c>
      <c r="E259" s="560" t="s">
        <v>4015</v>
      </c>
      <c r="F259" s="561">
        <f t="shared" si="17"/>
        <v>1236000000</v>
      </c>
      <c r="H259" s="623"/>
    </row>
    <row r="260" spans="1:10" ht="26.1" customHeight="1">
      <c r="A260" s="245">
        <v>3283</v>
      </c>
      <c r="B260" s="243" t="s">
        <v>337</v>
      </c>
      <c r="C260" s="258">
        <v>68391500</v>
      </c>
      <c r="D260" s="246">
        <v>3283</v>
      </c>
      <c r="E260" s="560" t="s">
        <v>4007</v>
      </c>
      <c r="F260" s="561">
        <f t="shared" si="17"/>
        <v>68391500</v>
      </c>
      <c r="H260" s="623"/>
    </row>
    <row r="261" spans="1:10" ht="26.1" customHeight="1">
      <c r="A261" s="245">
        <v>3284</v>
      </c>
      <c r="B261" s="243" t="s">
        <v>362</v>
      </c>
      <c r="C261" s="258">
        <v>68391500</v>
      </c>
      <c r="D261" s="246">
        <v>3284</v>
      </c>
      <c r="E261" s="560" t="s">
        <v>4008</v>
      </c>
      <c r="F261" s="561">
        <f t="shared" si="17"/>
        <v>68391500</v>
      </c>
      <c r="H261" s="623"/>
    </row>
    <row r="262" spans="1:10" ht="26.1" customHeight="1">
      <c r="A262" s="245">
        <v>3287</v>
      </c>
      <c r="B262" s="243" t="s">
        <v>384</v>
      </c>
      <c r="C262" s="258">
        <v>603000000</v>
      </c>
      <c r="D262" s="246">
        <v>3287</v>
      </c>
      <c r="E262" s="560" t="s">
        <v>4016</v>
      </c>
      <c r="F262" s="561">
        <f t="shared" si="17"/>
        <v>603000000</v>
      </c>
      <c r="H262" s="623"/>
    </row>
    <row r="263" spans="1:10" ht="26.1" customHeight="1">
      <c r="A263" s="241" t="s">
        <v>323</v>
      </c>
      <c r="B263" s="269" t="s">
        <v>135</v>
      </c>
      <c r="C263" s="258">
        <v>2184000000</v>
      </c>
      <c r="D263" s="246" t="s">
        <v>323</v>
      </c>
      <c r="E263" s="560" t="s">
        <v>3802</v>
      </c>
      <c r="F263" s="561">
        <f t="shared" si="17"/>
        <v>2184000000</v>
      </c>
      <c r="H263" s="623"/>
    </row>
    <row r="264" spans="1:10" ht="18" customHeight="1">
      <c r="A264" s="293"/>
      <c r="B264" s="294"/>
      <c r="C264" s="295"/>
      <c r="D264" s="620"/>
      <c r="E264" s="621"/>
      <c r="F264" s="563"/>
      <c r="H264" s="623"/>
    </row>
    <row r="265" spans="1:10" ht="26.1" customHeight="1">
      <c r="A265" s="272"/>
      <c r="B265" s="450" t="s">
        <v>422</v>
      </c>
      <c r="C265" s="252">
        <f>SUM(C266:C268)</f>
        <v>112605356794</v>
      </c>
      <c r="D265" s="618"/>
      <c r="E265" s="596" t="s">
        <v>4009</v>
      </c>
      <c r="F265" s="586">
        <f>C265</f>
        <v>112605356794</v>
      </c>
      <c r="H265" s="623"/>
    </row>
    <row r="266" spans="1:10" ht="26.1" customHeight="1">
      <c r="A266" s="245">
        <v>3032</v>
      </c>
      <c r="B266" s="243" t="s">
        <v>419</v>
      </c>
      <c r="C266" s="244">
        <v>71970389621</v>
      </c>
      <c r="D266" s="614">
        <f>A266</f>
        <v>3032</v>
      </c>
      <c r="E266" s="560" t="s">
        <v>4010</v>
      </c>
      <c r="F266" s="561">
        <f>C266</f>
        <v>71970389621</v>
      </c>
      <c r="H266" s="623"/>
      <c r="J266" s="776"/>
    </row>
    <row r="267" spans="1:10" ht="24.95" customHeight="1">
      <c r="A267" s="296">
        <v>3099</v>
      </c>
      <c r="B267" s="243" t="s">
        <v>420</v>
      </c>
      <c r="C267" s="244">
        <v>34704822710</v>
      </c>
      <c r="D267" s="614">
        <f t="shared" ref="D267:D268" si="18">A267</f>
        <v>3099</v>
      </c>
      <c r="E267" s="560" t="s">
        <v>4017</v>
      </c>
      <c r="F267" s="561">
        <f t="shared" ref="F267:F268" si="19">C267</f>
        <v>34704822710</v>
      </c>
      <c r="H267" s="623"/>
    </row>
    <row r="268" spans="1:10" ht="26.1" customHeight="1">
      <c r="A268" s="296">
        <v>3262</v>
      </c>
      <c r="B268" s="243" t="s">
        <v>421</v>
      </c>
      <c r="C268" s="244">
        <v>5930144463</v>
      </c>
      <c r="D268" s="614">
        <f t="shared" si="18"/>
        <v>3262</v>
      </c>
      <c r="E268" s="560" t="s">
        <v>4018</v>
      </c>
      <c r="F268" s="561">
        <f t="shared" si="19"/>
        <v>5930144463</v>
      </c>
      <c r="H268" s="623"/>
    </row>
    <row r="269" spans="1:10" ht="19.5">
      <c r="A269" s="296"/>
      <c r="B269" s="297"/>
    </row>
    <row r="270" spans="1:10" ht="19.5">
      <c r="A270" s="296"/>
      <c r="B270" s="297"/>
    </row>
    <row r="271" spans="1:10" ht="14.25" customHeight="1">
      <c r="A271" s="296"/>
      <c r="B271" s="297"/>
    </row>
    <row r="272" spans="1:10" ht="19.5">
      <c r="A272" s="296"/>
      <c r="B272" s="297"/>
    </row>
    <row r="273" spans="1:2" ht="19.5">
      <c r="A273" s="296"/>
      <c r="B273" s="297"/>
    </row>
    <row r="274" spans="1:2" ht="19.5">
      <c r="A274" s="296"/>
      <c r="B274" s="297"/>
    </row>
    <row r="275" spans="1:2" ht="19.5">
      <c r="A275" s="296"/>
      <c r="B275" s="297"/>
    </row>
    <row r="276" spans="1:2" ht="14.25" customHeight="1">
      <c r="A276" s="296"/>
      <c r="B276" s="297"/>
    </row>
    <row r="277" spans="1:2" ht="19.5">
      <c r="A277" s="296"/>
      <c r="B277" s="297"/>
    </row>
    <row r="278" spans="1:2" ht="19.5">
      <c r="A278" s="296"/>
      <c r="B278" s="297"/>
    </row>
    <row r="279" spans="1:2" ht="19.5">
      <c r="A279" s="296"/>
      <c r="B279" s="297"/>
    </row>
    <row r="280" spans="1:2" ht="19.5">
      <c r="A280" s="296"/>
      <c r="B280" s="297"/>
    </row>
    <row r="281" spans="1:2" ht="19.5">
      <c r="A281" s="296"/>
      <c r="B281" s="297"/>
    </row>
    <row r="282" spans="1:2" ht="14.25" customHeight="1">
      <c r="A282" s="296"/>
      <c r="B282" s="297"/>
    </row>
    <row r="283" spans="1:2" ht="19.5">
      <c r="A283" s="296"/>
      <c r="B283" s="297"/>
    </row>
    <row r="284" spans="1:2" ht="19.5">
      <c r="A284" s="296"/>
      <c r="B284" s="297"/>
    </row>
    <row r="285" spans="1:2" ht="19.5">
      <c r="A285" s="296"/>
      <c r="B285" s="297"/>
    </row>
    <row r="286" spans="1:2" ht="19.5">
      <c r="A286" s="296"/>
      <c r="B286" s="297"/>
    </row>
    <row r="287" spans="1:2" ht="19.5">
      <c r="A287" s="296"/>
      <c r="B287" s="297"/>
    </row>
    <row r="288" spans="1:2" ht="14.25" customHeight="1">
      <c r="A288" s="296"/>
      <c r="B288" s="297"/>
    </row>
    <row r="289" spans="1:2" ht="19.5">
      <c r="A289" s="296"/>
      <c r="B289" s="297"/>
    </row>
    <row r="290" spans="1:2" ht="19.5">
      <c r="A290" s="296"/>
      <c r="B290" s="297"/>
    </row>
    <row r="291" spans="1:2" ht="14.25" customHeight="1">
      <c r="A291" s="296"/>
      <c r="B291" s="297"/>
    </row>
    <row r="292" spans="1:2" ht="19.5">
      <c r="A292" s="296"/>
      <c r="B292" s="297"/>
    </row>
    <row r="293" spans="1:2" ht="19.5">
      <c r="A293" s="296"/>
      <c r="B293" s="297"/>
    </row>
    <row r="294" spans="1:2" ht="19.5">
      <c r="A294" s="296"/>
      <c r="B294" s="297"/>
    </row>
    <row r="295" spans="1:2" ht="19.5">
      <c r="A295" s="296"/>
      <c r="B295" s="297"/>
    </row>
    <row r="296" spans="1:2" ht="19.5">
      <c r="A296" s="296"/>
      <c r="B296" s="297"/>
    </row>
    <row r="297" spans="1:2" ht="19.5">
      <c r="A297" s="296"/>
      <c r="B297" s="297"/>
    </row>
    <row r="298" spans="1:2" ht="19.5">
      <c r="A298" s="296"/>
      <c r="B298" s="297"/>
    </row>
    <row r="299" spans="1:2" ht="14.25" customHeight="1">
      <c r="A299" s="296"/>
      <c r="B299" s="297"/>
    </row>
    <row r="300" spans="1:2" ht="19.5">
      <c r="A300" s="296"/>
      <c r="B300" s="297"/>
    </row>
    <row r="301" spans="1:2" ht="19.5">
      <c r="A301" s="296"/>
      <c r="B301" s="297"/>
    </row>
    <row r="302" spans="1:2" ht="19.5">
      <c r="A302" s="296"/>
      <c r="B302" s="297"/>
    </row>
    <row r="303" spans="1:2" ht="19.5">
      <c r="A303" s="296"/>
      <c r="B303" s="297"/>
    </row>
    <row r="304" spans="1:2" ht="19.5">
      <c r="A304" s="296"/>
      <c r="B304" s="297"/>
    </row>
    <row r="305" spans="1:2" ht="14.25" customHeight="1">
      <c r="A305" s="296"/>
      <c r="B305" s="297"/>
    </row>
    <row r="306" spans="1:2" ht="19.5">
      <c r="A306" s="296"/>
      <c r="B306" s="297"/>
    </row>
    <row r="307" spans="1:2" ht="19.5">
      <c r="A307" s="296"/>
      <c r="B307" s="297"/>
    </row>
    <row r="308" spans="1:2" ht="19.5">
      <c r="A308" s="296"/>
      <c r="B308" s="297"/>
    </row>
    <row r="309" spans="1:2" ht="19.5">
      <c r="A309" s="296"/>
      <c r="B309" s="297"/>
    </row>
    <row r="310" spans="1:2" ht="19.5">
      <c r="A310" s="296"/>
      <c r="B310" s="297"/>
    </row>
    <row r="311" spans="1:2" ht="19.5">
      <c r="A311" s="296"/>
      <c r="B311" s="297"/>
    </row>
    <row r="312" spans="1:2" ht="19.5">
      <c r="A312" s="296"/>
      <c r="B312" s="297"/>
    </row>
    <row r="313" spans="1:2" ht="19.5">
      <c r="A313" s="296"/>
      <c r="B313" s="297"/>
    </row>
    <row r="314" spans="1:2" ht="14.25" customHeight="1">
      <c r="A314" s="296"/>
      <c r="B314" s="297"/>
    </row>
    <row r="315" spans="1:2" ht="19.5">
      <c r="A315" s="296"/>
      <c r="B315" s="297"/>
    </row>
    <row r="316" spans="1:2" ht="19.5">
      <c r="A316" s="296"/>
      <c r="B316" s="297"/>
    </row>
    <row r="317" spans="1:2" ht="14.25" customHeight="1">
      <c r="A317" s="296"/>
      <c r="B317" s="297"/>
    </row>
    <row r="318" spans="1:2" ht="19.5">
      <c r="A318" s="296"/>
      <c r="B318" s="297"/>
    </row>
    <row r="319" spans="1:2" ht="19.5">
      <c r="A319" s="296"/>
      <c r="B319" s="297"/>
    </row>
    <row r="320" spans="1:2" ht="19.5">
      <c r="A320" s="296"/>
      <c r="B320" s="297"/>
    </row>
    <row r="321" spans="1:2" ht="19.5">
      <c r="A321" s="296"/>
      <c r="B321" s="297"/>
    </row>
    <row r="322" spans="1:2" ht="6.75" customHeight="1">
      <c r="A322" s="296"/>
      <c r="B322" s="297"/>
    </row>
    <row r="323" spans="1:2" ht="19.5">
      <c r="A323" s="296"/>
      <c r="B323" s="297"/>
    </row>
    <row r="324" spans="1:2" ht="19.5">
      <c r="A324" s="296"/>
      <c r="B324" s="297"/>
    </row>
    <row r="325" spans="1:2" ht="14.1" customHeight="1">
      <c r="A325" s="296"/>
      <c r="B325" s="297"/>
    </row>
    <row r="326" spans="1:2" ht="19.5">
      <c r="A326" s="296"/>
      <c r="B326" s="297"/>
    </row>
    <row r="327" spans="1:2" ht="19.5">
      <c r="A327" s="296"/>
      <c r="B327" s="297"/>
    </row>
    <row r="328" spans="1:2" ht="19.5">
      <c r="A328" s="296"/>
      <c r="B328" s="297"/>
    </row>
    <row r="329" spans="1:2" ht="19.5">
      <c r="A329" s="296"/>
      <c r="B329" s="297"/>
    </row>
    <row r="330" spans="1:2" ht="19.5">
      <c r="A330" s="296"/>
      <c r="B330" s="297"/>
    </row>
    <row r="331" spans="1:2" ht="19.5">
      <c r="A331" s="296"/>
      <c r="B331" s="297"/>
    </row>
    <row r="332" spans="1:2" ht="19.5">
      <c r="A332" s="296"/>
      <c r="B332" s="297"/>
    </row>
    <row r="333" spans="1:2" ht="19.5">
      <c r="A333" s="296"/>
      <c r="B333" s="297"/>
    </row>
    <row r="334" spans="1:2" ht="19.5">
      <c r="A334" s="296"/>
      <c r="B334" s="297"/>
    </row>
    <row r="335" spans="1:2" ht="19.5">
      <c r="A335" s="296"/>
      <c r="B335" s="297"/>
    </row>
    <row r="336" spans="1:2" ht="19.5">
      <c r="A336" s="296"/>
      <c r="B336" s="297"/>
    </row>
    <row r="337" spans="1:2" ht="19.5">
      <c r="A337" s="296"/>
      <c r="B337" s="297"/>
    </row>
    <row r="338" spans="1:2" ht="19.5">
      <c r="A338" s="296"/>
      <c r="B338" s="297"/>
    </row>
    <row r="339" spans="1:2" ht="14.1" customHeight="1">
      <c r="A339" s="296"/>
      <c r="B339" s="297"/>
    </row>
    <row r="340" spans="1:2" ht="19.5">
      <c r="A340" s="296"/>
      <c r="B340" s="297"/>
    </row>
    <row r="341" spans="1:2" ht="19.5">
      <c r="A341" s="296"/>
      <c r="B341" s="297"/>
    </row>
    <row r="342" spans="1:2" ht="19.5">
      <c r="A342" s="296"/>
      <c r="B342" s="297"/>
    </row>
    <row r="343" spans="1:2" ht="19.5">
      <c r="A343" s="296"/>
      <c r="B343" s="297"/>
    </row>
    <row r="344" spans="1:2" ht="19.5">
      <c r="A344" s="296"/>
      <c r="B344" s="297"/>
    </row>
    <row r="345" spans="1:2" ht="19.5">
      <c r="A345" s="296"/>
      <c r="B345" s="297"/>
    </row>
    <row r="346" spans="1:2" ht="19.5">
      <c r="A346" s="296"/>
      <c r="B346" s="297"/>
    </row>
    <row r="347" spans="1:2" ht="19.5">
      <c r="A347" s="296"/>
      <c r="B347" s="297"/>
    </row>
    <row r="348" spans="1:2" ht="19.5">
      <c r="A348" s="296"/>
      <c r="B348" s="297"/>
    </row>
    <row r="349" spans="1:2" ht="14.1" customHeight="1">
      <c r="A349" s="296"/>
      <c r="B349" s="297"/>
    </row>
    <row r="350" spans="1:2" ht="19.5">
      <c r="A350" s="296"/>
      <c r="B350" s="297"/>
    </row>
    <row r="351" spans="1:2" ht="19.5">
      <c r="A351" s="296"/>
      <c r="B351" s="297"/>
    </row>
    <row r="352" spans="1:2" ht="19.5">
      <c r="A352" s="296"/>
      <c r="B352" s="297"/>
    </row>
    <row r="353" spans="1:2" ht="19.5">
      <c r="A353" s="296"/>
      <c r="B353" s="297"/>
    </row>
    <row r="354" spans="1:2" ht="19.5">
      <c r="A354" s="296"/>
      <c r="B354" s="297"/>
    </row>
    <row r="355" spans="1:2" ht="14.1" customHeight="1">
      <c r="A355" s="296"/>
      <c r="B355" s="297"/>
    </row>
    <row r="356" spans="1:2" ht="19.5">
      <c r="A356" s="296"/>
      <c r="B356" s="297"/>
    </row>
    <row r="357" spans="1:2" ht="19.5">
      <c r="A357" s="296"/>
      <c r="B357" s="297"/>
    </row>
    <row r="358" spans="1:2" ht="19.5">
      <c r="A358" s="296"/>
      <c r="B358" s="297"/>
    </row>
    <row r="359" spans="1:2" ht="19.5">
      <c r="A359" s="296"/>
      <c r="B359" s="297"/>
    </row>
    <row r="360" spans="1:2" ht="14.1" customHeight="1">
      <c r="A360" s="296"/>
      <c r="B360" s="297"/>
    </row>
    <row r="361" spans="1:2" ht="19.5">
      <c r="A361" s="296"/>
      <c r="B361" s="297"/>
    </row>
    <row r="362" spans="1:2" ht="19.5">
      <c r="A362" s="296"/>
      <c r="B362" s="297"/>
    </row>
    <row r="363" spans="1:2" ht="19.5">
      <c r="A363" s="296"/>
      <c r="B363" s="297"/>
    </row>
    <row r="364" spans="1:2" ht="19.5">
      <c r="A364" s="296"/>
      <c r="B364" s="297"/>
    </row>
    <row r="365" spans="1:2" ht="14.1" customHeight="1">
      <c r="A365" s="296"/>
      <c r="B365" s="297"/>
    </row>
    <row r="366" spans="1:2" ht="19.5">
      <c r="A366" s="296"/>
      <c r="B366" s="297"/>
    </row>
    <row r="367" spans="1:2" ht="19.5">
      <c r="A367" s="296"/>
      <c r="B367" s="297"/>
    </row>
    <row r="368" spans="1:2" ht="19.5">
      <c r="A368" s="296"/>
      <c r="B368" s="297"/>
    </row>
    <row r="369" spans="1:2" ht="19.5">
      <c r="A369" s="296"/>
      <c r="B369" s="297"/>
    </row>
    <row r="370" spans="1:2" ht="19.5">
      <c r="A370" s="296"/>
      <c r="B370" s="297"/>
    </row>
    <row r="371" spans="1:2" ht="14.1" customHeight="1">
      <c r="A371" s="296"/>
      <c r="B371" s="297"/>
    </row>
    <row r="372" spans="1:2" ht="19.5">
      <c r="A372" s="296"/>
      <c r="B372" s="297"/>
    </row>
    <row r="373" spans="1:2" ht="19.5">
      <c r="A373" s="296"/>
      <c r="B373" s="297"/>
    </row>
    <row r="374" spans="1:2" ht="19.5">
      <c r="A374" s="296"/>
      <c r="B374" s="297"/>
    </row>
    <row r="375" spans="1:2" ht="19.5">
      <c r="A375" s="296"/>
      <c r="B375" s="297"/>
    </row>
    <row r="376" spans="1:2" ht="19.5">
      <c r="A376" s="296"/>
      <c r="B376" s="297"/>
    </row>
    <row r="377" spans="1:2" ht="19.5">
      <c r="A377" s="296"/>
      <c r="B377" s="297"/>
    </row>
    <row r="378" spans="1:2" ht="19.5">
      <c r="A378" s="296"/>
      <c r="B378" s="297"/>
    </row>
    <row r="379" spans="1:2" ht="19.5">
      <c r="A379" s="296"/>
      <c r="B379" s="297"/>
    </row>
    <row r="380" spans="1:2" ht="19.5">
      <c r="A380" s="296"/>
      <c r="B380" s="297"/>
    </row>
    <row r="381" spans="1:2" ht="19.5">
      <c r="A381" s="296"/>
      <c r="B381" s="297"/>
    </row>
    <row r="382" spans="1:2" ht="19.5">
      <c r="A382" s="296"/>
      <c r="B382" s="297"/>
    </row>
    <row r="383" spans="1:2" ht="19.5">
      <c r="A383" s="296"/>
      <c r="B383" s="297"/>
    </row>
    <row r="384" spans="1:2" ht="19.5">
      <c r="A384" s="296"/>
      <c r="B384" s="297"/>
    </row>
    <row r="385" spans="1:2" ht="19.5">
      <c r="A385" s="296"/>
      <c r="B385" s="297"/>
    </row>
    <row r="386" spans="1:2" ht="19.5">
      <c r="A386" s="296"/>
      <c r="B386" s="297"/>
    </row>
    <row r="387" spans="1:2" ht="19.5">
      <c r="A387" s="296"/>
      <c r="B387" s="297"/>
    </row>
    <row r="388" spans="1:2" ht="19.5">
      <c r="A388" s="296"/>
      <c r="B388" s="297"/>
    </row>
    <row r="389" spans="1:2" ht="19.5">
      <c r="A389" s="296"/>
      <c r="B389" s="297"/>
    </row>
    <row r="390" spans="1:2" ht="19.5">
      <c r="A390" s="296"/>
      <c r="B390" s="297"/>
    </row>
    <row r="391" spans="1:2" ht="19.5">
      <c r="A391" s="296"/>
      <c r="B391" s="297"/>
    </row>
    <row r="392" spans="1:2" ht="19.5">
      <c r="A392" s="296"/>
      <c r="B392" s="297"/>
    </row>
    <row r="393" spans="1:2" ht="19.5">
      <c r="A393" s="296"/>
      <c r="B393" s="297"/>
    </row>
    <row r="394" spans="1:2" ht="19.5">
      <c r="A394" s="296"/>
      <c r="B394" s="297"/>
    </row>
    <row r="395" spans="1:2" ht="19.5">
      <c r="A395" s="296"/>
      <c r="B395" s="297"/>
    </row>
    <row r="396" spans="1:2" ht="19.5">
      <c r="A396" s="296"/>
      <c r="B396" s="297"/>
    </row>
    <row r="397" spans="1:2" ht="19.5">
      <c r="A397" s="296"/>
      <c r="B397" s="297"/>
    </row>
    <row r="398" spans="1:2" ht="19.5">
      <c r="A398" s="296"/>
      <c r="B398" s="297"/>
    </row>
    <row r="399" spans="1:2" ht="19.5">
      <c r="A399" s="296"/>
      <c r="B399" s="297"/>
    </row>
    <row r="400" spans="1:2" ht="19.5">
      <c r="A400" s="296"/>
      <c r="B400" s="297"/>
    </row>
    <row r="401" spans="1:2" ht="19.5">
      <c r="A401" s="296"/>
      <c r="B401" s="297"/>
    </row>
    <row r="402" spans="1:2" ht="19.5">
      <c r="A402" s="296"/>
      <c r="B402" s="297"/>
    </row>
    <row r="403" spans="1:2" ht="19.5">
      <c r="A403" s="296"/>
      <c r="B403" s="297"/>
    </row>
    <row r="404" spans="1:2">
      <c r="B404" s="297"/>
    </row>
    <row r="405" spans="1:2">
      <c r="B405" s="297"/>
    </row>
    <row r="406" spans="1:2">
      <c r="B406" s="297"/>
    </row>
    <row r="407" spans="1:2">
      <c r="B407" s="297"/>
    </row>
    <row r="408" spans="1:2">
      <c r="B408" s="297"/>
    </row>
    <row r="409" spans="1:2">
      <c r="B409" s="297"/>
    </row>
    <row r="410" spans="1:2">
      <c r="B410" s="297"/>
    </row>
    <row r="411" spans="1:2">
      <c r="B411" s="297"/>
    </row>
    <row r="412" spans="1:2">
      <c r="B412" s="297"/>
    </row>
    <row r="413" spans="1:2">
      <c r="B413" s="297"/>
    </row>
    <row r="414" spans="1:2">
      <c r="B414" s="297"/>
    </row>
    <row r="415" spans="1:2">
      <c r="B415" s="297"/>
    </row>
    <row r="416" spans="1:2">
      <c r="B416" s="297"/>
    </row>
    <row r="417" spans="2:2">
      <c r="B417" s="297"/>
    </row>
    <row r="418" spans="2:2">
      <c r="B418" s="297"/>
    </row>
    <row r="419" spans="2:2">
      <c r="B419" s="297"/>
    </row>
    <row r="420" spans="2:2">
      <c r="B420" s="297"/>
    </row>
    <row r="421" spans="2:2">
      <c r="B421" s="297"/>
    </row>
    <row r="422" spans="2:2">
      <c r="B422" s="297"/>
    </row>
    <row r="423" spans="2:2">
      <c r="B423" s="297"/>
    </row>
    <row r="424" spans="2:2">
      <c r="B424" s="297"/>
    </row>
    <row r="425" spans="2:2">
      <c r="B425" s="297"/>
    </row>
    <row r="426" spans="2:2">
      <c r="B426" s="297"/>
    </row>
    <row r="427" spans="2:2">
      <c r="B427" s="297"/>
    </row>
    <row r="428" spans="2:2">
      <c r="B428" s="297"/>
    </row>
    <row r="429" spans="2:2">
      <c r="B429" s="297"/>
    </row>
    <row r="430" spans="2:2">
      <c r="B430" s="297"/>
    </row>
    <row r="431" spans="2:2">
      <c r="B431" s="297"/>
    </row>
    <row r="432" spans="2:2">
      <c r="B432" s="297"/>
    </row>
    <row r="433" spans="2:2">
      <c r="B433" s="297"/>
    </row>
    <row r="434" spans="2:2">
      <c r="B434" s="297"/>
    </row>
    <row r="435" spans="2:2">
      <c r="B435" s="297"/>
    </row>
    <row r="436" spans="2:2">
      <c r="B436" s="297"/>
    </row>
    <row r="437" spans="2:2">
      <c r="B437" s="297"/>
    </row>
    <row r="438" spans="2:2">
      <c r="B438" s="297"/>
    </row>
    <row r="439" spans="2:2">
      <c r="B439" s="297"/>
    </row>
    <row r="440" spans="2:2">
      <c r="B440" s="297"/>
    </row>
    <row r="441" spans="2:2">
      <c r="B441" s="297"/>
    </row>
    <row r="442" spans="2:2">
      <c r="B442" s="297"/>
    </row>
    <row r="443" spans="2:2">
      <c r="B443" s="297"/>
    </row>
    <row r="444" spans="2:2">
      <c r="B444" s="297"/>
    </row>
    <row r="445" spans="2:2">
      <c r="B445" s="297"/>
    </row>
    <row r="446" spans="2:2">
      <c r="B446" s="297"/>
    </row>
    <row r="447" spans="2:2">
      <c r="B447" s="297"/>
    </row>
    <row r="448" spans="2:2">
      <c r="B448" s="297"/>
    </row>
    <row r="449" spans="2:2">
      <c r="B449" s="297"/>
    </row>
    <row r="450" spans="2:2">
      <c r="B450" s="297"/>
    </row>
    <row r="451" spans="2:2">
      <c r="B451" s="297"/>
    </row>
    <row r="452" spans="2:2">
      <c r="B452" s="297"/>
    </row>
    <row r="453" spans="2:2">
      <c r="B453" s="297"/>
    </row>
    <row r="454" spans="2:2">
      <c r="B454" s="297"/>
    </row>
    <row r="455" spans="2:2">
      <c r="B455" s="297"/>
    </row>
    <row r="456" spans="2:2">
      <c r="B456" s="297"/>
    </row>
    <row r="457" spans="2:2">
      <c r="B457" s="297"/>
    </row>
    <row r="458" spans="2:2">
      <c r="B458" s="297"/>
    </row>
    <row r="459" spans="2:2">
      <c r="B459" s="297"/>
    </row>
    <row r="460" spans="2:2">
      <c r="B460" s="297"/>
    </row>
    <row r="461" spans="2:2">
      <c r="B461" s="297"/>
    </row>
    <row r="462" spans="2:2">
      <c r="B462" s="297"/>
    </row>
    <row r="463" spans="2:2">
      <c r="B463" s="297"/>
    </row>
    <row r="464" spans="2:2">
      <c r="B464" s="297"/>
    </row>
    <row r="465" spans="2:2">
      <c r="B465" s="297"/>
    </row>
    <row r="466" spans="2:2">
      <c r="B466" s="297"/>
    </row>
    <row r="467" spans="2:2">
      <c r="B467" s="297"/>
    </row>
    <row r="468" spans="2:2">
      <c r="B468" s="297"/>
    </row>
    <row r="469" spans="2:2">
      <c r="B469" s="297"/>
    </row>
    <row r="470" spans="2:2">
      <c r="B470" s="297"/>
    </row>
    <row r="471" spans="2:2">
      <c r="B471" s="297"/>
    </row>
    <row r="472" spans="2:2">
      <c r="B472" s="297"/>
    </row>
    <row r="473" spans="2:2">
      <c r="B473" s="297"/>
    </row>
    <row r="474" spans="2:2">
      <c r="B474" s="297"/>
    </row>
    <row r="475" spans="2:2">
      <c r="B475" s="297"/>
    </row>
    <row r="476" spans="2:2">
      <c r="B476" s="297"/>
    </row>
    <row r="477" spans="2:2">
      <c r="B477" s="297"/>
    </row>
    <row r="478" spans="2:2">
      <c r="B478" s="297"/>
    </row>
    <row r="479" spans="2:2">
      <c r="B479" s="297"/>
    </row>
    <row r="480" spans="2:2">
      <c r="B480" s="297"/>
    </row>
    <row r="481" spans="2:2">
      <c r="B481" s="297"/>
    </row>
    <row r="482" spans="2:2">
      <c r="B482" s="297"/>
    </row>
    <row r="483" spans="2:2">
      <c r="B483" s="297"/>
    </row>
    <row r="484" spans="2:2">
      <c r="B484" s="297"/>
    </row>
    <row r="485" spans="2:2">
      <c r="B485" s="297"/>
    </row>
    <row r="486" spans="2:2">
      <c r="B486" s="297"/>
    </row>
    <row r="487" spans="2:2">
      <c r="B487" s="297"/>
    </row>
    <row r="488" spans="2:2">
      <c r="B488" s="297"/>
    </row>
    <row r="489" spans="2:2">
      <c r="B489" s="297"/>
    </row>
    <row r="490" spans="2:2">
      <c r="B490" s="297"/>
    </row>
    <row r="491" spans="2:2">
      <c r="B491" s="297"/>
    </row>
    <row r="492" spans="2:2">
      <c r="B492" s="297"/>
    </row>
    <row r="493" spans="2:2">
      <c r="B493" s="297"/>
    </row>
    <row r="494" spans="2:2">
      <c r="B494" s="297"/>
    </row>
    <row r="495" spans="2:2">
      <c r="B495" s="297"/>
    </row>
    <row r="496" spans="2:2">
      <c r="B496" s="297"/>
    </row>
    <row r="497" spans="2:2">
      <c r="B497" s="297"/>
    </row>
    <row r="498" spans="2:2">
      <c r="B498" s="297"/>
    </row>
    <row r="499" spans="2:2">
      <c r="B499" s="297"/>
    </row>
    <row r="500" spans="2:2">
      <c r="B500" s="297"/>
    </row>
    <row r="501" spans="2:2">
      <c r="B501" s="297"/>
    </row>
    <row r="502" spans="2:2">
      <c r="B502" s="297"/>
    </row>
    <row r="503" spans="2:2">
      <c r="B503" s="297"/>
    </row>
    <row r="504" spans="2:2">
      <c r="B504" s="297"/>
    </row>
    <row r="505" spans="2:2">
      <c r="B505" s="297"/>
    </row>
    <row r="506" spans="2:2">
      <c r="B506" s="297"/>
    </row>
    <row r="507" spans="2:2">
      <c r="B507" s="297"/>
    </row>
    <row r="508" spans="2:2">
      <c r="B508" s="297"/>
    </row>
    <row r="509" spans="2:2">
      <c r="B509" s="297"/>
    </row>
    <row r="510" spans="2:2">
      <c r="B510" s="297"/>
    </row>
    <row r="511" spans="2:2">
      <c r="B511" s="297"/>
    </row>
    <row r="512" spans="2:2">
      <c r="B512" s="297"/>
    </row>
    <row r="513" spans="2:2">
      <c r="B513" s="297"/>
    </row>
    <row r="514" spans="2:2">
      <c r="B514" s="297"/>
    </row>
    <row r="515" spans="2:2">
      <c r="B515" s="297"/>
    </row>
    <row r="516" spans="2:2">
      <c r="B516" s="297"/>
    </row>
    <row r="517" spans="2:2">
      <c r="B517" s="297"/>
    </row>
    <row r="518" spans="2:2">
      <c r="B518" s="297"/>
    </row>
    <row r="519" spans="2:2">
      <c r="B519" s="297"/>
    </row>
    <row r="520" spans="2:2">
      <c r="B520" s="297"/>
    </row>
    <row r="521" spans="2:2">
      <c r="B521" s="297"/>
    </row>
    <row r="522" spans="2:2">
      <c r="B522" s="297"/>
    </row>
    <row r="523" spans="2:2">
      <c r="B523" s="297"/>
    </row>
    <row r="524" spans="2:2">
      <c r="B524" s="297"/>
    </row>
    <row r="525" spans="2:2">
      <c r="B525" s="297"/>
    </row>
    <row r="526" spans="2:2">
      <c r="B526" s="297"/>
    </row>
    <row r="527" spans="2:2">
      <c r="B527" s="297"/>
    </row>
    <row r="528" spans="2:2">
      <c r="B528" s="297"/>
    </row>
    <row r="529" spans="2:2">
      <c r="B529" s="297"/>
    </row>
    <row r="530" spans="2:2">
      <c r="B530" s="297"/>
    </row>
    <row r="531" spans="2:2">
      <c r="B531" s="297"/>
    </row>
    <row r="532" spans="2:2">
      <c r="B532" s="297"/>
    </row>
    <row r="533" spans="2:2">
      <c r="B533" s="297"/>
    </row>
    <row r="534" spans="2:2">
      <c r="B534" s="297"/>
    </row>
    <row r="535" spans="2:2">
      <c r="B535" s="297"/>
    </row>
    <row r="536" spans="2:2">
      <c r="B536" s="297"/>
    </row>
    <row r="537" spans="2:2">
      <c r="B537" s="297"/>
    </row>
    <row r="538" spans="2:2">
      <c r="B538" s="297"/>
    </row>
    <row r="539" spans="2:2">
      <c r="B539" s="297"/>
    </row>
    <row r="540" spans="2:2">
      <c r="B540" s="297"/>
    </row>
    <row r="541" spans="2:2">
      <c r="B541" s="297"/>
    </row>
    <row r="542" spans="2:2">
      <c r="B542" s="297"/>
    </row>
    <row r="543" spans="2:2">
      <c r="B543" s="297"/>
    </row>
    <row r="544" spans="2:2">
      <c r="B544" s="297"/>
    </row>
    <row r="545" spans="2:2">
      <c r="B545" s="297"/>
    </row>
    <row r="546" spans="2:2">
      <c r="B546" s="297"/>
    </row>
    <row r="547" spans="2:2">
      <c r="B547" s="297"/>
    </row>
    <row r="548" spans="2:2">
      <c r="B548" s="297"/>
    </row>
    <row r="549" spans="2:2">
      <c r="B549" s="297"/>
    </row>
    <row r="550" spans="2:2">
      <c r="B550" s="297"/>
    </row>
    <row r="551" spans="2:2">
      <c r="B551" s="297"/>
    </row>
    <row r="552" spans="2:2">
      <c r="B552" s="297"/>
    </row>
    <row r="553" spans="2:2">
      <c r="B553" s="297"/>
    </row>
    <row r="554" spans="2:2">
      <c r="B554" s="297"/>
    </row>
    <row r="555" spans="2:2">
      <c r="B555" s="297"/>
    </row>
    <row r="556" spans="2:2">
      <c r="B556" s="297"/>
    </row>
    <row r="557" spans="2:2">
      <c r="B557" s="297"/>
    </row>
    <row r="558" spans="2:2">
      <c r="B558" s="297"/>
    </row>
    <row r="559" spans="2:2">
      <c r="B559" s="297"/>
    </row>
    <row r="560" spans="2:2">
      <c r="B560" s="297"/>
    </row>
    <row r="561" spans="2:2">
      <c r="B561" s="297"/>
    </row>
    <row r="562" spans="2:2">
      <c r="B562" s="297"/>
    </row>
    <row r="563" spans="2:2">
      <c r="B563" s="297"/>
    </row>
    <row r="564" spans="2:2">
      <c r="B564" s="297"/>
    </row>
    <row r="565" spans="2:2">
      <c r="B565" s="297"/>
    </row>
    <row r="566" spans="2:2">
      <c r="B566" s="297"/>
    </row>
    <row r="567" spans="2:2">
      <c r="B567" s="297"/>
    </row>
    <row r="568" spans="2:2">
      <c r="B568" s="297"/>
    </row>
    <row r="569" spans="2:2">
      <c r="B569" s="297"/>
    </row>
    <row r="570" spans="2:2">
      <c r="B570" s="297"/>
    </row>
    <row r="571" spans="2:2">
      <c r="B571" s="297"/>
    </row>
    <row r="572" spans="2:2">
      <c r="B572" s="297"/>
    </row>
    <row r="573" spans="2:2">
      <c r="B573" s="297"/>
    </row>
    <row r="574" spans="2:2">
      <c r="B574" s="297"/>
    </row>
    <row r="575" spans="2:2">
      <c r="B575" s="297"/>
    </row>
    <row r="576" spans="2:2">
      <c r="B576" s="297"/>
    </row>
    <row r="577" spans="2:2">
      <c r="B577" s="297"/>
    </row>
    <row r="578" spans="2:2">
      <c r="B578" s="297"/>
    </row>
    <row r="579" spans="2:2">
      <c r="B579" s="297"/>
    </row>
    <row r="580" spans="2:2">
      <c r="B580" s="297"/>
    </row>
    <row r="581" spans="2:2">
      <c r="B581" s="297"/>
    </row>
    <row r="582" spans="2:2">
      <c r="B582" s="297"/>
    </row>
    <row r="583" spans="2:2">
      <c r="B583" s="297"/>
    </row>
    <row r="584" spans="2:2">
      <c r="B584" s="297"/>
    </row>
    <row r="585" spans="2:2">
      <c r="B585" s="297"/>
    </row>
    <row r="586" spans="2:2">
      <c r="B586" s="297"/>
    </row>
    <row r="587" spans="2:2">
      <c r="B587" s="297"/>
    </row>
    <row r="588" spans="2:2">
      <c r="B588" s="297"/>
    </row>
    <row r="589" spans="2:2">
      <c r="B589" s="297"/>
    </row>
    <row r="590" spans="2:2">
      <c r="B590" s="297"/>
    </row>
    <row r="591" spans="2:2">
      <c r="B591" s="297"/>
    </row>
    <row r="592" spans="2:2">
      <c r="B592" s="297"/>
    </row>
    <row r="593" spans="2:2">
      <c r="B593" s="297"/>
    </row>
    <row r="594" spans="2:2">
      <c r="B594" s="297"/>
    </row>
    <row r="595" spans="2:2">
      <c r="B595" s="297"/>
    </row>
    <row r="596" spans="2:2">
      <c r="B596" s="297"/>
    </row>
    <row r="597" spans="2:2">
      <c r="B597" s="297"/>
    </row>
    <row r="598" spans="2:2">
      <c r="B598" s="297"/>
    </row>
    <row r="599" spans="2:2">
      <c r="B599" s="297"/>
    </row>
    <row r="600" spans="2:2">
      <c r="B600" s="297"/>
    </row>
    <row r="601" spans="2:2">
      <c r="B601" s="297"/>
    </row>
    <row r="602" spans="2:2">
      <c r="B602" s="297"/>
    </row>
    <row r="603" spans="2:2">
      <c r="B603" s="297"/>
    </row>
    <row r="604" spans="2:2">
      <c r="B604" s="297"/>
    </row>
    <row r="605" spans="2:2">
      <c r="B605" s="297"/>
    </row>
    <row r="606" spans="2:2">
      <c r="B606" s="297"/>
    </row>
    <row r="607" spans="2:2">
      <c r="B607" s="297"/>
    </row>
    <row r="608" spans="2:2">
      <c r="B608" s="297"/>
    </row>
    <row r="609" spans="2:2">
      <c r="B609" s="297"/>
    </row>
    <row r="610" spans="2:2">
      <c r="B610" s="297"/>
    </row>
    <row r="611" spans="2:2">
      <c r="B611" s="297"/>
    </row>
    <row r="612" spans="2:2">
      <c r="B612" s="297"/>
    </row>
    <row r="613" spans="2:2">
      <c r="B613" s="297"/>
    </row>
    <row r="614" spans="2:2">
      <c r="B614" s="297"/>
    </row>
  </sheetData>
  <mergeCells count="9">
    <mergeCell ref="A1:C1"/>
    <mergeCell ref="A3:A4"/>
    <mergeCell ref="B3:B4"/>
    <mergeCell ref="C3:C4"/>
    <mergeCell ref="D1:F1"/>
    <mergeCell ref="D2:F2"/>
    <mergeCell ref="D3:D4"/>
    <mergeCell ref="E3:E4"/>
    <mergeCell ref="F3:F4"/>
  </mergeCells>
  <phoneticPr fontId="127" type="noConversion"/>
  <printOptions horizontalCentered="1"/>
  <pageMargins left="0.43307086614173229" right="0.47244094488188981" top="0.62992125984251968" bottom="0.70866141732283472" header="0.31496062992125984" footer="0.27559055118110237"/>
  <pageSetup paperSize="9" scale="63" firstPageNumber="15" fitToHeight="5" orientation="portrait" useFirstPageNumber="1" horizontalDpi="300" verticalDpi="300" r:id="rId1"/>
  <headerFooter alignWithMargins="0">
    <oddFooter>&amp;C&amp;"Times New Roman,Regular"&amp;16&amp;P</oddFooter>
  </headerFooter>
  <rowBreaks count="4" manualBreakCount="4">
    <brk id="90" max="5" man="1"/>
    <brk id="133" max="5" man="1"/>
    <brk id="176" max="5" man="1"/>
    <brk id="219" max="5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R2049"/>
  <sheetViews>
    <sheetView zoomScale="110" zoomScaleNormal="110" workbookViewId="0">
      <pane xSplit="4" ySplit="5" topLeftCell="E1988" activePane="bottomRight" state="frozen"/>
      <selection activeCell="F12" sqref="F12"/>
      <selection pane="topRight" activeCell="F12" sqref="F12"/>
      <selection pane="bottomLeft" activeCell="F12" sqref="F12"/>
      <selection pane="bottomRight" activeCell="A4" sqref="A4:C5"/>
    </sheetView>
  </sheetViews>
  <sheetFormatPr defaultRowHeight="20.25"/>
  <cols>
    <col min="1" max="1" width="13.140625" style="108" customWidth="1"/>
    <col min="2" max="2" width="8.42578125" style="108" customWidth="1"/>
    <col min="3" max="3" width="6.5703125" style="109" customWidth="1"/>
    <col min="4" max="4" width="91.28515625" style="166" customWidth="1"/>
    <col min="5" max="5" width="26.85546875" style="148" bestFit="1" customWidth="1"/>
    <col min="6" max="6" width="21.5703125" style="148" customWidth="1"/>
    <col min="7" max="7" width="26.85546875" style="148" bestFit="1" customWidth="1"/>
    <col min="8" max="8" width="11.42578125" style="108" customWidth="1"/>
    <col min="9" max="9" width="7.140625" style="108" customWidth="1"/>
    <col min="10" max="10" width="7.85546875" style="108" customWidth="1"/>
    <col min="11" max="11" width="97.7109375" style="439" customWidth="1"/>
    <col min="12" max="12" width="25.140625" style="439" customWidth="1"/>
    <col min="13" max="13" width="21.7109375" style="439" customWidth="1"/>
    <col min="14" max="14" width="25.42578125" style="439" customWidth="1"/>
    <col min="15" max="15" width="9.140625" style="439"/>
    <col min="16" max="16" width="31.5703125" style="852" customWidth="1"/>
    <col min="17" max="17" width="25" style="853" customWidth="1"/>
    <col min="18" max="18" width="26.42578125" style="439" bestFit="1" customWidth="1"/>
    <col min="19" max="16384" width="9.140625" style="439"/>
  </cols>
  <sheetData>
    <row r="1" spans="1:18" ht="33" customHeight="1">
      <c r="A1" s="960" t="s">
        <v>27</v>
      </c>
      <c r="B1" s="960"/>
      <c r="C1" s="960"/>
      <c r="D1" s="960"/>
      <c r="E1" s="960"/>
      <c r="F1" s="960"/>
      <c r="G1" s="960"/>
      <c r="H1" s="949" t="s">
        <v>4027</v>
      </c>
      <c r="I1" s="949"/>
      <c r="J1" s="949"/>
      <c r="K1" s="949"/>
      <c r="L1" s="949"/>
      <c r="M1" s="949"/>
      <c r="N1" s="949"/>
    </row>
    <row r="2" spans="1:18" ht="28.5" customHeight="1">
      <c r="A2" s="960" t="s">
        <v>410</v>
      </c>
      <c r="B2" s="960"/>
      <c r="C2" s="960"/>
      <c r="D2" s="960"/>
      <c r="E2" s="960"/>
      <c r="F2" s="960"/>
      <c r="G2" s="960"/>
      <c r="H2" s="949" t="s">
        <v>5228</v>
      </c>
      <c r="I2" s="949"/>
      <c r="J2" s="949"/>
      <c r="K2" s="949"/>
      <c r="L2" s="949"/>
      <c r="M2" s="949"/>
      <c r="N2" s="949"/>
    </row>
    <row r="3" spans="1:18" ht="18" customHeight="1" thickBot="1">
      <c r="A3" s="56"/>
      <c r="B3" s="57"/>
      <c r="C3" s="86"/>
      <c r="D3" s="345"/>
      <c r="E3" s="346"/>
      <c r="F3" s="346"/>
      <c r="G3" s="147" t="s">
        <v>131</v>
      </c>
      <c r="H3" s="824"/>
      <c r="I3" s="626"/>
      <c r="J3" s="627"/>
      <c r="K3" s="628"/>
      <c r="L3" s="629"/>
      <c r="M3" s="630"/>
      <c r="N3" s="464" t="s">
        <v>3822</v>
      </c>
      <c r="P3" s="854"/>
      <c r="Q3" s="855"/>
      <c r="R3" s="775"/>
    </row>
    <row r="4" spans="1:18" s="856" customFormat="1" ht="24.75" customHeight="1" thickBot="1">
      <c r="A4" s="961" t="s">
        <v>128</v>
      </c>
      <c r="B4" s="971" t="s">
        <v>122</v>
      </c>
      <c r="C4" s="973" t="s">
        <v>236</v>
      </c>
      <c r="D4" s="966" t="s">
        <v>118</v>
      </c>
      <c r="E4" s="968" t="s">
        <v>119</v>
      </c>
      <c r="F4" s="968"/>
      <c r="G4" s="969" t="s">
        <v>120</v>
      </c>
      <c r="H4" s="950" t="s">
        <v>4028</v>
      </c>
      <c r="I4" s="952" t="s">
        <v>4029</v>
      </c>
      <c r="J4" s="954" t="s">
        <v>4030</v>
      </c>
      <c r="K4" s="956" t="s">
        <v>4031</v>
      </c>
      <c r="L4" s="956" t="s">
        <v>4032</v>
      </c>
      <c r="M4" s="956"/>
      <c r="N4" s="958" t="s">
        <v>4033</v>
      </c>
      <c r="P4" s="852"/>
      <c r="Q4" s="852"/>
    </row>
    <row r="5" spans="1:18" s="856" customFormat="1" ht="59.25" customHeight="1" thickBot="1">
      <c r="A5" s="962"/>
      <c r="B5" s="972"/>
      <c r="C5" s="974"/>
      <c r="D5" s="967"/>
      <c r="E5" s="171" t="s">
        <v>121</v>
      </c>
      <c r="F5" s="171" t="s">
        <v>237</v>
      </c>
      <c r="G5" s="970"/>
      <c r="H5" s="951"/>
      <c r="I5" s="953"/>
      <c r="J5" s="955"/>
      <c r="K5" s="957"/>
      <c r="L5" s="631" t="s">
        <v>4034</v>
      </c>
      <c r="M5" s="631" t="s">
        <v>4035</v>
      </c>
      <c r="N5" s="959"/>
      <c r="P5" s="852"/>
      <c r="Q5" s="852"/>
    </row>
    <row r="6" spans="1:18" s="857" customFormat="1" ht="24.95" customHeight="1" thickBot="1">
      <c r="A6" s="963" t="s">
        <v>129</v>
      </c>
      <c r="B6" s="964"/>
      <c r="C6" s="965"/>
      <c r="D6" s="737" t="s">
        <v>234</v>
      </c>
      <c r="E6" s="887">
        <v>1171490596171</v>
      </c>
      <c r="F6" s="887">
        <v>12206550264</v>
      </c>
      <c r="G6" s="887">
        <v>1183697146435</v>
      </c>
      <c r="H6" s="948" t="s">
        <v>5220</v>
      </c>
      <c r="I6" s="948"/>
      <c r="J6" s="948"/>
      <c r="K6" s="733" t="s">
        <v>5221</v>
      </c>
      <c r="L6" s="825">
        <v>1171490596171</v>
      </c>
      <c r="M6" s="825">
        <v>12206550264</v>
      </c>
      <c r="N6" s="825">
        <v>1183697146435</v>
      </c>
      <c r="P6" s="858"/>
      <c r="Q6" s="859"/>
    </row>
    <row r="7" spans="1:18" s="860" customFormat="1" ht="24.95" customHeight="1" thickTop="1" thickBot="1">
      <c r="A7" s="637" t="s">
        <v>427</v>
      </c>
      <c r="B7" s="638"/>
      <c r="C7" s="638"/>
      <c r="D7" s="738" t="s">
        <v>428</v>
      </c>
      <c r="E7" s="674">
        <v>152694604951</v>
      </c>
      <c r="F7" s="674">
        <v>6163510939</v>
      </c>
      <c r="G7" s="674">
        <v>158858115890</v>
      </c>
      <c r="H7" s="638" t="s">
        <v>427</v>
      </c>
      <c r="I7" s="638"/>
      <c r="J7" s="638"/>
      <c r="K7" s="719" t="s">
        <v>4036</v>
      </c>
      <c r="L7" s="639">
        <v>152694604951</v>
      </c>
      <c r="M7" s="639">
        <v>6163510939</v>
      </c>
      <c r="N7" s="639">
        <v>158858115890</v>
      </c>
      <c r="P7" s="858"/>
      <c r="Q7" s="861"/>
    </row>
    <row r="8" spans="1:18" s="860" customFormat="1" ht="24.95" customHeight="1" thickTop="1" thickBot="1">
      <c r="A8" s="637" t="s">
        <v>429</v>
      </c>
      <c r="B8" s="638"/>
      <c r="C8" s="638"/>
      <c r="D8" s="738" t="s">
        <v>430</v>
      </c>
      <c r="E8" s="674">
        <v>13629486454</v>
      </c>
      <c r="F8" s="674">
        <v>85000000</v>
      </c>
      <c r="G8" s="674">
        <v>13714486454</v>
      </c>
      <c r="H8" s="638" t="s">
        <v>429</v>
      </c>
      <c r="I8" s="638"/>
      <c r="J8" s="638"/>
      <c r="K8" s="719" t="s">
        <v>4037</v>
      </c>
      <c r="L8" s="639">
        <v>13629486454</v>
      </c>
      <c r="M8" s="639">
        <v>85000000</v>
      </c>
      <c r="N8" s="639">
        <v>13714486454</v>
      </c>
      <c r="P8" s="858"/>
      <c r="Q8" s="861"/>
    </row>
    <row r="9" spans="1:18" s="862" customFormat="1" ht="24.95" customHeight="1" thickTop="1" thickBot="1">
      <c r="A9" s="641" t="s">
        <v>431</v>
      </c>
      <c r="B9" s="642"/>
      <c r="C9" s="642"/>
      <c r="D9" s="739" t="s">
        <v>432</v>
      </c>
      <c r="E9" s="675">
        <v>689570000</v>
      </c>
      <c r="F9" s="675">
        <v>0</v>
      </c>
      <c r="G9" s="675">
        <v>689570000</v>
      </c>
      <c r="H9" s="642" t="s">
        <v>431</v>
      </c>
      <c r="I9" s="642"/>
      <c r="J9" s="642"/>
      <c r="K9" s="720" t="s">
        <v>4038</v>
      </c>
      <c r="L9" s="644">
        <v>689570000</v>
      </c>
      <c r="M9" s="644">
        <v>0</v>
      </c>
      <c r="N9" s="644">
        <v>689570000</v>
      </c>
      <c r="P9" s="852"/>
      <c r="Q9" s="863"/>
    </row>
    <row r="10" spans="1:18" s="862" customFormat="1" ht="24.95" customHeight="1" thickTop="1">
      <c r="A10" s="172"/>
      <c r="B10" s="173" t="s">
        <v>433</v>
      </c>
      <c r="C10" s="172"/>
      <c r="D10" s="740" t="s">
        <v>434</v>
      </c>
      <c r="E10" s="676">
        <v>253221497</v>
      </c>
      <c r="F10" s="676">
        <v>0</v>
      </c>
      <c r="G10" s="676">
        <v>253221497</v>
      </c>
      <c r="H10" s="172"/>
      <c r="I10" s="172" t="s">
        <v>433</v>
      </c>
      <c r="J10" s="172"/>
      <c r="K10" s="721" t="s">
        <v>4039</v>
      </c>
      <c r="L10" s="640">
        <v>253221497</v>
      </c>
      <c r="M10" s="640">
        <v>0</v>
      </c>
      <c r="N10" s="640">
        <v>253221497</v>
      </c>
      <c r="P10" s="852"/>
      <c r="Q10" s="863"/>
    </row>
    <row r="11" spans="1:18" s="862" customFormat="1" ht="24.95" customHeight="1">
      <c r="A11" s="174"/>
      <c r="B11" s="174"/>
      <c r="C11" s="175" t="s">
        <v>433</v>
      </c>
      <c r="D11" s="736" t="s">
        <v>435</v>
      </c>
      <c r="E11" s="677">
        <v>253221497</v>
      </c>
      <c r="F11" s="677">
        <v>0</v>
      </c>
      <c r="G11" s="677">
        <v>253221497</v>
      </c>
      <c r="H11" s="174"/>
      <c r="I11" s="174"/>
      <c r="J11" s="174" t="s">
        <v>433</v>
      </c>
      <c r="K11" s="722" t="s">
        <v>4040</v>
      </c>
      <c r="L11" s="632">
        <v>253221497</v>
      </c>
      <c r="M11" s="632">
        <v>0</v>
      </c>
      <c r="N11" s="632">
        <v>253221497</v>
      </c>
      <c r="P11" s="852"/>
      <c r="Q11" s="863"/>
    </row>
    <row r="12" spans="1:18" s="862" customFormat="1" ht="24.95" customHeight="1">
      <c r="A12" s="174"/>
      <c r="B12" s="175" t="s">
        <v>436</v>
      </c>
      <c r="C12" s="174"/>
      <c r="D12" s="736" t="s">
        <v>437</v>
      </c>
      <c r="E12" s="677">
        <v>233077629</v>
      </c>
      <c r="F12" s="677">
        <v>0</v>
      </c>
      <c r="G12" s="677">
        <v>233077629</v>
      </c>
      <c r="H12" s="174"/>
      <c r="I12" s="174" t="s">
        <v>436</v>
      </c>
      <c r="J12" s="174"/>
      <c r="K12" s="722" t="s">
        <v>4041</v>
      </c>
      <c r="L12" s="632">
        <v>233077629</v>
      </c>
      <c r="M12" s="632">
        <v>0</v>
      </c>
      <c r="N12" s="632">
        <v>233077629</v>
      </c>
      <c r="P12" s="852"/>
      <c r="Q12" s="863"/>
    </row>
    <row r="13" spans="1:18" s="862" customFormat="1" ht="24.95" customHeight="1">
      <c r="A13" s="174"/>
      <c r="B13" s="174"/>
      <c r="C13" s="175" t="s">
        <v>433</v>
      </c>
      <c r="D13" s="736" t="s">
        <v>438</v>
      </c>
      <c r="E13" s="677">
        <v>208930129</v>
      </c>
      <c r="F13" s="677">
        <v>0</v>
      </c>
      <c r="G13" s="677">
        <v>208930129</v>
      </c>
      <c r="H13" s="174"/>
      <c r="I13" s="174"/>
      <c r="J13" s="174" t="s">
        <v>433</v>
      </c>
      <c r="K13" s="722" t="s">
        <v>4042</v>
      </c>
      <c r="L13" s="632">
        <v>208930129</v>
      </c>
      <c r="M13" s="632">
        <v>0</v>
      </c>
      <c r="N13" s="632">
        <v>208930129</v>
      </c>
      <c r="P13" s="852"/>
      <c r="Q13" s="863"/>
    </row>
    <row r="14" spans="1:18" s="862" customFormat="1" ht="24.95" customHeight="1">
      <c r="A14" s="174"/>
      <c r="B14" s="175"/>
      <c r="C14" s="174" t="s">
        <v>436</v>
      </c>
      <c r="D14" s="736" t="s">
        <v>439</v>
      </c>
      <c r="E14" s="677">
        <v>24147500</v>
      </c>
      <c r="F14" s="677">
        <v>0</v>
      </c>
      <c r="G14" s="677">
        <v>24147500</v>
      </c>
      <c r="H14" s="174"/>
      <c r="I14" s="174"/>
      <c r="J14" s="174" t="s">
        <v>436</v>
      </c>
      <c r="K14" s="722" t="s">
        <v>4043</v>
      </c>
      <c r="L14" s="632">
        <v>24147500</v>
      </c>
      <c r="M14" s="632">
        <v>0</v>
      </c>
      <c r="N14" s="632">
        <v>24147500</v>
      </c>
      <c r="P14" s="852"/>
      <c r="Q14" s="863"/>
    </row>
    <row r="15" spans="1:18" s="862" customFormat="1" ht="24.95" customHeight="1">
      <c r="A15" s="174"/>
      <c r="B15" s="174" t="s">
        <v>440</v>
      </c>
      <c r="C15" s="175"/>
      <c r="D15" s="736" t="s">
        <v>441</v>
      </c>
      <c r="E15" s="677">
        <v>47620659</v>
      </c>
      <c r="F15" s="677">
        <v>0</v>
      </c>
      <c r="G15" s="677">
        <v>47620659</v>
      </c>
      <c r="H15" s="174"/>
      <c r="I15" s="174" t="s">
        <v>440</v>
      </c>
      <c r="J15" s="174"/>
      <c r="K15" s="722" t="s">
        <v>4044</v>
      </c>
      <c r="L15" s="632">
        <v>47620659</v>
      </c>
      <c r="M15" s="632">
        <v>0</v>
      </c>
      <c r="N15" s="632">
        <v>47620659</v>
      </c>
      <c r="P15" s="852"/>
      <c r="Q15" s="863"/>
    </row>
    <row r="16" spans="1:18" s="862" customFormat="1" ht="24.95" customHeight="1">
      <c r="A16" s="174"/>
      <c r="B16" s="175"/>
      <c r="C16" s="174" t="s">
        <v>433</v>
      </c>
      <c r="D16" s="736" t="s">
        <v>442</v>
      </c>
      <c r="E16" s="677">
        <v>35320659</v>
      </c>
      <c r="F16" s="677">
        <v>0</v>
      </c>
      <c r="G16" s="677">
        <v>35320659</v>
      </c>
      <c r="H16" s="174"/>
      <c r="I16" s="174"/>
      <c r="J16" s="174" t="s">
        <v>433</v>
      </c>
      <c r="K16" s="735" t="s">
        <v>4045</v>
      </c>
      <c r="L16" s="632">
        <v>35320659</v>
      </c>
      <c r="M16" s="632">
        <v>0</v>
      </c>
      <c r="N16" s="632">
        <v>35320659</v>
      </c>
      <c r="P16" s="852"/>
      <c r="Q16" s="863"/>
    </row>
    <row r="17" spans="1:17" s="862" customFormat="1" ht="24.95" customHeight="1">
      <c r="A17" s="174"/>
      <c r="B17" s="174"/>
      <c r="C17" s="175" t="s">
        <v>436</v>
      </c>
      <c r="D17" s="736" t="s">
        <v>443</v>
      </c>
      <c r="E17" s="677">
        <v>12300000</v>
      </c>
      <c r="F17" s="677">
        <v>0</v>
      </c>
      <c r="G17" s="677">
        <v>12300000</v>
      </c>
      <c r="H17" s="174"/>
      <c r="I17" s="174"/>
      <c r="J17" s="174" t="s">
        <v>436</v>
      </c>
      <c r="K17" s="722" t="s">
        <v>4046</v>
      </c>
      <c r="L17" s="632">
        <v>12300000</v>
      </c>
      <c r="M17" s="632">
        <v>0</v>
      </c>
      <c r="N17" s="632">
        <v>12300000</v>
      </c>
      <c r="P17" s="852"/>
      <c r="Q17" s="863"/>
    </row>
    <row r="18" spans="1:17" s="862" customFormat="1" ht="24.95" customHeight="1">
      <c r="A18" s="174"/>
      <c r="B18" s="175" t="s">
        <v>444</v>
      </c>
      <c r="C18" s="174"/>
      <c r="D18" s="736" t="s">
        <v>445</v>
      </c>
      <c r="E18" s="677">
        <v>131109478</v>
      </c>
      <c r="F18" s="677">
        <v>0</v>
      </c>
      <c r="G18" s="677">
        <v>131109478</v>
      </c>
      <c r="H18" s="174"/>
      <c r="I18" s="174" t="s">
        <v>444</v>
      </c>
      <c r="J18" s="174"/>
      <c r="K18" s="722" t="s">
        <v>4047</v>
      </c>
      <c r="L18" s="632">
        <v>131109478</v>
      </c>
      <c r="M18" s="632">
        <v>0</v>
      </c>
      <c r="N18" s="632">
        <v>131109478</v>
      </c>
      <c r="P18" s="852"/>
      <c r="Q18" s="863"/>
    </row>
    <row r="19" spans="1:17" s="862" customFormat="1" ht="24.95" customHeight="1">
      <c r="A19" s="174"/>
      <c r="B19" s="174"/>
      <c r="C19" s="175" t="s">
        <v>433</v>
      </c>
      <c r="D19" s="736" t="s">
        <v>446</v>
      </c>
      <c r="E19" s="677">
        <v>131109478</v>
      </c>
      <c r="F19" s="677">
        <v>0</v>
      </c>
      <c r="G19" s="677">
        <v>131109478</v>
      </c>
      <c r="H19" s="174"/>
      <c r="I19" s="174"/>
      <c r="J19" s="174" t="s">
        <v>433</v>
      </c>
      <c r="K19" s="722" t="s">
        <v>4048</v>
      </c>
      <c r="L19" s="632">
        <v>131109478</v>
      </c>
      <c r="M19" s="632">
        <v>0</v>
      </c>
      <c r="N19" s="632">
        <v>131109478</v>
      </c>
      <c r="P19" s="852"/>
      <c r="Q19" s="863"/>
    </row>
    <row r="20" spans="1:17" s="862" customFormat="1" ht="24.95" customHeight="1">
      <c r="A20" s="175"/>
      <c r="B20" s="174" t="s">
        <v>447</v>
      </c>
      <c r="C20" s="174"/>
      <c r="D20" s="736" t="s">
        <v>448</v>
      </c>
      <c r="E20" s="677">
        <v>24540737</v>
      </c>
      <c r="F20" s="677">
        <v>0</v>
      </c>
      <c r="G20" s="677">
        <v>24540737</v>
      </c>
      <c r="H20" s="174"/>
      <c r="I20" s="174" t="s">
        <v>447</v>
      </c>
      <c r="J20" s="174"/>
      <c r="K20" s="722" t="s">
        <v>4049</v>
      </c>
      <c r="L20" s="632">
        <v>24540737</v>
      </c>
      <c r="M20" s="632">
        <v>0</v>
      </c>
      <c r="N20" s="632">
        <v>24540737</v>
      </c>
      <c r="P20" s="852"/>
      <c r="Q20" s="863"/>
    </row>
    <row r="21" spans="1:17" s="862" customFormat="1" ht="24.95" customHeight="1">
      <c r="A21" s="174"/>
      <c r="B21" s="175"/>
      <c r="C21" s="174" t="s">
        <v>433</v>
      </c>
      <c r="D21" s="736" t="s">
        <v>449</v>
      </c>
      <c r="E21" s="677">
        <v>24540737</v>
      </c>
      <c r="F21" s="677">
        <v>0</v>
      </c>
      <c r="G21" s="677">
        <v>24540737</v>
      </c>
      <c r="H21" s="174"/>
      <c r="I21" s="174"/>
      <c r="J21" s="174" t="s">
        <v>433</v>
      </c>
      <c r="K21" s="722" t="s">
        <v>4050</v>
      </c>
      <c r="L21" s="632">
        <v>24540737</v>
      </c>
      <c r="M21" s="632">
        <v>0</v>
      </c>
      <c r="N21" s="632">
        <v>24540737</v>
      </c>
      <c r="P21" s="852"/>
      <c r="Q21" s="863"/>
    </row>
    <row r="22" spans="1:17" s="862" customFormat="1" ht="24.95" customHeight="1" thickBot="1">
      <c r="A22" s="182" t="s">
        <v>450</v>
      </c>
      <c r="B22" s="182"/>
      <c r="C22" s="303"/>
      <c r="D22" s="741" t="s">
        <v>451</v>
      </c>
      <c r="E22" s="678">
        <v>642206715</v>
      </c>
      <c r="F22" s="678">
        <v>0</v>
      </c>
      <c r="G22" s="678">
        <v>642206715</v>
      </c>
      <c r="H22" s="178" t="s">
        <v>450</v>
      </c>
      <c r="I22" s="178"/>
      <c r="J22" s="178"/>
      <c r="K22" s="723" t="s">
        <v>4051</v>
      </c>
      <c r="L22" s="645">
        <v>642206715</v>
      </c>
      <c r="M22" s="645">
        <v>0</v>
      </c>
      <c r="N22" s="645">
        <v>642206715</v>
      </c>
      <c r="P22" s="852"/>
      <c r="Q22" s="863"/>
    </row>
    <row r="23" spans="1:17" s="862" customFormat="1" ht="24.95" customHeight="1" thickTop="1">
      <c r="A23" s="172"/>
      <c r="B23" s="173" t="s">
        <v>433</v>
      </c>
      <c r="C23" s="172"/>
      <c r="D23" s="740" t="s">
        <v>434</v>
      </c>
      <c r="E23" s="676">
        <v>620291633</v>
      </c>
      <c r="F23" s="676">
        <v>0</v>
      </c>
      <c r="G23" s="676">
        <v>620291633</v>
      </c>
      <c r="H23" s="172"/>
      <c r="I23" s="172" t="s">
        <v>433</v>
      </c>
      <c r="J23" s="172"/>
      <c r="K23" s="721" t="s">
        <v>4039</v>
      </c>
      <c r="L23" s="640">
        <v>620291633</v>
      </c>
      <c r="M23" s="640">
        <v>0</v>
      </c>
      <c r="N23" s="640">
        <v>620291633</v>
      </c>
      <c r="P23" s="852"/>
      <c r="Q23" s="863"/>
    </row>
    <row r="24" spans="1:17" s="862" customFormat="1" ht="24.95" customHeight="1">
      <c r="A24" s="174"/>
      <c r="B24" s="174"/>
      <c r="C24" s="175" t="s">
        <v>433</v>
      </c>
      <c r="D24" s="736" t="s">
        <v>435</v>
      </c>
      <c r="E24" s="677">
        <v>413308073</v>
      </c>
      <c r="F24" s="677">
        <v>0</v>
      </c>
      <c r="G24" s="677">
        <v>413308073</v>
      </c>
      <c r="H24" s="174"/>
      <c r="I24" s="174"/>
      <c r="J24" s="174" t="s">
        <v>433</v>
      </c>
      <c r="K24" s="722" t="s">
        <v>4052</v>
      </c>
      <c r="L24" s="632">
        <v>413308073</v>
      </c>
      <c r="M24" s="632">
        <v>0</v>
      </c>
      <c r="N24" s="632">
        <v>413308073</v>
      </c>
      <c r="P24" s="852"/>
      <c r="Q24" s="863"/>
    </row>
    <row r="25" spans="1:17" s="862" customFormat="1" ht="24.95" customHeight="1">
      <c r="A25" s="175"/>
      <c r="B25" s="174"/>
      <c r="C25" s="174" t="s">
        <v>436</v>
      </c>
      <c r="D25" s="736" t="s">
        <v>452</v>
      </c>
      <c r="E25" s="677">
        <v>206983560</v>
      </c>
      <c r="F25" s="677">
        <v>0</v>
      </c>
      <c r="G25" s="677">
        <v>206983560</v>
      </c>
      <c r="H25" s="174"/>
      <c r="I25" s="174"/>
      <c r="J25" s="174" t="s">
        <v>436</v>
      </c>
      <c r="K25" s="722" t="s">
        <v>4053</v>
      </c>
      <c r="L25" s="632">
        <v>206983560</v>
      </c>
      <c r="M25" s="632">
        <v>0</v>
      </c>
      <c r="N25" s="632">
        <v>206983560</v>
      </c>
      <c r="P25" s="852"/>
      <c r="Q25" s="863"/>
    </row>
    <row r="26" spans="1:17" s="862" customFormat="1" ht="24.95" customHeight="1">
      <c r="A26" s="174"/>
      <c r="B26" s="175" t="s">
        <v>436</v>
      </c>
      <c r="C26" s="174"/>
      <c r="D26" s="736" t="s">
        <v>453</v>
      </c>
      <c r="E26" s="677">
        <v>8439350</v>
      </c>
      <c r="F26" s="677">
        <v>0</v>
      </c>
      <c r="G26" s="677">
        <v>8439350</v>
      </c>
      <c r="H26" s="174"/>
      <c r="I26" s="174" t="s">
        <v>436</v>
      </c>
      <c r="J26" s="174"/>
      <c r="K26" s="722" t="s">
        <v>4054</v>
      </c>
      <c r="L26" s="632">
        <v>8439350</v>
      </c>
      <c r="M26" s="632">
        <v>0</v>
      </c>
      <c r="N26" s="632">
        <v>8439350</v>
      </c>
      <c r="P26" s="852"/>
      <c r="Q26" s="863"/>
    </row>
    <row r="27" spans="1:17" s="862" customFormat="1" ht="24.95" customHeight="1">
      <c r="A27" s="174"/>
      <c r="B27" s="174"/>
      <c r="C27" s="175" t="s">
        <v>433</v>
      </c>
      <c r="D27" s="736" t="s">
        <v>454</v>
      </c>
      <c r="E27" s="677">
        <v>8439350</v>
      </c>
      <c r="F27" s="677">
        <v>0</v>
      </c>
      <c r="G27" s="677">
        <v>8439350</v>
      </c>
      <c r="H27" s="174"/>
      <c r="I27" s="174"/>
      <c r="J27" s="174" t="s">
        <v>433</v>
      </c>
      <c r="K27" s="722" t="s">
        <v>4055</v>
      </c>
      <c r="L27" s="632">
        <v>8439350</v>
      </c>
      <c r="M27" s="632">
        <v>0</v>
      </c>
      <c r="N27" s="632">
        <v>8439350</v>
      </c>
      <c r="P27" s="852"/>
      <c r="Q27" s="863"/>
    </row>
    <row r="28" spans="1:17" s="862" customFormat="1" ht="24.95" customHeight="1">
      <c r="A28" s="174"/>
      <c r="B28" s="175" t="s">
        <v>440</v>
      </c>
      <c r="C28" s="174"/>
      <c r="D28" s="736" t="s">
        <v>455</v>
      </c>
      <c r="E28" s="677">
        <v>13475732</v>
      </c>
      <c r="F28" s="677">
        <v>0</v>
      </c>
      <c r="G28" s="677">
        <v>13475732</v>
      </c>
      <c r="H28" s="174"/>
      <c r="I28" s="174" t="s">
        <v>440</v>
      </c>
      <c r="J28" s="174"/>
      <c r="K28" s="722" t="s">
        <v>4056</v>
      </c>
      <c r="L28" s="632">
        <v>13475732</v>
      </c>
      <c r="M28" s="632">
        <v>0</v>
      </c>
      <c r="N28" s="632">
        <v>13475732</v>
      </c>
      <c r="P28" s="852"/>
      <c r="Q28" s="863"/>
    </row>
    <row r="29" spans="1:17" s="862" customFormat="1" ht="24.95" customHeight="1">
      <c r="A29" s="174"/>
      <c r="B29" s="174"/>
      <c r="C29" s="175" t="s">
        <v>433</v>
      </c>
      <c r="D29" s="736" t="s">
        <v>456</v>
      </c>
      <c r="E29" s="677">
        <v>13475732</v>
      </c>
      <c r="F29" s="677">
        <v>0</v>
      </c>
      <c r="G29" s="677">
        <v>13475732</v>
      </c>
      <c r="H29" s="174"/>
      <c r="I29" s="174"/>
      <c r="J29" s="174" t="s">
        <v>433</v>
      </c>
      <c r="K29" s="722" t="s">
        <v>4057</v>
      </c>
      <c r="L29" s="632">
        <v>13475732</v>
      </c>
      <c r="M29" s="632">
        <v>0</v>
      </c>
      <c r="N29" s="632">
        <v>13475732</v>
      </c>
      <c r="P29" s="852"/>
      <c r="Q29" s="863"/>
    </row>
    <row r="30" spans="1:17" s="862" customFormat="1" ht="24.95" customHeight="1" thickBot="1">
      <c r="A30" s="303" t="s">
        <v>457</v>
      </c>
      <c r="B30" s="182"/>
      <c r="C30" s="182"/>
      <c r="D30" s="741" t="s">
        <v>458</v>
      </c>
      <c r="E30" s="678">
        <v>285549486</v>
      </c>
      <c r="F30" s="678">
        <v>0</v>
      </c>
      <c r="G30" s="678">
        <v>285549486</v>
      </c>
      <c r="H30" s="178" t="s">
        <v>457</v>
      </c>
      <c r="I30" s="178"/>
      <c r="J30" s="178"/>
      <c r="K30" s="723" t="s">
        <v>4058</v>
      </c>
      <c r="L30" s="645">
        <v>285549486</v>
      </c>
      <c r="M30" s="645">
        <v>0</v>
      </c>
      <c r="N30" s="645">
        <v>285549486</v>
      </c>
      <c r="P30" s="852"/>
      <c r="Q30" s="863"/>
    </row>
    <row r="31" spans="1:17" s="862" customFormat="1" ht="24.95" customHeight="1" thickTop="1">
      <c r="A31" s="172"/>
      <c r="B31" s="173" t="s">
        <v>433</v>
      </c>
      <c r="C31" s="172"/>
      <c r="D31" s="740" t="s">
        <v>459</v>
      </c>
      <c r="E31" s="676">
        <v>69844226</v>
      </c>
      <c r="F31" s="676">
        <v>0</v>
      </c>
      <c r="G31" s="676">
        <v>69844226</v>
      </c>
      <c r="H31" s="172"/>
      <c r="I31" s="172" t="s">
        <v>433</v>
      </c>
      <c r="J31" s="172"/>
      <c r="K31" s="721" t="s">
        <v>4059</v>
      </c>
      <c r="L31" s="640">
        <v>69844226</v>
      </c>
      <c r="M31" s="640">
        <v>0</v>
      </c>
      <c r="N31" s="640">
        <v>69844226</v>
      </c>
      <c r="P31" s="852"/>
      <c r="Q31" s="863"/>
    </row>
    <row r="32" spans="1:17" s="862" customFormat="1" ht="24.95" customHeight="1">
      <c r="A32" s="174"/>
      <c r="B32" s="174"/>
      <c r="C32" s="175" t="s">
        <v>433</v>
      </c>
      <c r="D32" s="736" t="s">
        <v>435</v>
      </c>
      <c r="E32" s="677">
        <v>69844226</v>
      </c>
      <c r="F32" s="677">
        <v>0</v>
      </c>
      <c r="G32" s="677">
        <v>69844226</v>
      </c>
      <c r="H32" s="174"/>
      <c r="I32" s="174"/>
      <c r="J32" s="174" t="s">
        <v>433</v>
      </c>
      <c r="K32" s="722" t="s">
        <v>4040</v>
      </c>
      <c r="L32" s="632">
        <v>69844226</v>
      </c>
      <c r="M32" s="632">
        <v>0</v>
      </c>
      <c r="N32" s="632">
        <v>69844226</v>
      </c>
      <c r="P32" s="852"/>
      <c r="Q32" s="863"/>
    </row>
    <row r="33" spans="1:17" s="862" customFormat="1" ht="24.95" customHeight="1">
      <c r="A33" s="174"/>
      <c r="B33" s="175" t="s">
        <v>436</v>
      </c>
      <c r="C33" s="174"/>
      <c r="D33" s="736" t="s">
        <v>460</v>
      </c>
      <c r="E33" s="677">
        <v>215705260</v>
      </c>
      <c r="F33" s="677">
        <v>0</v>
      </c>
      <c r="G33" s="677">
        <v>215705260</v>
      </c>
      <c r="H33" s="174"/>
      <c r="I33" s="174" t="s">
        <v>436</v>
      </c>
      <c r="J33" s="174"/>
      <c r="K33" s="722" t="s">
        <v>4060</v>
      </c>
      <c r="L33" s="632">
        <v>215705260</v>
      </c>
      <c r="M33" s="632">
        <v>0</v>
      </c>
      <c r="N33" s="632">
        <v>215705260</v>
      </c>
      <c r="P33" s="852"/>
      <c r="Q33" s="863"/>
    </row>
    <row r="34" spans="1:17" s="862" customFormat="1" ht="24.95" customHeight="1">
      <c r="A34" s="174"/>
      <c r="B34" s="174"/>
      <c r="C34" s="175" t="s">
        <v>433</v>
      </c>
      <c r="D34" s="736" t="s">
        <v>461</v>
      </c>
      <c r="E34" s="677">
        <v>169168110</v>
      </c>
      <c r="F34" s="677">
        <v>0</v>
      </c>
      <c r="G34" s="677">
        <v>169168110</v>
      </c>
      <c r="H34" s="174"/>
      <c r="I34" s="174"/>
      <c r="J34" s="174" t="s">
        <v>433</v>
      </c>
      <c r="K34" s="722" t="s">
        <v>4061</v>
      </c>
      <c r="L34" s="632">
        <v>169168110</v>
      </c>
      <c r="M34" s="632">
        <v>0</v>
      </c>
      <c r="N34" s="632">
        <v>169168110</v>
      </c>
      <c r="P34" s="852"/>
      <c r="Q34" s="863"/>
    </row>
    <row r="35" spans="1:17" s="862" customFormat="1" ht="24.95" customHeight="1">
      <c r="A35" s="174"/>
      <c r="B35" s="175"/>
      <c r="C35" s="174" t="s">
        <v>436</v>
      </c>
      <c r="D35" s="736" t="s">
        <v>462</v>
      </c>
      <c r="E35" s="677">
        <v>38730520</v>
      </c>
      <c r="F35" s="677">
        <v>0</v>
      </c>
      <c r="G35" s="677">
        <v>38730520</v>
      </c>
      <c r="H35" s="174"/>
      <c r="I35" s="174"/>
      <c r="J35" s="174" t="s">
        <v>436</v>
      </c>
      <c r="K35" s="722" t="s">
        <v>4062</v>
      </c>
      <c r="L35" s="632">
        <v>38730520</v>
      </c>
      <c r="M35" s="632">
        <v>0</v>
      </c>
      <c r="N35" s="632">
        <v>38730520</v>
      </c>
      <c r="P35" s="852"/>
      <c r="Q35" s="863"/>
    </row>
    <row r="36" spans="1:17" s="862" customFormat="1" ht="24.95" customHeight="1">
      <c r="A36" s="174"/>
      <c r="B36" s="174"/>
      <c r="C36" s="175" t="s">
        <v>440</v>
      </c>
      <c r="D36" s="736" t="s">
        <v>463</v>
      </c>
      <c r="E36" s="677">
        <v>7806630</v>
      </c>
      <c r="F36" s="677">
        <v>0</v>
      </c>
      <c r="G36" s="677">
        <v>7806630</v>
      </c>
      <c r="H36" s="174"/>
      <c r="I36" s="174"/>
      <c r="J36" s="174" t="s">
        <v>440</v>
      </c>
      <c r="K36" s="722" t="s">
        <v>4063</v>
      </c>
      <c r="L36" s="632">
        <v>7806630</v>
      </c>
      <c r="M36" s="632">
        <v>0</v>
      </c>
      <c r="N36" s="632">
        <v>7806630</v>
      </c>
      <c r="P36" s="852"/>
      <c r="Q36" s="863"/>
    </row>
    <row r="37" spans="1:17" s="862" customFormat="1" ht="24.95" customHeight="1" thickBot="1">
      <c r="A37" s="178" t="s">
        <v>464</v>
      </c>
      <c r="B37" s="300"/>
      <c r="C37" s="178"/>
      <c r="D37" s="742" t="s">
        <v>465</v>
      </c>
      <c r="E37" s="679">
        <v>166970297</v>
      </c>
      <c r="F37" s="679">
        <v>0</v>
      </c>
      <c r="G37" s="679">
        <v>166970297</v>
      </c>
      <c r="H37" s="178" t="s">
        <v>464</v>
      </c>
      <c r="I37" s="178"/>
      <c r="J37" s="178"/>
      <c r="K37" s="723" t="s">
        <v>4064</v>
      </c>
      <c r="L37" s="645">
        <v>166970297</v>
      </c>
      <c r="M37" s="645">
        <v>0</v>
      </c>
      <c r="N37" s="645">
        <v>166970297</v>
      </c>
      <c r="P37" s="852"/>
      <c r="Q37" s="863"/>
    </row>
    <row r="38" spans="1:17" s="862" customFormat="1" ht="24.95" customHeight="1" thickTop="1">
      <c r="A38" s="172"/>
      <c r="B38" s="173" t="s">
        <v>433</v>
      </c>
      <c r="C38" s="173"/>
      <c r="D38" s="740" t="s">
        <v>434</v>
      </c>
      <c r="E38" s="676">
        <v>69766835</v>
      </c>
      <c r="F38" s="676">
        <v>0</v>
      </c>
      <c r="G38" s="676">
        <v>69766835</v>
      </c>
      <c r="H38" s="172"/>
      <c r="I38" s="172" t="s">
        <v>433</v>
      </c>
      <c r="J38" s="172"/>
      <c r="K38" s="721" t="s">
        <v>4039</v>
      </c>
      <c r="L38" s="640">
        <v>69766835</v>
      </c>
      <c r="M38" s="640">
        <v>0</v>
      </c>
      <c r="N38" s="640">
        <v>69766835</v>
      </c>
      <c r="P38" s="852"/>
      <c r="Q38" s="863"/>
    </row>
    <row r="39" spans="1:17" s="862" customFormat="1" ht="24.95" customHeight="1">
      <c r="A39" s="174"/>
      <c r="B39" s="174"/>
      <c r="C39" s="175" t="s">
        <v>433</v>
      </c>
      <c r="D39" s="736" t="s">
        <v>435</v>
      </c>
      <c r="E39" s="677">
        <v>69766835</v>
      </c>
      <c r="F39" s="676">
        <v>0</v>
      </c>
      <c r="G39" s="677">
        <v>69766835</v>
      </c>
      <c r="H39" s="174"/>
      <c r="I39" s="174"/>
      <c r="J39" s="174" t="s">
        <v>433</v>
      </c>
      <c r="K39" s="722" t="s">
        <v>4040</v>
      </c>
      <c r="L39" s="632">
        <v>69766835</v>
      </c>
      <c r="M39" s="632">
        <v>0</v>
      </c>
      <c r="N39" s="632">
        <v>69766835</v>
      </c>
      <c r="P39" s="852"/>
      <c r="Q39" s="863"/>
    </row>
    <row r="40" spans="1:17" s="862" customFormat="1" ht="24.95" customHeight="1">
      <c r="A40" s="174"/>
      <c r="B40" s="175" t="s">
        <v>436</v>
      </c>
      <c r="C40" s="175"/>
      <c r="D40" s="736" t="s">
        <v>466</v>
      </c>
      <c r="E40" s="677">
        <v>10250039</v>
      </c>
      <c r="F40" s="676">
        <v>0</v>
      </c>
      <c r="G40" s="677">
        <v>10250039</v>
      </c>
      <c r="H40" s="174"/>
      <c r="I40" s="174" t="s">
        <v>436</v>
      </c>
      <c r="J40" s="174"/>
      <c r="K40" s="722" t="s">
        <v>4065</v>
      </c>
      <c r="L40" s="632">
        <v>10250039</v>
      </c>
      <c r="M40" s="632">
        <v>0</v>
      </c>
      <c r="N40" s="632">
        <v>10250039</v>
      </c>
      <c r="P40" s="852"/>
      <c r="Q40" s="863"/>
    </row>
    <row r="41" spans="1:17" s="862" customFormat="1" ht="24.95" customHeight="1">
      <c r="A41" s="174"/>
      <c r="B41" s="175"/>
      <c r="C41" s="175" t="s">
        <v>433</v>
      </c>
      <c r="D41" s="736" t="s">
        <v>467</v>
      </c>
      <c r="E41" s="677">
        <v>6980503</v>
      </c>
      <c r="F41" s="676">
        <v>0</v>
      </c>
      <c r="G41" s="677">
        <v>6980503</v>
      </c>
      <c r="H41" s="174"/>
      <c r="I41" s="174"/>
      <c r="J41" s="174" t="s">
        <v>433</v>
      </c>
      <c r="K41" s="734" t="s">
        <v>4066</v>
      </c>
      <c r="L41" s="632">
        <v>6980503</v>
      </c>
      <c r="M41" s="632">
        <v>0</v>
      </c>
      <c r="N41" s="632">
        <v>6980503</v>
      </c>
      <c r="P41" s="852"/>
      <c r="Q41" s="863"/>
    </row>
    <row r="42" spans="1:17" s="862" customFormat="1" ht="24.95" customHeight="1">
      <c r="A42" s="174"/>
      <c r="B42" s="174"/>
      <c r="C42" s="175" t="s">
        <v>444</v>
      </c>
      <c r="D42" s="744" t="s">
        <v>468</v>
      </c>
      <c r="E42" s="677">
        <v>3269536</v>
      </c>
      <c r="F42" s="676">
        <v>0</v>
      </c>
      <c r="G42" s="677">
        <v>3269536</v>
      </c>
      <c r="H42" s="174"/>
      <c r="I42" s="174"/>
      <c r="J42" s="174" t="s">
        <v>444</v>
      </c>
      <c r="K42" s="892" t="s">
        <v>4067</v>
      </c>
      <c r="L42" s="632">
        <v>3269536</v>
      </c>
      <c r="M42" s="632">
        <v>0</v>
      </c>
      <c r="N42" s="632">
        <v>3269536</v>
      </c>
      <c r="P42" s="852"/>
      <c r="Q42" s="863"/>
    </row>
    <row r="43" spans="1:17" s="862" customFormat="1" ht="24.95" customHeight="1">
      <c r="A43" s="174"/>
      <c r="B43" s="175" t="s">
        <v>440</v>
      </c>
      <c r="C43" s="175"/>
      <c r="D43" s="736" t="s">
        <v>469</v>
      </c>
      <c r="E43" s="677">
        <v>14693227</v>
      </c>
      <c r="F43" s="676">
        <v>0</v>
      </c>
      <c r="G43" s="677">
        <v>14693227</v>
      </c>
      <c r="H43" s="174"/>
      <c r="I43" s="174" t="s">
        <v>440</v>
      </c>
      <c r="J43" s="174"/>
      <c r="K43" s="722" t="s">
        <v>4068</v>
      </c>
      <c r="L43" s="632">
        <v>14693227</v>
      </c>
      <c r="M43" s="632">
        <v>0</v>
      </c>
      <c r="N43" s="632">
        <v>14693227</v>
      </c>
      <c r="P43" s="852"/>
      <c r="Q43" s="863"/>
    </row>
    <row r="44" spans="1:17" s="862" customFormat="1" ht="24.95" customHeight="1">
      <c r="A44" s="174"/>
      <c r="B44" s="175"/>
      <c r="C44" s="175" t="s">
        <v>433</v>
      </c>
      <c r="D44" s="743" t="s">
        <v>470</v>
      </c>
      <c r="E44" s="677">
        <v>1943666</v>
      </c>
      <c r="F44" s="676">
        <v>0</v>
      </c>
      <c r="G44" s="677">
        <v>1943666</v>
      </c>
      <c r="H44" s="174"/>
      <c r="I44" s="174"/>
      <c r="J44" s="174" t="s">
        <v>433</v>
      </c>
      <c r="K44" s="722" t="s">
        <v>4069</v>
      </c>
      <c r="L44" s="632">
        <v>1943666</v>
      </c>
      <c r="M44" s="632">
        <v>0</v>
      </c>
      <c r="N44" s="632">
        <v>1943666</v>
      </c>
      <c r="P44" s="852"/>
      <c r="Q44" s="863"/>
    </row>
    <row r="45" spans="1:17" s="862" customFormat="1" ht="24.95" customHeight="1">
      <c r="A45" s="175"/>
      <c r="B45" s="174"/>
      <c r="C45" s="175" t="s">
        <v>436</v>
      </c>
      <c r="D45" s="736" t="s">
        <v>471</v>
      </c>
      <c r="E45" s="677">
        <v>9350983</v>
      </c>
      <c r="F45" s="676">
        <v>0</v>
      </c>
      <c r="G45" s="677">
        <v>9350983</v>
      </c>
      <c r="H45" s="174"/>
      <c r="I45" s="174"/>
      <c r="J45" s="174" t="s">
        <v>436</v>
      </c>
      <c r="K45" s="722" t="s">
        <v>4070</v>
      </c>
      <c r="L45" s="632">
        <v>9350983</v>
      </c>
      <c r="M45" s="632">
        <v>0</v>
      </c>
      <c r="N45" s="632">
        <v>9350983</v>
      </c>
      <c r="P45" s="852"/>
      <c r="Q45" s="863"/>
    </row>
    <row r="46" spans="1:17" s="862" customFormat="1" ht="44.25" customHeight="1">
      <c r="A46" s="174"/>
      <c r="B46" s="175"/>
      <c r="C46" s="174" t="s">
        <v>440</v>
      </c>
      <c r="D46" s="736" t="s">
        <v>7119</v>
      </c>
      <c r="E46" s="677">
        <v>3398578</v>
      </c>
      <c r="F46" s="676">
        <v>0</v>
      </c>
      <c r="G46" s="677">
        <v>3398578</v>
      </c>
      <c r="H46" s="174"/>
      <c r="I46" s="174"/>
      <c r="J46" s="174" t="s">
        <v>440</v>
      </c>
      <c r="K46" s="730" t="s">
        <v>4071</v>
      </c>
      <c r="L46" s="632">
        <v>3398578</v>
      </c>
      <c r="M46" s="632">
        <v>0</v>
      </c>
      <c r="N46" s="632">
        <v>3398578</v>
      </c>
      <c r="P46" s="852"/>
      <c r="Q46" s="863"/>
    </row>
    <row r="47" spans="1:17" s="862" customFormat="1" ht="24.95" customHeight="1">
      <c r="A47" s="174"/>
      <c r="B47" s="174" t="s">
        <v>444</v>
      </c>
      <c r="C47" s="175"/>
      <c r="D47" s="736" t="s">
        <v>472</v>
      </c>
      <c r="E47" s="677">
        <v>22250418</v>
      </c>
      <c r="F47" s="676">
        <v>0</v>
      </c>
      <c r="G47" s="677">
        <v>22250418</v>
      </c>
      <c r="H47" s="174"/>
      <c r="I47" s="174" t="s">
        <v>444</v>
      </c>
      <c r="J47" s="174"/>
      <c r="K47" s="722" t="s">
        <v>4072</v>
      </c>
      <c r="L47" s="632">
        <v>22250418</v>
      </c>
      <c r="M47" s="632">
        <v>0</v>
      </c>
      <c r="N47" s="632">
        <v>22250418</v>
      </c>
      <c r="P47" s="852"/>
      <c r="Q47" s="863"/>
    </row>
    <row r="48" spans="1:17" s="862" customFormat="1" ht="24.95" customHeight="1">
      <c r="A48" s="174"/>
      <c r="B48" s="175"/>
      <c r="C48" s="174" t="s">
        <v>433</v>
      </c>
      <c r="D48" s="736" t="s">
        <v>473</v>
      </c>
      <c r="E48" s="677">
        <v>5900000</v>
      </c>
      <c r="F48" s="676">
        <v>0</v>
      </c>
      <c r="G48" s="677">
        <v>5900000</v>
      </c>
      <c r="H48" s="174"/>
      <c r="I48" s="174"/>
      <c r="J48" s="174" t="s">
        <v>433</v>
      </c>
      <c r="K48" s="722" t="s">
        <v>4073</v>
      </c>
      <c r="L48" s="632">
        <v>5900000</v>
      </c>
      <c r="M48" s="632">
        <v>0</v>
      </c>
      <c r="N48" s="632">
        <v>5900000</v>
      </c>
      <c r="P48" s="852"/>
      <c r="Q48" s="863"/>
    </row>
    <row r="49" spans="1:17" s="862" customFormat="1" ht="24.95" customHeight="1">
      <c r="A49" s="174"/>
      <c r="B49" s="174"/>
      <c r="C49" s="175" t="s">
        <v>436</v>
      </c>
      <c r="D49" s="736" t="s">
        <v>474</v>
      </c>
      <c r="E49" s="677">
        <v>8792378</v>
      </c>
      <c r="F49" s="676">
        <v>0</v>
      </c>
      <c r="G49" s="677">
        <v>8792378</v>
      </c>
      <c r="H49" s="174"/>
      <c r="I49" s="174"/>
      <c r="J49" s="174" t="s">
        <v>436</v>
      </c>
      <c r="K49" s="722" t="s">
        <v>4074</v>
      </c>
      <c r="L49" s="632">
        <v>8792378</v>
      </c>
      <c r="M49" s="632">
        <v>0</v>
      </c>
      <c r="N49" s="632">
        <v>8792378</v>
      </c>
      <c r="P49" s="852"/>
      <c r="Q49" s="863"/>
    </row>
    <row r="50" spans="1:17" s="862" customFormat="1" ht="24.95" customHeight="1">
      <c r="A50" s="174"/>
      <c r="B50" s="175"/>
      <c r="C50" s="175" t="s">
        <v>440</v>
      </c>
      <c r="D50" s="744" t="s">
        <v>475</v>
      </c>
      <c r="E50" s="677">
        <v>3258040</v>
      </c>
      <c r="F50" s="676">
        <v>0</v>
      </c>
      <c r="G50" s="677">
        <v>3258040</v>
      </c>
      <c r="H50" s="174"/>
      <c r="I50" s="174"/>
      <c r="J50" s="174" t="s">
        <v>440</v>
      </c>
      <c r="K50" s="734" t="s">
        <v>4075</v>
      </c>
      <c r="L50" s="632">
        <v>3258040</v>
      </c>
      <c r="M50" s="632">
        <v>0</v>
      </c>
      <c r="N50" s="632">
        <v>3258040</v>
      </c>
      <c r="P50" s="852"/>
      <c r="Q50" s="863"/>
    </row>
    <row r="51" spans="1:17" s="862" customFormat="1" ht="24.95" customHeight="1">
      <c r="A51" s="174"/>
      <c r="B51" s="174"/>
      <c r="C51" s="175" t="s">
        <v>444</v>
      </c>
      <c r="D51" s="736" t="s">
        <v>476</v>
      </c>
      <c r="E51" s="677">
        <v>4300000</v>
      </c>
      <c r="F51" s="677">
        <v>0</v>
      </c>
      <c r="G51" s="677">
        <v>4300000</v>
      </c>
      <c r="H51" s="174"/>
      <c r="I51" s="174"/>
      <c r="J51" s="174" t="s">
        <v>444</v>
      </c>
      <c r="K51" s="734" t="s">
        <v>4076</v>
      </c>
      <c r="L51" s="632">
        <v>4300000</v>
      </c>
      <c r="M51" s="632">
        <v>0</v>
      </c>
      <c r="N51" s="632">
        <v>4300000</v>
      </c>
      <c r="P51" s="852"/>
      <c r="Q51" s="863"/>
    </row>
    <row r="52" spans="1:17" s="862" customFormat="1" ht="24.95" customHeight="1">
      <c r="A52" s="175"/>
      <c r="B52" s="174" t="s">
        <v>447</v>
      </c>
      <c r="C52" s="174"/>
      <c r="D52" s="736" t="s">
        <v>477</v>
      </c>
      <c r="E52" s="677">
        <v>33171163</v>
      </c>
      <c r="F52" s="677">
        <v>0</v>
      </c>
      <c r="G52" s="677">
        <v>33171163</v>
      </c>
      <c r="H52" s="174"/>
      <c r="I52" s="174" t="s">
        <v>447</v>
      </c>
      <c r="J52" s="174"/>
      <c r="K52" s="722" t="s">
        <v>4077</v>
      </c>
      <c r="L52" s="632">
        <v>33171163</v>
      </c>
      <c r="M52" s="632">
        <v>0</v>
      </c>
      <c r="N52" s="632">
        <v>33171163</v>
      </c>
      <c r="P52" s="852"/>
      <c r="Q52" s="863"/>
    </row>
    <row r="53" spans="1:17" s="862" customFormat="1" ht="24.95" customHeight="1">
      <c r="A53" s="174"/>
      <c r="B53" s="175"/>
      <c r="C53" s="174" t="s">
        <v>433</v>
      </c>
      <c r="D53" s="736" t="s">
        <v>478</v>
      </c>
      <c r="E53" s="677">
        <v>5959511</v>
      </c>
      <c r="F53" s="677">
        <v>0</v>
      </c>
      <c r="G53" s="677">
        <v>5959511</v>
      </c>
      <c r="H53" s="174"/>
      <c r="I53" s="174"/>
      <c r="J53" s="174" t="s">
        <v>433</v>
      </c>
      <c r="K53" s="722" t="s">
        <v>4078</v>
      </c>
      <c r="L53" s="632">
        <v>5959511</v>
      </c>
      <c r="M53" s="632">
        <v>0</v>
      </c>
      <c r="N53" s="632">
        <v>5959511</v>
      </c>
      <c r="P53" s="852"/>
      <c r="Q53" s="863"/>
    </row>
    <row r="54" spans="1:17" s="862" customFormat="1" ht="24.95" customHeight="1">
      <c r="A54" s="174"/>
      <c r="B54" s="174"/>
      <c r="C54" s="175" t="s">
        <v>436</v>
      </c>
      <c r="D54" s="736" t="s">
        <v>479</v>
      </c>
      <c r="E54" s="677">
        <v>20000000</v>
      </c>
      <c r="F54" s="677">
        <v>0</v>
      </c>
      <c r="G54" s="677">
        <v>20000000</v>
      </c>
      <c r="H54" s="174"/>
      <c r="I54" s="174"/>
      <c r="J54" s="174" t="s">
        <v>436</v>
      </c>
      <c r="K54" s="722" t="s">
        <v>4079</v>
      </c>
      <c r="L54" s="632">
        <v>20000000</v>
      </c>
      <c r="M54" s="632">
        <v>0</v>
      </c>
      <c r="N54" s="632">
        <v>20000000</v>
      </c>
      <c r="P54" s="852"/>
      <c r="Q54" s="863"/>
    </row>
    <row r="55" spans="1:17" s="862" customFormat="1" ht="24.95" customHeight="1">
      <c r="A55" s="174"/>
      <c r="B55" s="175"/>
      <c r="C55" s="174" t="s">
        <v>444</v>
      </c>
      <c r="D55" s="736" t="s">
        <v>480</v>
      </c>
      <c r="E55" s="677">
        <v>7211652</v>
      </c>
      <c r="F55" s="677">
        <v>0</v>
      </c>
      <c r="G55" s="677">
        <v>7211652</v>
      </c>
      <c r="H55" s="174"/>
      <c r="I55" s="174"/>
      <c r="J55" s="174" t="s">
        <v>444</v>
      </c>
      <c r="K55" s="722" t="s">
        <v>4080</v>
      </c>
      <c r="L55" s="632">
        <v>7211652</v>
      </c>
      <c r="M55" s="632">
        <v>0</v>
      </c>
      <c r="N55" s="632">
        <v>7211652</v>
      </c>
      <c r="P55" s="852"/>
      <c r="Q55" s="863"/>
    </row>
    <row r="56" spans="1:17" s="862" customFormat="1" ht="24.95" customHeight="1">
      <c r="A56" s="174"/>
      <c r="B56" s="174" t="s">
        <v>481</v>
      </c>
      <c r="C56" s="175"/>
      <c r="D56" s="736" t="s">
        <v>482</v>
      </c>
      <c r="E56" s="677">
        <v>16838615</v>
      </c>
      <c r="F56" s="677">
        <v>0</v>
      </c>
      <c r="G56" s="677">
        <v>16838615</v>
      </c>
      <c r="H56" s="174"/>
      <c r="I56" s="174" t="s">
        <v>481</v>
      </c>
      <c r="J56" s="174"/>
      <c r="K56" s="722" t="s">
        <v>4081</v>
      </c>
      <c r="L56" s="632">
        <v>16838615</v>
      </c>
      <c r="M56" s="632">
        <v>0</v>
      </c>
      <c r="N56" s="632">
        <v>16838615</v>
      </c>
      <c r="P56" s="852"/>
      <c r="Q56" s="863"/>
    </row>
    <row r="57" spans="1:17" s="862" customFormat="1" ht="24.95" customHeight="1">
      <c r="A57" s="174"/>
      <c r="B57" s="175"/>
      <c r="C57" s="174" t="s">
        <v>433</v>
      </c>
      <c r="D57" s="736" t="s">
        <v>483</v>
      </c>
      <c r="E57" s="677">
        <v>7104803</v>
      </c>
      <c r="F57" s="677">
        <v>0</v>
      </c>
      <c r="G57" s="677">
        <v>7104803</v>
      </c>
      <c r="H57" s="174"/>
      <c r="I57" s="174"/>
      <c r="J57" s="174" t="s">
        <v>433</v>
      </c>
      <c r="K57" s="722" t="s">
        <v>4082</v>
      </c>
      <c r="L57" s="632">
        <v>7104803</v>
      </c>
      <c r="M57" s="632">
        <v>0</v>
      </c>
      <c r="N57" s="632">
        <v>7104803</v>
      </c>
      <c r="P57" s="852"/>
      <c r="Q57" s="863"/>
    </row>
    <row r="58" spans="1:17" s="862" customFormat="1" ht="24.95" customHeight="1">
      <c r="A58" s="174"/>
      <c r="B58" s="174"/>
      <c r="C58" s="175" t="s">
        <v>436</v>
      </c>
      <c r="D58" s="744" t="s">
        <v>484</v>
      </c>
      <c r="E58" s="677">
        <v>2883000</v>
      </c>
      <c r="F58" s="677">
        <v>0</v>
      </c>
      <c r="G58" s="677">
        <v>2883000</v>
      </c>
      <c r="H58" s="174"/>
      <c r="I58" s="174"/>
      <c r="J58" s="174" t="s">
        <v>436</v>
      </c>
      <c r="K58" s="722" t="s">
        <v>4083</v>
      </c>
      <c r="L58" s="632">
        <v>2883000</v>
      </c>
      <c r="M58" s="632">
        <v>0</v>
      </c>
      <c r="N58" s="632">
        <v>2883000</v>
      </c>
      <c r="P58" s="852"/>
      <c r="Q58" s="863"/>
    </row>
    <row r="59" spans="1:17" s="862" customFormat="1" ht="24.95" customHeight="1">
      <c r="A59" s="173"/>
      <c r="B59" s="172"/>
      <c r="C59" s="172" t="s">
        <v>440</v>
      </c>
      <c r="D59" s="740" t="s">
        <v>485</v>
      </c>
      <c r="E59" s="676">
        <v>6850812</v>
      </c>
      <c r="F59" s="676">
        <v>0</v>
      </c>
      <c r="G59" s="676">
        <v>6850812</v>
      </c>
      <c r="H59" s="174"/>
      <c r="I59" s="174"/>
      <c r="J59" s="174" t="s">
        <v>440</v>
      </c>
      <c r="K59" s="722" t="s">
        <v>4084</v>
      </c>
      <c r="L59" s="632">
        <v>6850812</v>
      </c>
      <c r="M59" s="632">
        <v>0</v>
      </c>
      <c r="N59" s="632">
        <v>6850812</v>
      </c>
      <c r="P59" s="852"/>
      <c r="Q59" s="863"/>
    </row>
    <row r="60" spans="1:17" s="862" customFormat="1" ht="24.95" customHeight="1" thickBot="1">
      <c r="A60" s="178" t="s">
        <v>486</v>
      </c>
      <c r="B60" s="300"/>
      <c r="C60" s="178"/>
      <c r="D60" s="742" t="s">
        <v>487</v>
      </c>
      <c r="E60" s="679">
        <v>50400000</v>
      </c>
      <c r="F60" s="679">
        <v>0</v>
      </c>
      <c r="G60" s="679">
        <v>50400000</v>
      </c>
      <c r="H60" s="178" t="s">
        <v>486</v>
      </c>
      <c r="I60" s="178"/>
      <c r="J60" s="178"/>
      <c r="K60" s="723" t="s">
        <v>4085</v>
      </c>
      <c r="L60" s="645">
        <v>50400000</v>
      </c>
      <c r="M60" s="645">
        <v>0</v>
      </c>
      <c r="N60" s="645">
        <v>50400000</v>
      </c>
      <c r="P60" s="852"/>
      <c r="Q60" s="863"/>
    </row>
    <row r="61" spans="1:17" s="862" customFormat="1" ht="24.95" customHeight="1" thickTop="1">
      <c r="A61" s="172"/>
      <c r="B61" s="172" t="s">
        <v>433</v>
      </c>
      <c r="C61" s="173"/>
      <c r="D61" s="740" t="s">
        <v>434</v>
      </c>
      <c r="E61" s="676">
        <v>47409700</v>
      </c>
      <c r="F61" s="676">
        <v>0</v>
      </c>
      <c r="G61" s="676">
        <v>47409700</v>
      </c>
      <c r="H61" s="172"/>
      <c r="I61" s="172" t="s">
        <v>433</v>
      </c>
      <c r="J61" s="172"/>
      <c r="K61" s="721" t="s">
        <v>4086</v>
      </c>
      <c r="L61" s="640">
        <v>47409700</v>
      </c>
      <c r="M61" s="640">
        <v>0</v>
      </c>
      <c r="N61" s="640">
        <v>47409700</v>
      </c>
      <c r="P61" s="852"/>
      <c r="Q61" s="863"/>
    </row>
    <row r="62" spans="1:17" s="862" customFormat="1" ht="24.95" customHeight="1">
      <c r="A62" s="174"/>
      <c r="B62" s="175"/>
      <c r="C62" s="174" t="s">
        <v>433</v>
      </c>
      <c r="D62" s="736" t="s">
        <v>435</v>
      </c>
      <c r="E62" s="677">
        <v>47409700</v>
      </c>
      <c r="F62" s="677">
        <v>0</v>
      </c>
      <c r="G62" s="677">
        <v>47409700</v>
      </c>
      <c r="H62" s="174"/>
      <c r="I62" s="174"/>
      <c r="J62" s="174" t="s">
        <v>433</v>
      </c>
      <c r="K62" s="722" t="s">
        <v>4040</v>
      </c>
      <c r="L62" s="632">
        <v>47409700</v>
      </c>
      <c r="M62" s="632">
        <v>0</v>
      </c>
      <c r="N62" s="632">
        <v>47409700</v>
      </c>
      <c r="P62" s="852"/>
      <c r="Q62" s="863"/>
    </row>
    <row r="63" spans="1:17" s="862" customFormat="1" ht="24.95" customHeight="1">
      <c r="A63" s="174"/>
      <c r="B63" s="174" t="s">
        <v>436</v>
      </c>
      <c r="C63" s="175"/>
      <c r="D63" s="736" t="s">
        <v>488</v>
      </c>
      <c r="E63" s="677">
        <v>2990300</v>
      </c>
      <c r="F63" s="677">
        <v>0</v>
      </c>
      <c r="G63" s="677">
        <v>2990300</v>
      </c>
      <c r="H63" s="174"/>
      <c r="I63" s="174" t="s">
        <v>436</v>
      </c>
      <c r="J63" s="174"/>
      <c r="K63" s="722" t="s">
        <v>4087</v>
      </c>
      <c r="L63" s="632">
        <v>2990300</v>
      </c>
      <c r="M63" s="632">
        <v>0</v>
      </c>
      <c r="N63" s="632">
        <v>2990300</v>
      </c>
      <c r="P63" s="852"/>
      <c r="Q63" s="863"/>
    </row>
    <row r="64" spans="1:17" s="862" customFormat="1" ht="24.95" customHeight="1">
      <c r="A64" s="173"/>
      <c r="B64" s="172"/>
      <c r="C64" s="172" t="s">
        <v>433</v>
      </c>
      <c r="D64" s="740" t="s">
        <v>489</v>
      </c>
      <c r="E64" s="676">
        <v>2990300</v>
      </c>
      <c r="F64" s="676">
        <v>0</v>
      </c>
      <c r="G64" s="676">
        <v>2990300</v>
      </c>
      <c r="H64" s="174"/>
      <c r="I64" s="174"/>
      <c r="J64" s="174" t="s">
        <v>433</v>
      </c>
      <c r="K64" s="722" t="s">
        <v>4088</v>
      </c>
      <c r="L64" s="632">
        <v>2990300</v>
      </c>
      <c r="M64" s="632">
        <v>0</v>
      </c>
      <c r="N64" s="632">
        <v>2990300</v>
      </c>
      <c r="P64" s="852"/>
      <c r="Q64" s="863"/>
    </row>
    <row r="65" spans="1:17" s="862" customFormat="1" ht="24.95" customHeight="1" thickBot="1">
      <c r="A65" s="178" t="s">
        <v>490</v>
      </c>
      <c r="B65" s="300"/>
      <c r="C65" s="178"/>
      <c r="D65" s="742" t="s">
        <v>491</v>
      </c>
      <c r="E65" s="679">
        <v>670560800</v>
      </c>
      <c r="F65" s="679">
        <v>85000000</v>
      </c>
      <c r="G65" s="679">
        <v>755560800</v>
      </c>
      <c r="H65" s="178" t="s">
        <v>490</v>
      </c>
      <c r="I65" s="178"/>
      <c r="J65" s="178"/>
      <c r="K65" s="723" t="s">
        <v>4089</v>
      </c>
      <c r="L65" s="645">
        <v>670560800</v>
      </c>
      <c r="M65" s="645">
        <v>85000000</v>
      </c>
      <c r="N65" s="645">
        <v>755560800</v>
      </c>
      <c r="P65" s="852"/>
      <c r="Q65" s="863"/>
    </row>
    <row r="66" spans="1:17" s="862" customFormat="1" ht="24.95" customHeight="1" thickTop="1">
      <c r="A66" s="172"/>
      <c r="B66" s="172" t="s">
        <v>433</v>
      </c>
      <c r="C66" s="173"/>
      <c r="D66" s="740" t="s">
        <v>434</v>
      </c>
      <c r="E66" s="676">
        <v>453600800</v>
      </c>
      <c r="F66" s="676">
        <v>0</v>
      </c>
      <c r="G66" s="676">
        <v>453600800</v>
      </c>
      <c r="H66" s="172"/>
      <c r="I66" s="172" t="s">
        <v>433</v>
      </c>
      <c r="J66" s="172"/>
      <c r="K66" s="721" t="s">
        <v>4086</v>
      </c>
      <c r="L66" s="640">
        <v>453600800</v>
      </c>
      <c r="M66" s="640">
        <v>0</v>
      </c>
      <c r="N66" s="640">
        <v>453600800</v>
      </c>
      <c r="P66" s="852"/>
      <c r="Q66" s="863"/>
    </row>
    <row r="67" spans="1:17" s="862" customFormat="1" ht="24.95" customHeight="1">
      <c r="A67" s="174"/>
      <c r="B67" s="175"/>
      <c r="C67" s="174" t="s">
        <v>433</v>
      </c>
      <c r="D67" s="736" t="s">
        <v>435</v>
      </c>
      <c r="E67" s="677">
        <v>453600800</v>
      </c>
      <c r="F67" s="677">
        <v>0</v>
      </c>
      <c r="G67" s="677">
        <v>453600800</v>
      </c>
      <c r="H67" s="174"/>
      <c r="I67" s="174"/>
      <c r="J67" s="174" t="s">
        <v>433</v>
      </c>
      <c r="K67" s="722" t="s">
        <v>4040</v>
      </c>
      <c r="L67" s="632">
        <v>453600800</v>
      </c>
      <c r="M67" s="632">
        <v>0</v>
      </c>
      <c r="N67" s="632">
        <v>453600800</v>
      </c>
      <c r="P67" s="852"/>
      <c r="Q67" s="863"/>
    </row>
    <row r="68" spans="1:17" s="862" customFormat="1" ht="24.95" customHeight="1">
      <c r="A68" s="174"/>
      <c r="B68" s="174" t="s">
        <v>436</v>
      </c>
      <c r="C68" s="175"/>
      <c r="D68" s="736" t="s">
        <v>492</v>
      </c>
      <c r="E68" s="677">
        <v>160000000</v>
      </c>
      <c r="F68" s="677">
        <v>50000000</v>
      </c>
      <c r="G68" s="677">
        <v>210000000</v>
      </c>
      <c r="H68" s="174"/>
      <c r="I68" s="174" t="s">
        <v>436</v>
      </c>
      <c r="J68" s="174"/>
      <c r="K68" s="722" t="s">
        <v>4090</v>
      </c>
      <c r="L68" s="632">
        <v>160000000</v>
      </c>
      <c r="M68" s="632">
        <v>50000000</v>
      </c>
      <c r="N68" s="632">
        <v>210000000</v>
      </c>
      <c r="P68" s="852"/>
      <c r="Q68" s="863"/>
    </row>
    <row r="69" spans="1:17" s="862" customFormat="1" ht="24.95" customHeight="1">
      <c r="A69" s="174"/>
      <c r="B69" s="175"/>
      <c r="C69" s="174" t="s">
        <v>433</v>
      </c>
      <c r="D69" s="736" t="s">
        <v>493</v>
      </c>
      <c r="E69" s="677">
        <v>160000000</v>
      </c>
      <c r="F69" s="677">
        <v>50000000</v>
      </c>
      <c r="G69" s="677">
        <v>210000000</v>
      </c>
      <c r="H69" s="174"/>
      <c r="I69" s="174"/>
      <c r="J69" s="174" t="s">
        <v>433</v>
      </c>
      <c r="K69" s="722" t="s">
        <v>4091</v>
      </c>
      <c r="L69" s="632">
        <v>160000000</v>
      </c>
      <c r="M69" s="632">
        <v>50000000</v>
      </c>
      <c r="N69" s="632">
        <v>210000000</v>
      </c>
      <c r="P69" s="852"/>
      <c r="Q69" s="863"/>
    </row>
    <row r="70" spans="1:17" s="862" customFormat="1" ht="24.95" customHeight="1">
      <c r="A70" s="174"/>
      <c r="B70" s="174" t="s">
        <v>440</v>
      </c>
      <c r="C70" s="175"/>
      <c r="D70" s="736" t="s">
        <v>494</v>
      </c>
      <c r="E70" s="677">
        <v>56960000</v>
      </c>
      <c r="F70" s="677">
        <v>35000000</v>
      </c>
      <c r="G70" s="677">
        <v>91960000</v>
      </c>
      <c r="H70" s="174"/>
      <c r="I70" s="174" t="s">
        <v>440</v>
      </c>
      <c r="J70" s="174"/>
      <c r="K70" s="722" t="s">
        <v>4092</v>
      </c>
      <c r="L70" s="632">
        <v>56960000</v>
      </c>
      <c r="M70" s="632">
        <v>35000000</v>
      </c>
      <c r="N70" s="632">
        <v>91960000</v>
      </c>
      <c r="P70" s="852"/>
      <c r="Q70" s="863"/>
    </row>
    <row r="71" spans="1:17" s="862" customFormat="1" ht="24.95" customHeight="1">
      <c r="A71" s="174"/>
      <c r="B71" s="175"/>
      <c r="C71" s="174" t="s">
        <v>433</v>
      </c>
      <c r="D71" s="736" t="s">
        <v>495</v>
      </c>
      <c r="E71" s="677">
        <v>56960000</v>
      </c>
      <c r="F71" s="677">
        <v>35000000</v>
      </c>
      <c r="G71" s="677">
        <v>91960000</v>
      </c>
      <c r="H71" s="174"/>
      <c r="I71" s="174"/>
      <c r="J71" s="174" t="s">
        <v>433</v>
      </c>
      <c r="K71" s="722" t="s">
        <v>4093</v>
      </c>
      <c r="L71" s="632">
        <v>56960000</v>
      </c>
      <c r="M71" s="632">
        <v>35000000</v>
      </c>
      <c r="N71" s="632">
        <v>91960000</v>
      </c>
      <c r="P71" s="852"/>
      <c r="Q71" s="863"/>
    </row>
    <row r="72" spans="1:17" s="862" customFormat="1" ht="24.95" customHeight="1" thickBot="1">
      <c r="A72" s="178" t="s">
        <v>496</v>
      </c>
      <c r="B72" s="178"/>
      <c r="C72" s="300"/>
      <c r="D72" s="742" t="s">
        <v>497</v>
      </c>
      <c r="E72" s="679">
        <v>10859870071</v>
      </c>
      <c r="F72" s="679">
        <v>0</v>
      </c>
      <c r="G72" s="679">
        <v>10859870071</v>
      </c>
      <c r="H72" s="178" t="s">
        <v>496</v>
      </c>
      <c r="I72" s="178"/>
      <c r="J72" s="178"/>
      <c r="K72" s="723" t="s">
        <v>4094</v>
      </c>
      <c r="L72" s="645">
        <v>10859870071</v>
      </c>
      <c r="M72" s="645">
        <v>0</v>
      </c>
      <c r="N72" s="645">
        <v>10859870071</v>
      </c>
      <c r="P72" s="852"/>
      <c r="Q72" s="863"/>
    </row>
    <row r="73" spans="1:17" s="862" customFormat="1" ht="24.95" customHeight="1" thickTop="1">
      <c r="A73" s="172"/>
      <c r="B73" s="173" t="s">
        <v>433</v>
      </c>
      <c r="C73" s="172"/>
      <c r="D73" s="740" t="s">
        <v>434</v>
      </c>
      <c r="E73" s="676">
        <v>210532356</v>
      </c>
      <c r="F73" s="676">
        <v>0</v>
      </c>
      <c r="G73" s="676">
        <v>210532356</v>
      </c>
      <c r="H73" s="172"/>
      <c r="I73" s="172" t="s">
        <v>433</v>
      </c>
      <c r="J73" s="172"/>
      <c r="K73" s="721" t="s">
        <v>4039</v>
      </c>
      <c r="L73" s="640">
        <v>210532356</v>
      </c>
      <c r="M73" s="640">
        <v>0</v>
      </c>
      <c r="N73" s="640">
        <v>210532356</v>
      </c>
      <c r="P73" s="852"/>
      <c r="Q73" s="863"/>
    </row>
    <row r="74" spans="1:17" s="862" customFormat="1" ht="24.95" customHeight="1">
      <c r="A74" s="174"/>
      <c r="B74" s="174"/>
      <c r="C74" s="175" t="s">
        <v>433</v>
      </c>
      <c r="D74" s="736" t="s">
        <v>435</v>
      </c>
      <c r="E74" s="677">
        <v>210532356</v>
      </c>
      <c r="F74" s="677">
        <v>0</v>
      </c>
      <c r="G74" s="677">
        <v>210532356</v>
      </c>
      <c r="H74" s="174"/>
      <c r="I74" s="174"/>
      <c r="J74" s="174" t="s">
        <v>433</v>
      </c>
      <c r="K74" s="722" t="s">
        <v>4040</v>
      </c>
      <c r="L74" s="632">
        <v>210532356</v>
      </c>
      <c r="M74" s="632">
        <v>0</v>
      </c>
      <c r="N74" s="632">
        <v>210532356</v>
      </c>
      <c r="P74" s="852"/>
      <c r="Q74" s="863"/>
    </row>
    <row r="75" spans="1:17" s="862" customFormat="1" ht="24.95" customHeight="1">
      <c r="A75" s="175"/>
      <c r="B75" s="174" t="s">
        <v>436</v>
      </c>
      <c r="C75" s="174"/>
      <c r="D75" s="736" t="s">
        <v>498</v>
      </c>
      <c r="E75" s="677">
        <v>10649337715</v>
      </c>
      <c r="F75" s="677">
        <v>0</v>
      </c>
      <c r="G75" s="677">
        <v>10649337715</v>
      </c>
      <c r="H75" s="174"/>
      <c r="I75" s="174" t="s">
        <v>436</v>
      </c>
      <c r="J75" s="174"/>
      <c r="K75" s="722" t="s">
        <v>4095</v>
      </c>
      <c r="L75" s="632">
        <v>10649337715</v>
      </c>
      <c r="M75" s="632">
        <v>0</v>
      </c>
      <c r="N75" s="632">
        <v>10649337715</v>
      </c>
      <c r="P75" s="852"/>
      <c r="Q75" s="863"/>
    </row>
    <row r="76" spans="1:17" s="862" customFormat="1" ht="24.95" customHeight="1">
      <c r="A76" s="174"/>
      <c r="B76" s="175"/>
      <c r="C76" s="174" t="s">
        <v>433</v>
      </c>
      <c r="D76" s="736" t="s">
        <v>499</v>
      </c>
      <c r="E76" s="677">
        <v>2173193721</v>
      </c>
      <c r="F76" s="677">
        <v>0</v>
      </c>
      <c r="G76" s="677">
        <v>2173193721</v>
      </c>
      <c r="H76" s="174"/>
      <c r="I76" s="174"/>
      <c r="J76" s="174" t="s">
        <v>433</v>
      </c>
      <c r="K76" s="722" t="s">
        <v>4096</v>
      </c>
      <c r="L76" s="632">
        <v>2173193721</v>
      </c>
      <c r="M76" s="632">
        <v>0</v>
      </c>
      <c r="N76" s="632">
        <v>2173193721</v>
      </c>
      <c r="P76" s="852"/>
      <c r="Q76" s="863"/>
    </row>
    <row r="77" spans="1:17" s="862" customFormat="1" ht="24.95" customHeight="1">
      <c r="A77" s="174"/>
      <c r="B77" s="174"/>
      <c r="C77" s="175" t="s">
        <v>436</v>
      </c>
      <c r="D77" s="736" t="s">
        <v>500</v>
      </c>
      <c r="E77" s="677">
        <v>49631457</v>
      </c>
      <c r="F77" s="677">
        <v>0</v>
      </c>
      <c r="G77" s="677">
        <v>49631457</v>
      </c>
      <c r="H77" s="174"/>
      <c r="I77" s="174"/>
      <c r="J77" s="174" t="s">
        <v>436</v>
      </c>
      <c r="K77" s="722" t="s">
        <v>4097</v>
      </c>
      <c r="L77" s="632">
        <v>49631457</v>
      </c>
      <c r="M77" s="632">
        <v>0</v>
      </c>
      <c r="N77" s="632">
        <v>49631457</v>
      </c>
      <c r="P77" s="852"/>
      <c r="Q77" s="863"/>
    </row>
    <row r="78" spans="1:17" s="862" customFormat="1" ht="24.95" customHeight="1">
      <c r="A78" s="174"/>
      <c r="B78" s="175"/>
      <c r="C78" s="174" t="s">
        <v>440</v>
      </c>
      <c r="D78" s="736" t="s">
        <v>501</v>
      </c>
      <c r="E78" s="677">
        <v>8426512537</v>
      </c>
      <c r="F78" s="677">
        <v>0</v>
      </c>
      <c r="G78" s="677">
        <v>8426512537</v>
      </c>
      <c r="H78" s="174"/>
      <c r="I78" s="174"/>
      <c r="J78" s="174" t="s">
        <v>440</v>
      </c>
      <c r="K78" s="722" t="s">
        <v>4098</v>
      </c>
      <c r="L78" s="632">
        <v>8426512537</v>
      </c>
      <c r="M78" s="632">
        <v>0</v>
      </c>
      <c r="N78" s="632">
        <v>8426512537</v>
      </c>
      <c r="P78" s="852"/>
      <c r="Q78" s="863"/>
    </row>
    <row r="79" spans="1:17" s="862" customFormat="1" ht="24.95" customHeight="1" thickBot="1">
      <c r="A79" s="178" t="s">
        <v>502</v>
      </c>
      <c r="B79" s="178"/>
      <c r="C79" s="300"/>
      <c r="D79" s="742" t="s">
        <v>503</v>
      </c>
      <c r="E79" s="679">
        <v>184127770</v>
      </c>
      <c r="F79" s="679">
        <v>0</v>
      </c>
      <c r="G79" s="679">
        <v>184127770</v>
      </c>
      <c r="H79" s="178" t="s">
        <v>502</v>
      </c>
      <c r="I79" s="178"/>
      <c r="J79" s="178"/>
      <c r="K79" s="723" t="s">
        <v>4099</v>
      </c>
      <c r="L79" s="645">
        <v>184127770</v>
      </c>
      <c r="M79" s="645">
        <v>0</v>
      </c>
      <c r="N79" s="645">
        <v>184127770</v>
      </c>
      <c r="P79" s="852"/>
      <c r="Q79" s="863"/>
    </row>
    <row r="80" spans="1:17" s="862" customFormat="1" ht="24.95" customHeight="1" thickTop="1">
      <c r="A80" s="173"/>
      <c r="B80" s="172" t="s">
        <v>433</v>
      </c>
      <c r="C80" s="172"/>
      <c r="D80" s="740" t="s">
        <v>434</v>
      </c>
      <c r="E80" s="676">
        <v>56000770</v>
      </c>
      <c r="F80" s="676">
        <v>0</v>
      </c>
      <c r="G80" s="676">
        <v>56000770</v>
      </c>
      <c r="H80" s="172"/>
      <c r="I80" s="172" t="s">
        <v>433</v>
      </c>
      <c r="J80" s="172"/>
      <c r="K80" s="721" t="s">
        <v>4086</v>
      </c>
      <c r="L80" s="640">
        <v>56000770</v>
      </c>
      <c r="M80" s="640">
        <v>0</v>
      </c>
      <c r="N80" s="640">
        <v>56000770</v>
      </c>
      <c r="P80" s="852"/>
      <c r="Q80" s="863"/>
    </row>
    <row r="81" spans="1:17" s="862" customFormat="1" ht="24.95" customHeight="1">
      <c r="A81" s="175"/>
      <c r="B81" s="174"/>
      <c r="C81" s="174" t="s">
        <v>433</v>
      </c>
      <c r="D81" s="736" t="s">
        <v>435</v>
      </c>
      <c r="E81" s="677">
        <v>56000770</v>
      </c>
      <c r="F81" s="677">
        <v>0</v>
      </c>
      <c r="G81" s="677">
        <v>56000770</v>
      </c>
      <c r="H81" s="174"/>
      <c r="I81" s="174"/>
      <c r="J81" s="174" t="s">
        <v>433</v>
      </c>
      <c r="K81" s="722" t="s">
        <v>4040</v>
      </c>
      <c r="L81" s="632">
        <v>56000770</v>
      </c>
      <c r="M81" s="632">
        <v>0</v>
      </c>
      <c r="N81" s="632">
        <v>56000770</v>
      </c>
      <c r="P81" s="852"/>
      <c r="Q81" s="863"/>
    </row>
    <row r="82" spans="1:17" s="862" customFormat="1" ht="24.95" customHeight="1">
      <c r="A82" s="174"/>
      <c r="B82" s="175" t="s">
        <v>436</v>
      </c>
      <c r="C82" s="174"/>
      <c r="D82" s="736" t="s">
        <v>504</v>
      </c>
      <c r="E82" s="677">
        <v>23965000</v>
      </c>
      <c r="F82" s="677">
        <v>0</v>
      </c>
      <c r="G82" s="677">
        <v>23965000</v>
      </c>
      <c r="H82" s="174"/>
      <c r="I82" s="174" t="s">
        <v>436</v>
      </c>
      <c r="J82" s="174"/>
      <c r="K82" s="722" t="s">
        <v>4100</v>
      </c>
      <c r="L82" s="632">
        <v>23965000</v>
      </c>
      <c r="M82" s="632">
        <v>0</v>
      </c>
      <c r="N82" s="632">
        <v>23965000</v>
      </c>
      <c r="P82" s="852"/>
      <c r="Q82" s="863"/>
    </row>
    <row r="83" spans="1:17" s="862" customFormat="1" ht="24.95" customHeight="1">
      <c r="A83" s="174"/>
      <c r="B83" s="174"/>
      <c r="C83" s="175" t="s">
        <v>436</v>
      </c>
      <c r="D83" s="736" t="s">
        <v>505</v>
      </c>
      <c r="E83" s="677">
        <v>23965000</v>
      </c>
      <c r="F83" s="677">
        <v>0</v>
      </c>
      <c r="G83" s="677">
        <v>23965000</v>
      </c>
      <c r="H83" s="174"/>
      <c r="I83" s="174"/>
      <c r="J83" s="174" t="s">
        <v>436</v>
      </c>
      <c r="K83" s="722" t="s">
        <v>4101</v>
      </c>
      <c r="L83" s="632">
        <v>23965000</v>
      </c>
      <c r="M83" s="632">
        <v>0</v>
      </c>
      <c r="N83" s="632">
        <v>23965000</v>
      </c>
      <c r="P83" s="852"/>
      <c r="Q83" s="863"/>
    </row>
    <row r="84" spans="1:17" s="862" customFormat="1" ht="24.95" customHeight="1">
      <c r="A84" s="174"/>
      <c r="B84" s="175" t="s">
        <v>440</v>
      </c>
      <c r="C84" s="174"/>
      <c r="D84" s="736" t="s">
        <v>506</v>
      </c>
      <c r="E84" s="677">
        <v>38324000</v>
      </c>
      <c r="F84" s="677">
        <v>0</v>
      </c>
      <c r="G84" s="677">
        <v>38324000</v>
      </c>
      <c r="H84" s="174"/>
      <c r="I84" s="174" t="s">
        <v>440</v>
      </c>
      <c r="J84" s="174"/>
      <c r="K84" s="722" t="s">
        <v>4102</v>
      </c>
      <c r="L84" s="632">
        <v>38324000</v>
      </c>
      <c r="M84" s="632">
        <v>0</v>
      </c>
      <c r="N84" s="632">
        <v>38324000</v>
      </c>
      <c r="P84" s="852"/>
      <c r="Q84" s="863"/>
    </row>
    <row r="85" spans="1:17" s="862" customFormat="1" ht="24.95" customHeight="1">
      <c r="A85" s="174"/>
      <c r="B85" s="174"/>
      <c r="C85" s="175" t="s">
        <v>433</v>
      </c>
      <c r="D85" s="736" t="s">
        <v>507</v>
      </c>
      <c r="E85" s="677">
        <v>38324000</v>
      </c>
      <c r="F85" s="677">
        <v>0</v>
      </c>
      <c r="G85" s="677">
        <v>38324000</v>
      </c>
      <c r="H85" s="174"/>
      <c r="I85" s="174"/>
      <c r="J85" s="174" t="s">
        <v>433</v>
      </c>
      <c r="K85" s="722" t="s">
        <v>4103</v>
      </c>
      <c r="L85" s="632">
        <v>38324000</v>
      </c>
      <c r="M85" s="632">
        <v>0</v>
      </c>
      <c r="N85" s="632">
        <v>38324000</v>
      </c>
      <c r="P85" s="852"/>
      <c r="Q85" s="863"/>
    </row>
    <row r="86" spans="1:17" s="862" customFormat="1" ht="24.95" customHeight="1">
      <c r="A86" s="174"/>
      <c r="B86" s="175" t="s">
        <v>444</v>
      </c>
      <c r="C86" s="174"/>
      <c r="D86" s="736" t="s">
        <v>508</v>
      </c>
      <c r="E86" s="677">
        <v>35873000</v>
      </c>
      <c r="F86" s="677">
        <v>0</v>
      </c>
      <c r="G86" s="677">
        <v>35873000</v>
      </c>
      <c r="H86" s="174"/>
      <c r="I86" s="174" t="s">
        <v>444</v>
      </c>
      <c r="J86" s="174"/>
      <c r="K86" s="722" t="s">
        <v>4104</v>
      </c>
      <c r="L86" s="632">
        <v>35873000</v>
      </c>
      <c r="M86" s="632">
        <v>0</v>
      </c>
      <c r="N86" s="632">
        <v>35873000</v>
      </c>
      <c r="P86" s="852"/>
      <c r="Q86" s="863"/>
    </row>
    <row r="87" spans="1:17" s="862" customFormat="1" ht="24.95" customHeight="1">
      <c r="A87" s="174"/>
      <c r="B87" s="174"/>
      <c r="C87" s="175" t="s">
        <v>433</v>
      </c>
      <c r="D87" s="736" t="s">
        <v>509</v>
      </c>
      <c r="E87" s="677">
        <v>35873000</v>
      </c>
      <c r="F87" s="677">
        <v>0</v>
      </c>
      <c r="G87" s="677">
        <v>35873000</v>
      </c>
      <c r="H87" s="174"/>
      <c r="I87" s="174"/>
      <c r="J87" s="174" t="s">
        <v>433</v>
      </c>
      <c r="K87" s="722" t="s">
        <v>4105</v>
      </c>
      <c r="L87" s="632">
        <v>35873000</v>
      </c>
      <c r="M87" s="632">
        <v>0</v>
      </c>
      <c r="N87" s="632">
        <v>35873000</v>
      </c>
      <c r="P87" s="852"/>
      <c r="Q87" s="863"/>
    </row>
    <row r="88" spans="1:17" s="862" customFormat="1" ht="24.95" customHeight="1">
      <c r="A88" s="175"/>
      <c r="B88" s="174" t="s">
        <v>447</v>
      </c>
      <c r="C88" s="174"/>
      <c r="D88" s="736" t="s">
        <v>510</v>
      </c>
      <c r="E88" s="677">
        <v>29965000</v>
      </c>
      <c r="F88" s="677">
        <v>0</v>
      </c>
      <c r="G88" s="677">
        <v>29965000</v>
      </c>
      <c r="H88" s="174"/>
      <c r="I88" s="174" t="s">
        <v>447</v>
      </c>
      <c r="J88" s="174"/>
      <c r="K88" s="722" t="s">
        <v>4106</v>
      </c>
      <c r="L88" s="632">
        <v>29965000</v>
      </c>
      <c r="M88" s="632">
        <v>0</v>
      </c>
      <c r="N88" s="632">
        <v>29965000</v>
      </c>
      <c r="P88" s="852"/>
      <c r="Q88" s="863"/>
    </row>
    <row r="89" spans="1:17" s="862" customFormat="1" ht="24.95" customHeight="1">
      <c r="A89" s="174"/>
      <c r="B89" s="175"/>
      <c r="C89" s="174" t="s">
        <v>433</v>
      </c>
      <c r="D89" s="736" t="s">
        <v>511</v>
      </c>
      <c r="E89" s="677">
        <v>29965000</v>
      </c>
      <c r="F89" s="677">
        <v>0</v>
      </c>
      <c r="G89" s="677">
        <v>29965000</v>
      </c>
      <c r="H89" s="174"/>
      <c r="I89" s="174"/>
      <c r="J89" s="174" t="s">
        <v>433</v>
      </c>
      <c r="K89" s="722" t="s">
        <v>4107</v>
      </c>
      <c r="L89" s="632">
        <v>29965000</v>
      </c>
      <c r="M89" s="632">
        <v>0</v>
      </c>
      <c r="N89" s="632">
        <v>29965000</v>
      </c>
      <c r="P89" s="852"/>
      <c r="Q89" s="863"/>
    </row>
    <row r="90" spans="1:17" s="862" customFormat="1" ht="24.95" customHeight="1" thickBot="1">
      <c r="A90" s="178" t="s">
        <v>512</v>
      </c>
      <c r="B90" s="178"/>
      <c r="C90" s="300"/>
      <c r="D90" s="742" t="s">
        <v>513</v>
      </c>
      <c r="E90" s="679">
        <v>55816515</v>
      </c>
      <c r="F90" s="679">
        <v>0</v>
      </c>
      <c r="G90" s="679">
        <v>55816515</v>
      </c>
      <c r="H90" s="178" t="s">
        <v>512</v>
      </c>
      <c r="I90" s="178"/>
      <c r="J90" s="178"/>
      <c r="K90" s="723" t="s">
        <v>4108</v>
      </c>
      <c r="L90" s="645">
        <v>55816515</v>
      </c>
      <c r="M90" s="645">
        <v>0</v>
      </c>
      <c r="N90" s="645">
        <v>55816515</v>
      </c>
      <c r="P90" s="852"/>
      <c r="Q90" s="863"/>
    </row>
    <row r="91" spans="1:17" s="862" customFormat="1" ht="24.95" customHeight="1" thickTop="1">
      <c r="A91" s="172"/>
      <c r="B91" s="172" t="s">
        <v>433</v>
      </c>
      <c r="C91" s="173"/>
      <c r="D91" s="740" t="s">
        <v>434</v>
      </c>
      <c r="E91" s="676">
        <v>39945276</v>
      </c>
      <c r="F91" s="676">
        <v>0</v>
      </c>
      <c r="G91" s="676">
        <v>39945276</v>
      </c>
      <c r="H91" s="172"/>
      <c r="I91" s="172" t="s">
        <v>433</v>
      </c>
      <c r="J91" s="172"/>
      <c r="K91" s="721" t="s">
        <v>4039</v>
      </c>
      <c r="L91" s="640">
        <v>39945276</v>
      </c>
      <c r="M91" s="640">
        <v>0</v>
      </c>
      <c r="N91" s="640">
        <v>39945276</v>
      </c>
      <c r="P91" s="852"/>
      <c r="Q91" s="863"/>
    </row>
    <row r="92" spans="1:17" s="862" customFormat="1" ht="24.95" customHeight="1">
      <c r="A92" s="174"/>
      <c r="B92" s="174"/>
      <c r="C92" s="175" t="s">
        <v>433</v>
      </c>
      <c r="D92" s="736" t="s">
        <v>435</v>
      </c>
      <c r="E92" s="677">
        <v>39945276</v>
      </c>
      <c r="F92" s="677">
        <v>0</v>
      </c>
      <c r="G92" s="677">
        <v>39945276</v>
      </c>
      <c r="H92" s="174"/>
      <c r="I92" s="174"/>
      <c r="J92" s="174" t="s">
        <v>433</v>
      </c>
      <c r="K92" s="722" t="s">
        <v>4040</v>
      </c>
      <c r="L92" s="632">
        <v>39945276</v>
      </c>
      <c r="M92" s="632">
        <v>0</v>
      </c>
      <c r="N92" s="632">
        <v>39945276</v>
      </c>
      <c r="P92" s="852"/>
      <c r="Q92" s="863"/>
    </row>
    <row r="93" spans="1:17" s="862" customFormat="1" ht="24.95" customHeight="1">
      <c r="A93" s="174"/>
      <c r="B93" s="174" t="s">
        <v>436</v>
      </c>
      <c r="C93" s="175"/>
      <c r="D93" s="736" t="s">
        <v>514</v>
      </c>
      <c r="E93" s="677">
        <v>15871239</v>
      </c>
      <c r="F93" s="677">
        <v>0</v>
      </c>
      <c r="G93" s="677">
        <v>15871239</v>
      </c>
      <c r="H93" s="174"/>
      <c r="I93" s="174" t="s">
        <v>436</v>
      </c>
      <c r="J93" s="174"/>
      <c r="K93" s="722" t="s">
        <v>4109</v>
      </c>
      <c r="L93" s="632">
        <v>15871239</v>
      </c>
      <c r="M93" s="632">
        <v>0</v>
      </c>
      <c r="N93" s="632">
        <v>15871239</v>
      </c>
      <c r="P93" s="852"/>
      <c r="Q93" s="863"/>
    </row>
    <row r="94" spans="1:17" s="862" customFormat="1" ht="24.95" customHeight="1">
      <c r="A94" s="174"/>
      <c r="B94" s="175"/>
      <c r="C94" s="174" t="s">
        <v>433</v>
      </c>
      <c r="D94" s="736" t="s">
        <v>515</v>
      </c>
      <c r="E94" s="677">
        <v>15871239</v>
      </c>
      <c r="F94" s="677">
        <v>0</v>
      </c>
      <c r="G94" s="677">
        <v>15871239</v>
      </c>
      <c r="H94" s="174"/>
      <c r="I94" s="174"/>
      <c r="J94" s="174" t="s">
        <v>433</v>
      </c>
      <c r="K94" s="722" t="s">
        <v>4110</v>
      </c>
      <c r="L94" s="632">
        <v>15871239</v>
      </c>
      <c r="M94" s="632">
        <v>0</v>
      </c>
      <c r="N94" s="632">
        <v>15871239</v>
      </c>
      <c r="P94" s="852"/>
      <c r="Q94" s="863"/>
    </row>
    <row r="95" spans="1:17" s="862" customFormat="1" ht="24.95" customHeight="1" thickBot="1">
      <c r="A95" s="178" t="s">
        <v>516</v>
      </c>
      <c r="B95" s="178"/>
      <c r="C95" s="300"/>
      <c r="D95" s="742" t="s">
        <v>517</v>
      </c>
      <c r="E95" s="679">
        <v>24414800</v>
      </c>
      <c r="F95" s="679">
        <v>0</v>
      </c>
      <c r="G95" s="679">
        <v>24414800</v>
      </c>
      <c r="H95" s="178" t="s">
        <v>516</v>
      </c>
      <c r="I95" s="178"/>
      <c r="J95" s="178"/>
      <c r="K95" s="723" t="s">
        <v>4111</v>
      </c>
      <c r="L95" s="645">
        <v>24414800</v>
      </c>
      <c r="M95" s="645">
        <v>0</v>
      </c>
      <c r="N95" s="645">
        <v>24414800</v>
      </c>
      <c r="P95" s="852"/>
      <c r="Q95" s="863"/>
    </row>
    <row r="96" spans="1:17" s="862" customFormat="1" ht="24.95" customHeight="1" thickTop="1">
      <c r="A96" s="172"/>
      <c r="B96" s="173" t="s">
        <v>433</v>
      </c>
      <c r="C96" s="172"/>
      <c r="D96" s="740" t="s">
        <v>434</v>
      </c>
      <c r="E96" s="676">
        <v>10460000</v>
      </c>
      <c r="F96" s="676">
        <v>0</v>
      </c>
      <c r="G96" s="676">
        <v>10460000</v>
      </c>
      <c r="H96" s="172"/>
      <c r="I96" s="172" t="s">
        <v>433</v>
      </c>
      <c r="J96" s="172"/>
      <c r="K96" s="721" t="s">
        <v>4039</v>
      </c>
      <c r="L96" s="640">
        <v>10460000</v>
      </c>
      <c r="M96" s="640">
        <v>0</v>
      </c>
      <c r="N96" s="640">
        <v>10460000</v>
      </c>
      <c r="P96" s="852"/>
      <c r="Q96" s="863"/>
    </row>
    <row r="97" spans="1:17" s="862" customFormat="1" ht="24.95" customHeight="1">
      <c r="A97" s="174"/>
      <c r="B97" s="174"/>
      <c r="C97" s="175" t="s">
        <v>433</v>
      </c>
      <c r="D97" s="736" t="s">
        <v>435</v>
      </c>
      <c r="E97" s="677">
        <v>10460000</v>
      </c>
      <c r="F97" s="677">
        <v>0</v>
      </c>
      <c r="G97" s="677">
        <v>10460000</v>
      </c>
      <c r="H97" s="174"/>
      <c r="I97" s="174"/>
      <c r="J97" s="174" t="s">
        <v>433</v>
      </c>
      <c r="K97" s="722" t="s">
        <v>4040</v>
      </c>
      <c r="L97" s="632">
        <v>10460000</v>
      </c>
      <c r="M97" s="632">
        <v>0</v>
      </c>
      <c r="N97" s="632">
        <v>10460000</v>
      </c>
      <c r="P97" s="852"/>
      <c r="Q97" s="863"/>
    </row>
    <row r="98" spans="1:17" s="862" customFormat="1" ht="24.95" customHeight="1">
      <c r="A98" s="174"/>
      <c r="B98" s="174" t="s">
        <v>436</v>
      </c>
      <c r="C98" s="175"/>
      <c r="D98" s="736" t="s">
        <v>518</v>
      </c>
      <c r="E98" s="677">
        <v>3500800</v>
      </c>
      <c r="F98" s="677">
        <v>0</v>
      </c>
      <c r="G98" s="677">
        <v>3500800</v>
      </c>
      <c r="H98" s="174"/>
      <c r="I98" s="174" t="s">
        <v>436</v>
      </c>
      <c r="J98" s="174"/>
      <c r="K98" s="722" t="s">
        <v>4139</v>
      </c>
      <c r="L98" s="632">
        <v>3500800</v>
      </c>
      <c r="M98" s="632">
        <v>0</v>
      </c>
      <c r="N98" s="632">
        <v>3500800</v>
      </c>
      <c r="P98" s="852"/>
      <c r="Q98" s="863"/>
    </row>
    <row r="99" spans="1:17" s="862" customFormat="1" ht="24.95" customHeight="1">
      <c r="A99" s="175"/>
      <c r="B99" s="174"/>
      <c r="C99" s="174" t="s">
        <v>433</v>
      </c>
      <c r="D99" s="736" t="s">
        <v>519</v>
      </c>
      <c r="E99" s="677">
        <v>3500800</v>
      </c>
      <c r="F99" s="677">
        <v>0</v>
      </c>
      <c r="G99" s="677">
        <v>3500800</v>
      </c>
      <c r="H99" s="174"/>
      <c r="I99" s="174"/>
      <c r="J99" s="174" t="s">
        <v>433</v>
      </c>
      <c r="K99" s="722" t="s">
        <v>6496</v>
      </c>
      <c r="L99" s="632">
        <v>3500800</v>
      </c>
      <c r="M99" s="632">
        <v>0</v>
      </c>
      <c r="N99" s="632">
        <v>3500800</v>
      </c>
      <c r="P99" s="852"/>
      <c r="Q99" s="863"/>
    </row>
    <row r="100" spans="1:17" s="862" customFormat="1" ht="24.95" customHeight="1">
      <c r="A100" s="174"/>
      <c r="B100" s="175" t="s">
        <v>440</v>
      </c>
      <c r="C100" s="174"/>
      <c r="D100" s="736" t="s">
        <v>520</v>
      </c>
      <c r="E100" s="677">
        <v>10454000</v>
      </c>
      <c r="F100" s="677">
        <v>0</v>
      </c>
      <c r="G100" s="677">
        <v>10454000</v>
      </c>
      <c r="H100" s="174"/>
      <c r="I100" s="174" t="s">
        <v>440</v>
      </c>
      <c r="J100" s="174"/>
      <c r="K100" s="722" t="s">
        <v>6497</v>
      </c>
      <c r="L100" s="632">
        <v>10454000</v>
      </c>
      <c r="M100" s="632">
        <v>0</v>
      </c>
      <c r="N100" s="632">
        <v>10454000</v>
      </c>
      <c r="P100" s="852"/>
      <c r="Q100" s="863"/>
    </row>
    <row r="101" spans="1:17" s="862" customFormat="1" ht="24.95" customHeight="1">
      <c r="A101" s="174"/>
      <c r="B101" s="174"/>
      <c r="C101" s="175" t="s">
        <v>433</v>
      </c>
      <c r="D101" s="736" t="s">
        <v>521</v>
      </c>
      <c r="E101" s="677">
        <v>10454000</v>
      </c>
      <c r="F101" s="677">
        <v>0</v>
      </c>
      <c r="G101" s="677">
        <v>10454000</v>
      </c>
      <c r="H101" s="174"/>
      <c r="I101" s="174"/>
      <c r="J101" s="174" t="s">
        <v>433</v>
      </c>
      <c r="K101" s="722" t="s">
        <v>6498</v>
      </c>
      <c r="L101" s="632">
        <v>10454000</v>
      </c>
      <c r="M101" s="632">
        <v>0</v>
      </c>
      <c r="N101" s="632">
        <v>10454000</v>
      </c>
      <c r="P101" s="852"/>
      <c r="Q101" s="863"/>
    </row>
    <row r="102" spans="1:17" s="143" customFormat="1" ht="24.95" customHeight="1" thickBot="1">
      <c r="A102" s="183" t="s">
        <v>522</v>
      </c>
      <c r="B102" s="302"/>
      <c r="C102" s="183"/>
      <c r="D102" s="745" t="s">
        <v>523</v>
      </c>
      <c r="E102" s="680">
        <v>27256220017</v>
      </c>
      <c r="F102" s="680">
        <v>5522963199</v>
      </c>
      <c r="G102" s="680">
        <v>32779183216</v>
      </c>
      <c r="H102" s="183" t="s">
        <v>522</v>
      </c>
      <c r="I102" s="183"/>
      <c r="J102" s="183"/>
      <c r="K102" s="724" t="s">
        <v>4112</v>
      </c>
      <c r="L102" s="656">
        <v>27256220017</v>
      </c>
      <c r="M102" s="656">
        <v>5522963199</v>
      </c>
      <c r="N102" s="656">
        <v>32779183216</v>
      </c>
      <c r="P102" s="858"/>
      <c r="Q102" s="861"/>
    </row>
    <row r="103" spans="1:17" s="862" customFormat="1" ht="24.95" customHeight="1" thickTop="1" thickBot="1">
      <c r="A103" s="642" t="s">
        <v>524</v>
      </c>
      <c r="B103" s="642"/>
      <c r="C103" s="641"/>
      <c r="D103" s="739" t="s">
        <v>525</v>
      </c>
      <c r="E103" s="675">
        <v>1766823504</v>
      </c>
      <c r="F103" s="675">
        <v>404750</v>
      </c>
      <c r="G103" s="675">
        <v>1767228254</v>
      </c>
      <c r="H103" s="642" t="s">
        <v>524</v>
      </c>
      <c r="I103" s="642"/>
      <c r="J103" s="642"/>
      <c r="K103" s="720" t="s">
        <v>4113</v>
      </c>
      <c r="L103" s="644">
        <v>1766823504</v>
      </c>
      <c r="M103" s="644">
        <v>404750</v>
      </c>
      <c r="N103" s="644">
        <v>1767228254</v>
      </c>
      <c r="P103" s="852"/>
      <c r="Q103" s="863"/>
    </row>
    <row r="104" spans="1:17" s="862" customFormat="1" ht="24.95" customHeight="1" thickTop="1">
      <c r="A104" s="173"/>
      <c r="B104" s="172" t="s">
        <v>433</v>
      </c>
      <c r="C104" s="172"/>
      <c r="D104" s="740" t="s">
        <v>459</v>
      </c>
      <c r="E104" s="676">
        <v>685012937</v>
      </c>
      <c r="F104" s="676">
        <v>0</v>
      </c>
      <c r="G104" s="676">
        <v>685012937</v>
      </c>
      <c r="H104" s="172"/>
      <c r="I104" s="172" t="s">
        <v>433</v>
      </c>
      <c r="J104" s="172"/>
      <c r="K104" s="721" t="s">
        <v>4039</v>
      </c>
      <c r="L104" s="640">
        <v>685012937</v>
      </c>
      <c r="M104" s="640">
        <v>0</v>
      </c>
      <c r="N104" s="640">
        <v>685012937</v>
      </c>
      <c r="P104" s="852"/>
      <c r="Q104" s="863"/>
    </row>
    <row r="105" spans="1:17" s="862" customFormat="1" ht="24.95" customHeight="1">
      <c r="A105" s="174"/>
      <c r="B105" s="175"/>
      <c r="C105" s="174" t="s">
        <v>433</v>
      </c>
      <c r="D105" s="736" t="s">
        <v>435</v>
      </c>
      <c r="E105" s="677">
        <v>685012937</v>
      </c>
      <c r="F105" s="677">
        <v>0</v>
      </c>
      <c r="G105" s="677">
        <v>685012937</v>
      </c>
      <c r="H105" s="174"/>
      <c r="I105" s="174"/>
      <c r="J105" s="174" t="s">
        <v>433</v>
      </c>
      <c r="K105" s="722" t="s">
        <v>4040</v>
      </c>
      <c r="L105" s="632">
        <v>685012937</v>
      </c>
      <c r="M105" s="632">
        <v>0</v>
      </c>
      <c r="N105" s="632">
        <v>685012937</v>
      </c>
      <c r="P105" s="852"/>
      <c r="Q105" s="863"/>
    </row>
    <row r="106" spans="1:17" s="862" customFormat="1" ht="24.95" customHeight="1">
      <c r="A106" s="174"/>
      <c r="B106" s="174" t="s">
        <v>436</v>
      </c>
      <c r="C106" s="175"/>
      <c r="D106" s="736" t="s">
        <v>526</v>
      </c>
      <c r="E106" s="677">
        <v>977235009</v>
      </c>
      <c r="F106" s="677">
        <v>0</v>
      </c>
      <c r="G106" s="677">
        <v>977235009</v>
      </c>
      <c r="H106" s="174"/>
      <c r="I106" s="174" t="s">
        <v>436</v>
      </c>
      <c r="J106" s="174"/>
      <c r="K106" s="722" t="s">
        <v>4114</v>
      </c>
      <c r="L106" s="632">
        <v>977235009</v>
      </c>
      <c r="M106" s="632">
        <v>0</v>
      </c>
      <c r="N106" s="632">
        <v>977235009</v>
      </c>
      <c r="P106" s="852"/>
      <c r="Q106" s="863"/>
    </row>
    <row r="107" spans="1:17" s="862" customFormat="1" ht="24.95" customHeight="1">
      <c r="A107" s="174"/>
      <c r="B107" s="175"/>
      <c r="C107" s="174" t="s">
        <v>433</v>
      </c>
      <c r="D107" s="736" t="s">
        <v>527</v>
      </c>
      <c r="E107" s="677">
        <v>664990274</v>
      </c>
      <c r="F107" s="677">
        <v>0</v>
      </c>
      <c r="G107" s="677">
        <v>664990274</v>
      </c>
      <c r="H107" s="174"/>
      <c r="I107" s="174"/>
      <c r="J107" s="174" t="s">
        <v>433</v>
      </c>
      <c r="K107" s="722" t="s">
        <v>4115</v>
      </c>
      <c r="L107" s="632">
        <v>664990274</v>
      </c>
      <c r="M107" s="632">
        <v>0</v>
      </c>
      <c r="N107" s="632">
        <v>664990274</v>
      </c>
      <c r="P107" s="852"/>
      <c r="Q107" s="863"/>
    </row>
    <row r="108" spans="1:17" s="862" customFormat="1" ht="24.95" customHeight="1">
      <c r="A108" s="174"/>
      <c r="B108" s="174"/>
      <c r="C108" s="175" t="s">
        <v>436</v>
      </c>
      <c r="D108" s="736" t="s">
        <v>528</v>
      </c>
      <c r="E108" s="677">
        <v>304962072</v>
      </c>
      <c r="F108" s="677">
        <v>0</v>
      </c>
      <c r="G108" s="677">
        <v>304962072</v>
      </c>
      <c r="H108" s="174"/>
      <c r="I108" s="174"/>
      <c r="J108" s="174" t="s">
        <v>436</v>
      </c>
      <c r="K108" s="722" t="s">
        <v>4116</v>
      </c>
      <c r="L108" s="632">
        <v>304962072</v>
      </c>
      <c r="M108" s="632">
        <v>0</v>
      </c>
      <c r="N108" s="632">
        <v>304962072</v>
      </c>
      <c r="P108" s="852"/>
      <c r="Q108" s="863"/>
    </row>
    <row r="109" spans="1:17" s="862" customFormat="1" ht="24.95" customHeight="1">
      <c r="A109" s="174"/>
      <c r="B109" s="175"/>
      <c r="C109" s="174" t="s">
        <v>440</v>
      </c>
      <c r="D109" s="736" t="s">
        <v>529</v>
      </c>
      <c r="E109" s="677">
        <v>3000211</v>
      </c>
      <c r="F109" s="677">
        <v>0</v>
      </c>
      <c r="G109" s="677">
        <v>3000211</v>
      </c>
      <c r="H109" s="174"/>
      <c r="I109" s="174"/>
      <c r="J109" s="174" t="s">
        <v>440</v>
      </c>
      <c r="K109" s="722" t="s">
        <v>4117</v>
      </c>
      <c r="L109" s="632">
        <v>3000211</v>
      </c>
      <c r="M109" s="632">
        <v>0</v>
      </c>
      <c r="N109" s="632">
        <v>3000211</v>
      </c>
      <c r="P109" s="852"/>
      <c r="Q109" s="863"/>
    </row>
    <row r="110" spans="1:17" s="862" customFormat="1" ht="24.95" customHeight="1">
      <c r="A110" s="174"/>
      <c r="B110" s="174"/>
      <c r="C110" s="175" t="s">
        <v>444</v>
      </c>
      <c r="D110" s="736" t="s">
        <v>530</v>
      </c>
      <c r="E110" s="677">
        <v>4282452</v>
      </c>
      <c r="F110" s="677">
        <v>0</v>
      </c>
      <c r="G110" s="677">
        <v>4282452</v>
      </c>
      <c r="H110" s="174"/>
      <c r="I110" s="174"/>
      <c r="J110" s="174" t="s">
        <v>444</v>
      </c>
      <c r="K110" s="722" t="s">
        <v>4118</v>
      </c>
      <c r="L110" s="632">
        <v>4282452</v>
      </c>
      <c r="M110" s="632">
        <v>0</v>
      </c>
      <c r="N110" s="632">
        <v>4282452</v>
      </c>
      <c r="P110" s="852"/>
      <c r="Q110" s="863"/>
    </row>
    <row r="111" spans="1:17" s="862" customFormat="1" ht="24.95" customHeight="1">
      <c r="A111" s="175"/>
      <c r="B111" s="174" t="s">
        <v>444</v>
      </c>
      <c r="C111" s="174"/>
      <c r="D111" s="736" t="s">
        <v>531</v>
      </c>
      <c r="E111" s="677">
        <v>104575558</v>
      </c>
      <c r="F111" s="677">
        <v>404750</v>
      </c>
      <c r="G111" s="677">
        <v>104980308</v>
      </c>
      <c r="H111" s="174"/>
      <c r="I111" s="174" t="s">
        <v>444</v>
      </c>
      <c r="J111" s="174"/>
      <c r="K111" s="722" t="s">
        <v>4119</v>
      </c>
      <c r="L111" s="632">
        <v>104575558</v>
      </c>
      <c r="M111" s="632">
        <v>404750</v>
      </c>
      <c r="N111" s="632">
        <v>104980308</v>
      </c>
      <c r="P111" s="852"/>
      <c r="Q111" s="863"/>
    </row>
    <row r="112" spans="1:17" s="862" customFormat="1" ht="24.95" customHeight="1">
      <c r="A112" s="174"/>
      <c r="B112" s="175"/>
      <c r="C112" s="174" t="s">
        <v>433</v>
      </c>
      <c r="D112" s="736" t="s">
        <v>532</v>
      </c>
      <c r="E112" s="677">
        <v>92763404</v>
      </c>
      <c r="F112" s="677">
        <v>0</v>
      </c>
      <c r="G112" s="677">
        <v>92763404</v>
      </c>
      <c r="H112" s="174"/>
      <c r="I112" s="174"/>
      <c r="J112" s="174" t="s">
        <v>433</v>
      </c>
      <c r="K112" s="722" t="s">
        <v>4120</v>
      </c>
      <c r="L112" s="632">
        <v>92763404</v>
      </c>
      <c r="M112" s="632">
        <v>0</v>
      </c>
      <c r="N112" s="632">
        <v>92763404</v>
      </c>
      <c r="P112" s="852"/>
      <c r="Q112" s="863"/>
    </row>
    <row r="113" spans="1:17" s="862" customFormat="1" ht="24.95" customHeight="1">
      <c r="A113" s="174"/>
      <c r="B113" s="174"/>
      <c r="C113" s="175" t="s">
        <v>436</v>
      </c>
      <c r="D113" s="736" t="s">
        <v>533</v>
      </c>
      <c r="E113" s="677">
        <v>4366828</v>
      </c>
      <c r="F113" s="677">
        <v>0</v>
      </c>
      <c r="G113" s="677">
        <v>4366828</v>
      </c>
      <c r="H113" s="174"/>
      <c r="I113" s="174"/>
      <c r="J113" s="174" t="s">
        <v>436</v>
      </c>
      <c r="K113" s="722" t="s">
        <v>4121</v>
      </c>
      <c r="L113" s="632">
        <v>4366828</v>
      </c>
      <c r="M113" s="632">
        <v>0</v>
      </c>
      <c r="N113" s="632">
        <v>4366828</v>
      </c>
      <c r="P113" s="852"/>
      <c r="Q113" s="863"/>
    </row>
    <row r="114" spans="1:17" s="862" customFormat="1" ht="24.95" customHeight="1">
      <c r="A114" s="174"/>
      <c r="B114" s="175"/>
      <c r="C114" s="174" t="s">
        <v>440</v>
      </c>
      <c r="D114" s="736" t="s">
        <v>534</v>
      </c>
      <c r="E114" s="677">
        <v>5311803</v>
      </c>
      <c r="F114" s="677">
        <v>0</v>
      </c>
      <c r="G114" s="677">
        <v>5311803</v>
      </c>
      <c r="H114" s="174"/>
      <c r="I114" s="174"/>
      <c r="J114" s="174" t="s">
        <v>440</v>
      </c>
      <c r="K114" s="722" t="s">
        <v>4122</v>
      </c>
      <c r="L114" s="632">
        <v>5311803</v>
      </c>
      <c r="M114" s="632">
        <v>0</v>
      </c>
      <c r="N114" s="632">
        <v>5311803</v>
      </c>
      <c r="P114" s="852"/>
      <c r="Q114" s="863"/>
    </row>
    <row r="115" spans="1:17" s="862" customFormat="1" ht="24.95" customHeight="1">
      <c r="A115" s="174"/>
      <c r="B115" s="174"/>
      <c r="C115" s="175" t="s">
        <v>444</v>
      </c>
      <c r="D115" s="736" t="s">
        <v>535</v>
      </c>
      <c r="E115" s="677">
        <v>2133523</v>
      </c>
      <c r="F115" s="677">
        <v>404750</v>
      </c>
      <c r="G115" s="677">
        <v>2538273</v>
      </c>
      <c r="H115" s="174"/>
      <c r="I115" s="174"/>
      <c r="J115" s="174" t="s">
        <v>444</v>
      </c>
      <c r="K115" s="722" t="s">
        <v>4123</v>
      </c>
      <c r="L115" s="632">
        <v>2133523</v>
      </c>
      <c r="M115" s="632">
        <v>404750</v>
      </c>
      <c r="N115" s="632">
        <v>2538273</v>
      </c>
      <c r="P115" s="852"/>
      <c r="Q115" s="863"/>
    </row>
    <row r="116" spans="1:17" s="862" customFormat="1" ht="24.95" customHeight="1" thickBot="1">
      <c r="A116" s="178" t="s">
        <v>536</v>
      </c>
      <c r="B116" s="178"/>
      <c r="C116" s="300"/>
      <c r="D116" s="742" t="s">
        <v>537</v>
      </c>
      <c r="E116" s="679">
        <v>320000000</v>
      </c>
      <c r="F116" s="679">
        <v>0</v>
      </c>
      <c r="G116" s="679">
        <v>320000000</v>
      </c>
      <c r="H116" s="178" t="s">
        <v>536</v>
      </c>
      <c r="I116" s="178"/>
      <c r="J116" s="178"/>
      <c r="K116" s="723" t="s">
        <v>4124</v>
      </c>
      <c r="L116" s="645">
        <v>320000000</v>
      </c>
      <c r="M116" s="645">
        <v>0</v>
      </c>
      <c r="N116" s="645">
        <v>320000000</v>
      </c>
      <c r="P116" s="852"/>
      <c r="Q116" s="863"/>
    </row>
    <row r="117" spans="1:17" s="862" customFormat="1" ht="24.95" customHeight="1" thickTop="1">
      <c r="A117" s="172"/>
      <c r="B117" s="172" t="s">
        <v>433</v>
      </c>
      <c r="C117" s="173"/>
      <c r="D117" s="740" t="s">
        <v>434</v>
      </c>
      <c r="E117" s="676">
        <v>320000000</v>
      </c>
      <c r="F117" s="676">
        <v>0</v>
      </c>
      <c r="G117" s="676">
        <v>320000000</v>
      </c>
      <c r="H117" s="172"/>
      <c r="I117" s="172" t="s">
        <v>433</v>
      </c>
      <c r="J117" s="172"/>
      <c r="K117" s="721" t="s">
        <v>4125</v>
      </c>
      <c r="L117" s="640">
        <v>320000000</v>
      </c>
      <c r="M117" s="640">
        <v>0</v>
      </c>
      <c r="N117" s="640">
        <v>320000000</v>
      </c>
      <c r="P117" s="852"/>
      <c r="Q117" s="863"/>
    </row>
    <row r="118" spans="1:17" s="862" customFormat="1" ht="24.95" customHeight="1">
      <c r="A118" s="174"/>
      <c r="B118" s="175"/>
      <c r="C118" s="174" t="s">
        <v>433</v>
      </c>
      <c r="D118" s="736" t="s">
        <v>435</v>
      </c>
      <c r="E118" s="677">
        <v>108360881</v>
      </c>
      <c r="F118" s="677">
        <v>0</v>
      </c>
      <c r="G118" s="677">
        <v>108360881</v>
      </c>
      <c r="H118" s="174"/>
      <c r="I118" s="174"/>
      <c r="J118" s="174" t="s">
        <v>433</v>
      </c>
      <c r="K118" s="722" t="s">
        <v>4040</v>
      </c>
      <c r="L118" s="632">
        <v>108360881</v>
      </c>
      <c r="M118" s="632">
        <v>0</v>
      </c>
      <c r="N118" s="632">
        <v>108360881</v>
      </c>
      <c r="P118" s="852"/>
      <c r="Q118" s="863"/>
    </row>
    <row r="119" spans="1:17" s="862" customFormat="1" ht="24.95" customHeight="1">
      <c r="A119" s="174"/>
      <c r="B119" s="174"/>
      <c r="C119" s="175" t="s">
        <v>436</v>
      </c>
      <c r="D119" s="736" t="s">
        <v>538</v>
      </c>
      <c r="E119" s="677">
        <v>147622589</v>
      </c>
      <c r="F119" s="677">
        <v>0</v>
      </c>
      <c r="G119" s="677">
        <v>147622589</v>
      </c>
      <c r="H119" s="174"/>
      <c r="I119" s="174"/>
      <c r="J119" s="174" t="s">
        <v>436</v>
      </c>
      <c r="K119" s="722" t="s">
        <v>4126</v>
      </c>
      <c r="L119" s="632">
        <v>147622589</v>
      </c>
      <c r="M119" s="632">
        <v>0</v>
      </c>
      <c r="N119" s="632">
        <v>147622589</v>
      </c>
      <c r="P119" s="852"/>
      <c r="Q119" s="863"/>
    </row>
    <row r="120" spans="1:17" s="862" customFormat="1" ht="24.95" customHeight="1">
      <c r="A120" s="174"/>
      <c r="B120" s="174"/>
      <c r="C120" s="175" t="s">
        <v>440</v>
      </c>
      <c r="D120" s="736" t="s">
        <v>539</v>
      </c>
      <c r="E120" s="677">
        <v>13755717</v>
      </c>
      <c r="F120" s="677">
        <v>0</v>
      </c>
      <c r="G120" s="677">
        <v>13755717</v>
      </c>
      <c r="H120" s="174"/>
      <c r="I120" s="174"/>
      <c r="J120" s="174" t="s">
        <v>440</v>
      </c>
      <c r="K120" s="722" t="s">
        <v>4127</v>
      </c>
      <c r="L120" s="632">
        <v>13755717</v>
      </c>
      <c r="M120" s="632">
        <v>0</v>
      </c>
      <c r="N120" s="632">
        <v>13755717</v>
      </c>
      <c r="P120" s="852"/>
      <c r="Q120" s="863"/>
    </row>
    <row r="121" spans="1:17" s="862" customFormat="1" ht="24.95" customHeight="1">
      <c r="A121" s="175"/>
      <c r="B121" s="174"/>
      <c r="C121" s="174" t="s">
        <v>444</v>
      </c>
      <c r="D121" s="736" t="s">
        <v>540</v>
      </c>
      <c r="E121" s="677">
        <v>40850187</v>
      </c>
      <c r="F121" s="677">
        <v>0</v>
      </c>
      <c r="G121" s="677">
        <v>40850187</v>
      </c>
      <c r="H121" s="174"/>
      <c r="I121" s="174"/>
      <c r="J121" s="174" t="s">
        <v>444</v>
      </c>
      <c r="K121" s="722" t="s">
        <v>4128</v>
      </c>
      <c r="L121" s="632">
        <v>40850187</v>
      </c>
      <c r="M121" s="632">
        <v>0</v>
      </c>
      <c r="N121" s="632">
        <v>40850187</v>
      </c>
      <c r="P121" s="852"/>
      <c r="Q121" s="863"/>
    </row>
    <row r="122" spans="1:17" s="862" customFormat="1" ht="24.95" customHeight="1">
      <c r="A122" s="174"/>
      <c r="B122" s="175"/>
      <c r="C122" s="174" t="s">
        <v>447</v>
      </c>
      <c r="D122" s="736" t="s">
        <v>541</v>
      </c>
      <c r="E122" s="677">
        <v>9410626</v>
      </c>
      <c r="F122" s="677">
        <v>0</v>
      </c>
      <c r="G122" s="677">
        <v>9410626</v>
      </c>
      <c r="H122" s="174"/>
      <c r="I122" s="174"/>
      <c r="J122" s="174" t="s">
        <v>447</v>
      </c>
      <c r="K122" s="722" t="s">
        <v>4129</v>
      </c>
      <c r="L122" s="632">
        <v>9410626</v>
      </c>
      <c r="M122" s="632">
        <v>0</v>
      </c>
      <c r="N122" s="632">
        <v>9410626</v>
      </c>
      <c r="P122" s="852"/>
      <c r="Q122" s="863"/>
    </row>
    <row r="123" spans="1:17" s="862" customFormat="1" ht="24.95" customHeight="1" thickBot="1">
      <c r="A123" s="178" t="s">
        <v>542</v>
      </c>
      <c r="B123" s="178"/>
      <c r="C123" s="300"/>
      <c r="D123" s="742" t="s">
        <v>543</v>
      </c>
      <c r="E123" s="679">
        <v>143635070</v>
      </c>
      <c r="F123" s="679">
        <v>0</v>
      </c>
      <c r="G123" s="679">
        <v>143635070</v>
      </c>
      <c r="H123" s="178" t="s">
        <v>542</v>
      </c>
      <c r="I123" s="178"/>
      <c r="J123" s="178"/>
      <c r="K123" s="723" t="s">
        <v>4130</v>
      </c>
      <c r="L123" s="645">
        <v>143635070</v>
      </c>
      <c r="M123" s="645">
        <v>0</v>
      </c>
      <c r="N123" s="645">
        <v>143635070</v>
      </c>
      <c r="P123" s="852"/>
      <c r="Q123" s="863"/>
    </row>
    <row r="124" spans="1:17" s="862" customFormat="1" ht="24.95" customHeight="1" thickTop="1">
      <c r="A124" s="172"/>
      <c r="B124" s="173" t="s">
        <v>433</v>
      </c>
      <c r="C124" s="172"/>
      <c r="D124" s="740" t="s">
        <v>434</v>
      </c>
      <c r="E124" s="676">
        <v>98564840</v>
      </c>
      <c r="F124" s="676">
        <v>0</v>
      </c>
      <c r="G124" s="676">
        <v>98564840</v>
      </c>
      <c r="H124" s="172"/>
      <c r="I124" s="172" t="s">
        <v>433</v>
      </c>
      <c r="J124" s="172"/>
      <c r="K124" s="721" t="s">
        <v>4407</v>
      </c>
      <c r="L124" s="640">
        <v>98564840</v>
      </c>
      <c r="M124" s="640">
        <v>0</v>
      </c>
      <c r="N124" s="640">
        <v>98564840</v>
      </c>
      <c r="P124" s="852"/>
      <c r="Q124" s="863"/>
    </row>
    <row r="125" spans="1:17" s="862" customFormat="1" ht="24.95" customHeight="1">
      <c r="A125" s="174"/>
      <c r="B125" s="174"/>
      <c r="C125" s="175" t="s">
        <v>433</v>
      </c>
      <c r="D125" s="736" t="s">
        <v>435</v>
      </c>
      <c r="E125" s="677">
        <v>98564840</v>
      </c>
      <c r="F125" s="677">
        <v>0</v>
      </c>
      <c r="G125" s="677">
        <v>98564840</v>
      </c>
      <c r="H125" s="174"/>
      <c r="I125" s="174"/>
      <c r="J125" s="174" t="s">
        <v>433</v>
      </c>
      <c r="K125" s="722" t="s">
        <v>4040</v>
      </c>
      <c r="L125" s="632">
        <v>98564840</v>
      </c>
      <c r="M125" s="632">
        <v>0</v>
      </c>
      <c r="N125" s="632">
        <v>98564840</v>
      </c>
      <c r="P125" s="852"/>
      <c r="Q125" s="863"/>
    </row>
    <row r="126" spans="1:17" s="862" customFormat="1" ht="24.95" customHeight="1">
      <c r="A126" s="174"/>
      <c r="B126" s="175" t="s">
        <v>436</v>
      </c>
      <c r="C126" s="174"/>
      <c r="D126" s="736" t="s">
        <v>544</v>
      </c>
      <c r="E126" s="677">
        <v>45070230</v>
      </c>
      <c r="F126" s="677">
        <v>0</v>
      </c>
      <c r="G126" s="677">
        <v>45070230</v>
      </c>
      <c r="H126" s="174"/>
      <c r="I126" s="174" t="s">
        <v>436</v>
      </c>
      <c r="J126" s="174"/>
      <c r="K126" s="722" t="s">
        <v>4131</v>
      </c>
      <c r="L126" s="632">
        <v>45070230</v>
      </c>
      <c r="M126" s="632">
        <v>0</v>
      </c>
      <c r="N126" s="632">
        <v>45070230</v>
      </c>
      <c r="P126" s="852"/>
      <c r="Q126" s="863"/>
    </row>
    <row r="127" spans="1:17" s="862" customFormat="1" ht="24.95" customHeight="1">
      <c r="A127" s="174"/>
      <c r="B127" s="174"/>
      <c r="C127" s="175" t="s">
        <v>433</v>
      </c>
      <c r="D127" s="736" t="s">
        <v>545</v>
      </c>
      <c r="E127" s="677">
        <v>4829160</v>
      </c>
      <c r="F127" s="677">
        <v>0</v>
      </c>
      <c r="G127" s="677">
        <v>4829160</v>
      </c>
      <c r="H127" s="174"/>
      <c r="I127" s="174"/>
      <c r="J127" s="174" t="s">
        <v>433</v>
      </c>
      <c r="K127" s="722" t="s">
        <v>4132</v>
      </c>
      <c r="L127" s="632">
        <v>4829160</v>
      </c>
      <c r="M127" s="632">
        <v>0</v>
      </c>
      <c r="N127" s="632">
        <v>4829160</v>
      </c>
      <c r="P127" s="852"/>
      <c r="Q127" s="863"/>
    </row>
    <row r="128" spans="1:17" s="862" customFormat="1" ht="24.95" customHeight="1">
      <c r="A128" s="174"/>
      <c r="B128" s="174"/>
      <c r="C128" s="175" t="s">
        <v>436</v>
      </c>
      <c r="D128" s="736" t="s">
        <v>546</v>
      </c>
      <c r="E128" s="677">
        <v>11993380</v>
      </c>
      <c r="F128" s="677">
        <v>0</v>
      </c>
      <c r="G128" s="677">
        <v>11993380</v>
      </c>
      <c r="H128" s="174"/>
      <c r="I128" s="174"/>
      <c r="J128" s="174" t="s">
        <v>436</v>
      </c>
      <c r="K128" s="722" t="s">
        <v>4133</v>
      </c>
      <c r="L128" s="632">
        <v>11993380</v>
      </c>
      <c r="M128" s="632">
        <v>0</v>
      </c>
      <c r="N128" s="632">
        <v>11993380</v>
      </c>
      <c r="P128" s="852"/>
      <c r="Q128" s="863"/>
    </row>
    <row r="129" spans="1:17" s="862" customFormat="1" ht="24.95" customHeight="1">
      <c r="A129" s="174"/>
      <c r="B129" s="174"/>
      <c r="C129" s="175" t="s">
        <v>440</v>
      </c>
      <c r="D129" s="736" t="s">
        <v>547</v>
      </c>
      <c r="E129" s="677">
        <v>9135050</v>
      </c>
      <c r="F129" s="677">
        <v>0</v>
      </c>
      <c r="G129" s="677">
        <v>9135050</v>
      </c>
      <c r="H129" s="174"/>
      <c r="I129" s="174"/>
      <c r="J129" s="174" t="s">
        <v>440</v>
      </c>
      <c r="K129" s="722" t="s">
        <v>4134</v>
      </c>
      <c r="L129" s="632">
        <v>9135050</v>
      </c>
      <c r="M129" s="632">
        <v>0</v>
      </c>
      <c r="N129" s="632">
        <v>9135050</v>
      </c>
      <c r="P129" s="852"/>
      <c r="Q129" s="863"/>
    </row>
    <row r="130" spans="1:17" s="862" customFormat="1" ht="24.95" customHeight="1">
      <c r="A130" s="174"/>
      <c r="B130" s="174"/>
      <c r="C130" s="175" t="s">
        <v>444</v>
      </c>
      <c r="D130" s="736" t="s">
        <v>548</v>
      </c>
      <c r="E130" s="677">
        <v>10269790</v>
      </c>
      <c r="F130" s="677">
        <v>0</v>
      </c>
      <c r="G130" s="677">
        <v>10269790</v>
      </c>
      <c r="H130" s="174"/>
      <c r="I130" s="174"/>
      <c r="J130" s="174" t="s">
        <v>444</v>
      </c>
      <c r="K130" s="722" t="s">
        <v>4135</v>
      </c>
      <c r="L130" s="632">
        <v>10269790</v>
      </c>
      <c r="M130" s="632">
        <v>0</v>
      </c>
      <c r="N130" s="632">
        <v>10269790</v>
      </c>
      <c r="P130" s="852"/>
      <c r="Q130" s="863"/>
    </row>
    <row r="131" spans="1:17" s="862" customFormat="1" ht="24.95" customHeight="1">
      <c r="A131" s="174"/>
      <c r="B131" s="175"/>
      <c r="C131" s="174" t="s">
        <v>447</v>
      </c>
      <c r="D131" s="736" t="s">
        <v>549</v>
      </c>
      <c r="E131" s="677">
        <v>8842850</v>
      </c>
      <c r="F131" s="677">
        <v>0</v>
      </c>
      <c r="G131" s="677">
        <v>8842850</v>
      </c>
      <c r="H131" s="174"/>
      <c r="I131" s="174"/>
      <c r="J131" s="174" t="s">
        <v>447</v>
      </c>
      <c r="K131" s="722" t="s">
        <v>4136</v>
      </c>
      <c r="L131" s="632">
        <v>8842850</v>
      </c>
      <c r="M131" s="632">
        <v>0</v>
      </c>
      <c r="N131" s="632">
        <v>8842850</v>
      </c>
      <c r="P131" s="852"/>
      <c r="Q131" s="863"/>
    </row>
    <row r="132" spans="1:17" s="862" customFormat="1" ht="24.95" customHeight="1" thickBot="1">
      <c r="A132" s="178" t="s">
        <v>550</v>
      </c>
      <c r="B132" s="178"/>
      <c r="C132" s="300"/>
      <c r="D132" s="742" t="s">
        <v>551</v>
      </c>
      <c r="E132" s="679">
        <v>158300000</v>
      </c>
      <c r="F132" s="679">
        <v>1700000</v>
      </c>
      <c r="G132" s="679">
        <v>160000000</v>
      </c>
      <c r="H132" s="178" t="s">
        <v>550</v>
      </c>
      <c r="I132" s="178"/>
      <c r="J132" s="178"/>
      <c r="K132" s="723" t="s">
        <v>4137</v>
      </c>
      <c r="L132" s="645">
        <v>158300000</v>
      </c>
      <c r="M132" s="645">
        <v>1700000</v>
      </c>
      <c r="N132" s="645">
        <v>160000000</v>
      </c>
      <c r="P132" s="852"/>
      <c r="Q132" s="863"/>
    </row>
    <row r="133" spans="1:17" s="862" customFormat="1" ht="24.95" customHeight="1" thickTop="1">
      <c r="A133" s="172"/>
      <c r="B133" s="172" t="s">
        <v>433</v>
      </c>
      <c r="C133" s="173"/>
      <c r="D133" s="740" t="s">
        <v>434</v>
      </c>
      <c r="E133" s="676">
        <v>43440000</v>
      </c>
      <c r="F133" s="676">
        <v>0</v>
      </c>
      <c r="G133" s="676">
        <v>43440000</v>
      </c>
      <c r="H133" s="172"/>
      <c r="I133" s="172" t="s">
        <v>433</v>
      </c>
      <c r="J133" s="172"/>
      <c r="K133" s="721" t="s">
        <v>6499</v>
      </c>
      <c r="L133" s="640">
        <v>43440000</v>
      </c>
      <c r="M133" s="640">
        <v>0</v>
      </c>
      <c r="N133" s="640">
        <v>43440000</v>
      </c>
      <c r="P133" s="852"/>
      <c r="Q133" s="863"/>
    </row>
    <row r="134" spans="1:17" s="862" customFormat="1" ht="24.95" customHeight="1">
      <c r="A134" s="174"/>
      <c r="B134" s="174"/>
      <c r="C134" s="175" t="s">
        <v>433</v>
      </c>
      <c r="D134" s="736" t="s">
        <v>435</v>
      </c>
      <c r="E134" s="677">
        <v>43440000</v>
      </c>
      <c r="F134" s="677">
        <v>0</v>
      </c>
      <c r="G134" s="677">
        <v>43440000</v>
      </c>
      <c r="H134" s="174"/>
      <c r="I134" s="174"/>
      <c r="J134" s="174" t="s">
        <v>433</v>
      </c>
      <c r="K134" s="722" t="s">
        <v>4040</v>
      </c>
      <c r="L134" s="632">
        <v>43440000</v>
      </c>
      <c r="M134" s="632">
        <v>0</v>
      </c>
      <c r="N134" s="632">
        <v>43440000</v>
      </c>
      <c r="P134" s="852"/>
      <c r="Q134" s="863"/>
    </row>
    <row r="135" spans="1:17" s="862" customFormat="1" ht="24.95" customHeight="1">
      <c r="A135" s="174"/>
      <c r="B135" s="174" t="s">
        <v>436</v>
      </c>
      <c r="C135" s="175"/>
      <c r="D135" s="736" t="s">
        <v>552</v>
      </c>
      <c r="E135" s="677">
        <v>13800000</v>
      </c>
      <c r="F135" s="677">
        <v>0</v>
      </c>
      <c r="G135" s="677">
        <v>13800000</v>
      </c>
      <c r="H135" s="174"/>
      <c r="I135" s="174" t="s">
        <v>436</v>
      </c>
      <c r="J135" s="174"/>
      <c r="K135" s="722" t="s">
        <v>4139</v>
      </c>
      <c r="L135" s="632">
        <v>13800000</v>
      </c>
      <c r="M135" s="632">
        <v>0</v>
      </c>
      <c r="N135" s="632">
        <v>13800000</v>
      </c>
      <c r="P135" s="852"/>
      <c r="Q135" s="863"/>
    </row>
    <row r="136" spans="1:17" s="862" customFormat="1" ht="24.95" customHeight="1">
      <c r="A136" s="174"/>
      <c r="B136" s="175"/>
      <c r="C136" s="174" t="s">
        <v>436</v>
      </c>
      <c r="D136" s="736" t="s">
        <v>553</v>
      </c>
      <c r="E136" s="677">
        <v>13800000</v>
      </c>
      <c r="F136" s="677">
        <v>0</v>
      </c>
      <c r="G136" s="677">
        <v>13800000</v>
      </c>
      <c r="H136" s="174"/>
      <c r="I136" s="174"/>
      <c r="J136" s="174" t="s">
        <v>436</v>
      </c>
      <c r="K136" s="722" t="s">
        <v>4140</v>
      </c>
      <c r="L136" s="632">
        <v>13800000</v>
      </c>
      <c r="M136" s="632">
        <v>0</v>
      </c>
      <c r="N136" s="632">
        <v>13800000</v>
      </c>
      <c r="P136" s="852"/>
      <c r="Q136" s="863"/>
    </row>
    <row r="137" spans="1:17" s="862" customFormat="1" ht="24.95" customHeight="1">
      <c r="A137" s="174"/>
      <c r="B137" s="174" t="s">
        <v>440</v>
      </c>
      <c r="C137" s="175"/>
      <c r="D137" s="736" t="s">
        <v>554</v>
      </c>
      <c r="E137" s="677">
        <v>8000000</v>
      </c>
      <c r="F137" s="677">
        <v>0</v>
      </c>
      <c r="G137" s="677">
        <v>8000000</v>
      </c>
      <c r="H137" s="174"/>
      <c r="I137" s="174" t="s">
        <v>440</v>
      </c>
      <c r="J137" s="174"/>
      <c r="K137" s="722" t="s">
        <v>4141</v>
      </c>
      <c r="L137" s="632">
        <v>8000000</v>
      </c>
      <c r="M137" s="632">
        <v>0</v>
      </c>
      <c r="N137" s="632">
        <v>8000000</v>
      </c>
      <c r="P137" s="852"/>
      <c r="Q137" s="863"/>
    </row>
    <row r="138" spans="1:17" s="862" customFormat="1" ht="24.95" customHeight="1">
      <c r="A138" s="175"/>
      <c r="B138" s="174"/>
      <c r="C138" s="174" t="s">
        <v>440</v>
      </c>
      <c r="D138" s="736" t="s">
        <v>555</v>
      </c>
      <c r="E138" s="677">
        <v>8000000</v>
      </c>
      <c r="F138" s="677">
        <v>0</v>
      </c>
      <c r="G138" s="677">
        <v>8000000</v>
      </c>
      <c r="H138" s="174"/>
      <c r="I138" s="174"/>
      <c r="J138" s="174" t="s">
        <v>440</v>
      </c>
      <c r="K138" s="722" t="s">
        <v>4142</v>
      </c>
      <c r="L138" s="632">
        <v>8000000</v>
      </c>
      <c r="M138" s="632">
        <v>0</v>
      </c>
      <c r="N138" s="632">
        <v>8000000</v>
      </c>
      <c r="P138" s="852"/>
      <c r="Q138" s="863"/>
    </row>
    <row r="139" spans="1:17" s="862" customFormat="1" ht="24.95" customHeight="1">
      <c r="A139" s="174"/>
      <c r="B139" s="175" t="s">
        <v>444</v>
      </c>
      <c r="C139" s="174"/>
      <c r="D139" s="736" t="s">
        <v>556</v>
      </c>
      <c r="E139" s="677">
        <v>57550000</v>
      </c>
      <c r="F139" s="677">
        <v>1700000</v>
      </c>
      <c r="G139" s="677">
        <v>59250000</v>
      </c>
      <c r="H139" s="174"/>
      <c r="I139" s="174" t="s">
        <v>444</v>
      </c>
      <c r="J139" s="174"/>
      <c r="K139" s="722" t="s">
        <v>4143</v>
      </c>
      <c r="L139" s="632">
        <v>57550000</v>
      </c>
      <c r="M139" s="632">
        <v>1700000</v>
      </c>
      <c r="N139" s="632">
        <v>59250000</v>
      </c>
      <c r="P139" s="852"/>
      <c r="Q139" s="863"/>
    </row>
    <row r="140" spans="1:17" s="862" customFormat="1" ht="24.95" customHeight="1">
      <c r="A140" s="174"/>
      <c r="B140" s="174"/>
      <c r="C140" s="175" t="s">
        <v>433</v>
      </c>
      <c r="D140" s="736" t="s">
        <v>557</v>
      </c>
      <c r="E140" s="677">
        <v>17550000</v>
      </c>
      <c r="F140" s="677">
        <v>1700000</v>
      </c>
      <c r="G140" s="677">
        <v>19250000</v>
      </c>
      <c r="H140" s="174"/>
      <c r="I140" s="174"/>
      <c r="J140" s="174" t="s">
        <v>433</v>
      </c>
      <c r="K140" s="722" t="s">
        <v>4144</v>
      </c>
      <c r="L140" s="632">
        <v>17550000</v>
      </c>
      <c r="M140" s="632">
        <v>1700000</v>
      </c>
      <c r="N140" s="632">
        <v>19250000</v>
      </c>
      <c r="P140" s="852"/>
      <c r="Q140" s="863"/>
    </row>
    <row r="141" spans="1:17" s="862" customFormat="1" ht="24.95" customHeight="1">
      <c r="A141" s="174"/>
      <c r="B141" s="175"/>
      <c r="C141" s="174" t="s">
        <v>436</v>
      </c>
      <c r="D141" s="736" t="s">
        <v>558</v>
      </c>
      <c r="E141" s="677">
        <v>40000000</v>
      </c>
      <c r="F141" s="677">
        <v>0</v>
      </c>
      <c r="G141" s="677">
        <v>40000000</v>
      </c>
      <c r="H141" s="174"/>
      <c r="I141" s="174"/>
      <c r="J141" s="174" t="s">
        <v>436</v>
      </c>
      <c r="K141" s="722" t="s">
        <v>4145</v>
      </c>
      <c r="L141" s="632">
        <v>40000000</v>
      </c>
      <c r="M141" s="632">
        <v>0</v>
      </c>
      <c r="N141" s="632">
        <v>40000000</v>
      </c>
      <c r="P141" s="852"/>
      <c r="Q141" s="863"/>
    </row>
    <row r="142" spans="1:17" s="862" customFormat="1" ht="24.95" customHeight="1">
      <c r="A142" s="174"/>
      <c r="B142" s="174" t="s">
        <v>447</v>
      </c>
      <c r="C142" s="175"/>
      <c r="D142" s="736" t="s">
        <v>559</v>
      </c>
      <c r="E142" s="677">
        <v>35510000</v>
      </c>
      <c r="F142" s="677">
        <v>0</v>
      </c>
      <c r="G142" s="677">
        <v>35510000</v>
      </c>
      <c r="H142" s="174"/>
      <c r="I142" s="174" t="s">
        <v>447</v>
      </c>
      <c r="J142" s="174"/>
      <c r="K142" s="722" t="s">
        <v>4146</v>
      </c>
      <c r="L142" s="632">
        <v>35510000</v>
      </c>
      <c r="M142" s="632">
        <v>0</v>
      </c>
      <c r="N142" s="632">
        <v>35510000</v>
      </c>
      <c r="P142" s="852"/>
      <c r="Q142" s="863"/>
    </row>
    <row r="143" spans="1:17" s="862" customFormat="1" ht="24.95" customHeight="1">
      <c r="A143" s="174"/>
      <c r="B143" s="174"/>
      <c r="C143" s="175" t="s">
        <v>433</v>
      </c>
      <c r="D143" s="736" t="s">
        <v>560</v>
      </c>
      <c r="E143" s="677">
        <v>5510000</v>
      </c>
      <c r="F143" s="677">
        <v>0</v>
      </c>
      <c r="G143" s="677">
        <v>5510000</v>
      </c>
      <c r="H143" s="174"/>
      <c r="I143" s="174"/>
      <c r="J143" s="174" t="s">
        <v>433</v>
      </c>
      <c r="K143" s="722" t="s">
        <v>4147</v>
      </c>
      <c r="L143" s="632">
        <v>5510000</v>
      </c>
      <c r="M143" s="632">
        <v>0</v>
      </c>
      <c r="N143" s="632">
        <v>5510000</v>
      </c>
      <c r="P143" s="852"/>
      <c r="Q143" s="863"/>
    </row>
    <row r="144" spans="1:17" s="862" customFormat="1" ht="24.95" customHeight="1">
      <c r="A144" s="172"/>
      <c r="B144" s="172"/>
      <c r="C144" s="173" t="s">
        <v>436</v>
      </c>
      <c r="D144" s="740" t="s">
        <v>561</v>
      </c>
      <c r="E144" s="676">
        <v>30000000</v>
      </c>
      <c r="F144" s="676">
        <v>0</v>
      </c>
      <c r="G144" s="676">
        <v>30000000</v>
      </c>
      <c r="H144" s="174"/>
      <c r="I144" s="174"/>
      <c r="J144" s="174" t="s">
        <v>436</v>
      </c>
      <c r="K144" s="722" t="s">
        <v>6500</v>
      </c>
      <c r="L144" s="632">
        <v>30000000</v>
      </c>
      <c r="M144" s="632">
        <v>0</v>
      </c>
      <c r="N144" s="632">
        <v>30000000</v>
      </c>
      <c r="P144" s="852"/>
      <c r="Q144" s="863"/>
    </row>
    <row r="145" spans="1:17" s="862" customFormat="1" ht="24.95" customHeight="1" thickBot="1">
      <c r="A145" s="178" t="s">
        <v>562</v>
      </c>
      <c r="B145" s="178"/>
      <c r="C145" s="300"/>
      <c r="D145" s="742" t="s">
        <v>563</v>
      </c>
      <c r="E145" s="679">
        <v>2255801939</v>
      </c>
      <c r="F145" s="679">
        <v>0</v>
      </c>
      <c r="G145" s="679">
        <v>2255801939</v>
      </c>
      <c r="H145" s="178" t="s">
        <v>562</v>
      </c>
      <c r="I145" s="178"/>
      <c r="J145" s="178"/>
      <c r="K145" s="723" t="s">
        <v>4148</v>
      </c>
      <c r="L145" s="645">
        <v>2255801939</v>
      </c>
      <c r="M145" s="645">
        <v>0</v>
      </c>
      <c r="N145" s="645">
        <v>2255801939</v>
      </c>
      <c r="P145" s="864"/>
      <c r="Q145" s="865"/>
    </row>
    <row r="146" spans="1:17" s="862" customFormat="1" ht="24.95" customHeight="1" thickTop="1">
      <c r="A146" s="172"/>
      <c r="B146" s="172" t="s">
        <v>433</v>
      </c>
      <c r="C146" s="173"/>
      <c r="D146" s="740" t="s">
        <v>434</v>
      </c>
      <c r="E146" s="676">
        <v>997770313</v>
      </c>
      <c r="F146" s="676">
        <v>0</v>
      </c>
      <c r="G146" s="676">
        <v>997770313</v>
      </c>
      <c r="H146" s="172"/>
      <c r="I146" s="172" t="s">
        <v>433</v>
      </c>
      <c r="J146" s="172"/>
      <c r="K146" s="721" t="s">
        <v>4039</v>
      </c>
      <c r="L146" s="640">
        <v>997770313</v>
      </c>
      <c r="M146" s="640">
        <v>0</v>
      </c>
      <c r="N146" s="640">
        <v>997770313</v>
      </c>
      <c r="P146" s="852"/>
      <c r="Q146" s="863"/>
    </row>
    <row r="147" spans="1:17" s="862" customFormat="1" ht="24.95" customHeight="1">
      <c r="A147" s="174"/>
      <c r="B147" s="174"/>
      <c r="C147" s="175" t="s">
        <v>433</v>
      </c>
      <c r="D147" s="736" t="s">
        <v>435</v>
      </c>
      <c r="E147" s="677">
        <v>997770313</v>
      </c>
      <c r="F147" s="677">
        <v>0</v>
      </c>
      <c r="G147" s="677">
        <v>997770313</v>
      </c>
      <c r="H147" s="174"/>
      <c r="I147" s="174"/>
      <c r="J147" s="174" t="s">
        <v>433</v>
      </c>
      <c r="K147" s="722" t="s">
        <v>4040</v>
      </c>
      <c r="L147" s="632">
        <v>997770313</v>
      </c>
      <c r="M147" s="632">
        <v>0</v>
      </c>
      <c r="N147" s="632">
        <v>997770313</v>
      </c>
      <c r="P147" s="852"/>
      <c r="Q147" s="863"/>
    </row>
    <row r="148" spans="1:17" s="862" customFormat="1" ht="24.95" customHeight="1">
      <c r="A148" s="175"/>
      <c r="B148" s="174" t="s">
        <v>436</v>
      </c>
      <c r="C148" s="174"/>
      <c r="D148" s="736" t="s">
        <v>564</v>
      </c>
      <c r="E148" s="677">
        <v>586856784</v>
      </c>
      <c r="F148" s="677">
        <v>0</v>
      </c>
      <c r="G148" s="677">
        <v>586856784</v>
      </c>
      <c r="H148" s="174"/>
      <c r="I148" s="174" t="s">
        <v>436</v>
      </c>
      <c r="J148" s="174"/>
      <c r="K148" s="722" t="s">
        <v>4149</v>
      </c>
      <c r="L148" s="632">
        <v>586856784</v>
      </c>
      <c r="M148" s="632">
        <v>0</v>
      </c>
      <c r="N148" s="632">
        <v>586856784</v>
      </c>
      <c r="P148" s="852"/>
      <c r="Q148" s="863"/>
    </row>
    <row r="149" spans="1:17" s="862" customFormat="1" ht="24.95" customHeight="1">
      <c r="A149" s="174"/>
      <c r="B149" s="175"/>
      <c r="C149" s="174" t="s">
        <v>433</v>
      </c>
      <c r="D149" s="736" t="s">
        <v>565</v>
      </c>
      <c r="E149" s="677">
        <v>232525228</v>
      </c>
      <c r="F149" s="677">
        <v>0</v>
      </c>
      <c r="G149" s="677">
        <v>232525228</v>
      </c>
      <c r="H149" s="174"/>
      <c r="I149" s="174"/>
      <c r="J149" s="174" t="s">
        <v>433</v>
      </c>
      <c r="K149" s="722" t="s">
        <v>4150</v>
      </c>
      <c r="L149" s="632">
        <v>232525228</v>
      </c>
      <c r="M149" s="632">
        <v>0</v>
      </c>
      <c r="N149" s="632">
        <v>232525228</v>
      </c>
      <c r="P149" s="852"/>
      <c r="Q149" s="863"/>
    </row>
    <row r="150" spans="1:17" s="862" customFormat="1" ht="24.95" customHeight="1">
      <c r="A150" s="174"/>
      <c r="B150" s="174"/>
      <c r="C150" s="175" t="s">
        <v>436</v>
      </c>
      <c r="D150" s="736" t="s">
        <v>566</v>
      </c>
      <c r="E150" s="677">
        <v>54830000</v>
      </c>
      <c r="F150" s="677">
        <v>0</v>
      </c>
      <c r="G150" s="677">
        <v>54830000</v>
      </c>
      <c r="H150" s="174"/>
      <c r="I150" s="174"/>
      <c r="J150" s="174" t="s">
        <v>436</v>
      </c>
      <c r="K150" s="722" t="s">
        <v>4151</v>
      </c>
      <c r="L150" s="632">
        <v>54830000</v>
      </c>
      <c r="M150" s="632">
        <v>0</v>
      </c>
      <c r="N150" s="632">
        <v>54830000</v>
      </c>
      <c r="P150" s="852"/>
      <c r="Q150" s="863"/>
    </row>
    <row r="151" spans="1:17" s="862" customFormat="1" ht="24.95" customHeight="1">
      <c r="A151" s="174"/>
      <c r="B151" s="175"/>
      <c r="C151" s="174" t="s">
        <v>440</v>
      </c>
      <c r="D151" s="736" t="s">
        <v>567</v>
      </c>
      <c r="E151" s="677">
        <v>185100000</v>
      </c>
      <c r="F151" s="677">
        <v>0</v>
      </c>
      <c r="G151" s="677">
        <v>185100000</v>
      </c>
      <c r="H151" s="174"/>
      <c r="I151" s="174"/>
      <c r="J151" s="174" t="s">
        <v>440</v>
      </c>
      <c r="K151" s="722" t="s">
        <v>4152</v>
      </c>
      <c r="L151" s="632">
        <v>185100000</v>
      </c>
      <c r="M151" s="632">
        <v>0</v>
      </c>
      <c r="N151" s="632">
        <v>185100000</v>
      </c>
      <c r="P151" s="852"/>
      <c r="Q151" s="863"/>
    </row>
    <row r="152" spans="1:17" s="862" customFormat="1" ht="24.95" customHeight="1">
      <c r="A152" s="174"/>
      <c r="B152" s="174"/>
      <c r="C152" s="175" t="s">
        <v>444</v>
      </c>
      <c r="D152" s="736" t="s">
        <v>3357</v>
      </c>
      <c r="E152" s="677">
        <v>31987806</v>
      </c>
      <c r="F152" s="677">
        <v>0</v>
      </c>
      <c r="G152" s="677">
        <v>31987806</v>
      </c>
      <c r="H152" s="174"/>
      <c r="I152" s="174"/>
      <c r="J152" s="174" t="s">
        <v>444</v>
      </c>
      <c r="K152" s="722" t="s">
        <v>4153</v>
      </c>
      <c r="L152" s="632">
        <v>31987806</v>
      </c>
      <c r="M152" s="632">
        <v>0</v>
      </c>
      <c r="N152" s="632">
        <v>31987806</v>
      </c>
      <c r="P152" s="852"/>
      <c r="Q152" s="863"/>
    </row>
    <row r="153" spans="1:17" s="862" customFormat="1" ht="24.95" customHeight="1">
      <c r="A153" s="174"/>
      <c r="B153" s="175"/>
      <c r="C153" s="174" t="s">
        <v>447</v>
      </c>
      <c r="D153" s="736" t="s">
        <v>568</v>
      </c>
      <c r="E153" s="677">
        <v>21145725</v>
      </c>
      <c r="F153" s="677">
        <v>0</v>
      </c>
      <c r="G153" s="677">
        <v>21145725</v>
      </c>
      <c r="H153" s="174"/>
      <c r="I153" s="174"/>
      <c r="J153" s="174" t="s">
        <v>447</v>
      </c>
      <c r="K153" s="722" t="s">
        <v>6501</v>
      </c>
      <c r="L153" s="632">
        <v>21145725</v>
      </c>
      <c r="M153" s="632">
        <v>0</v>
      </c>
      <c r="N153" s="632">
        <v>21145725</v>
      </c>
      <c r="P153" s="852"/>
      <c r="Q153" s="863"/>
    </row>
    <row r="154" spans="1:17" s="862" customFormat="1" ht="24.95" customHeight="1">
      <c r="A154" s="174"/>
      <c r="B154" s="174"/>
      <c r="C154" s="175" t="s">
        <v>481</v>
      </c>
      <c r="D154" s="736" t="s">
        <v>569</v>
      </c>
      <c r="E154" s="677">
        <v>13731625</v>
      </c>
      <c r="F154" s="677">
        <v>0</v>
      </c>
      <c r="G154" s="677">
        <v>13731625</v>
      </c>
      <c r="H154" s="174"/>
      <c r="I154" s="174"/>
      <c r="J154" s="174" t="s">
        <v>481</v>
      </c>
      <c r="K154" s="722" t="s">
        <v>6502</v>
      </c>
      <c r="L154" s="632">
        <v>13731625</v>
      </c>
      <c r="M154" s="632">
        <v>0</v>
      </c>
      <c r="N154" s="632">
        <v>13731625</v>
      </c>
      <c r="P154" s="852"/>
      <c r="Q154" s="863"/>
    </row>
    <row r="155" spans="1:17" s="862" customFormat="1" ht="24.95" customHeight="1">
      <c r="A155" s="174"/>
      <c r="B155" s="175"/>
      <c r="C155" s="174" t="s">
        <v>570</v>
      </c>
      <c r="D155" s="736" t="s">
        <v>3358</v>
      </c>
      <c r="E155" s="677">
        <v>47536400</v>
      </c>
      <c r="F155" s="677">
        <v>0</v>
      </c>
      <c r="G155" s="677">
        <v>47536400</v>
      </c>
      <c r="H155" s="174"/>
      <c r="I155" s="174"/>
      <c r="J155" s="174" t="s">
        <v>570</v>
      </c>
      <c r="K155" s="722" t="s">
        <v>6503</v>
      </c>
      <c r="L155" s="632">
        <v>47536400</v>
      </c>
      <c r="M155" s="632">
        <v>0</v>
      </c>
      <c r="N155" s="632">
        <v>47536400</v>
      </c>
      <c r="P155" s="852"/>
      <c r="Q155" s="863"/>
    </row>
    <row r="156" spans="1:17" s="862" customFormat="1" ht="24.95" customHeight="1">
      <c r="A156" s="174"/>
      <c r="B156" s="174" t="s">
        <v>440</v>
      </c>
      <c r="C156" s="175"/>
      <c r="D156" s="736" t="s">
        <v>571</v>
      </c>
      <c r="E156" s="677">
        <v>671174842</v>
      </c>
      <c r="F156" s="677">
        <v>0</v>
      </c>
      <c r="G156" s="677">
        <v>671174842</v>
      </c>
      <c r="H156" s="174"/>
      <c r="I156" s="174" t="s">
        <v>440</v>
      </c>
      <c r="J156" s="174"/>
      <c r="K156" s="722" t="s">
        <v>4154</v>
      </c>
      <c r="L156" s="632">
        <v>671174842</v>
      </c>
      <c r="M156" s="632">
        <v>0</v>
      </c>
      <c r="N156" s="632">
        <v>671174842</v>
      </c>
      <c r="P156" s="852"/>
      <c r="Q156" s="863"/>
    </row>
    <row r="157" spans="1:17" s="862" customFormat="1" ht="24.95" customHeight="1">
      <c r="A157" s="173"/>
      <c r="B157" s="172"/>
      <c r="C157" s="172" t="s">
        <v>433</v>
      </c>
      <c r="D157" s="740" t="s">
        <v>572</v>
      </c>
      <c r="E157" s="676">
        <v>671174842</v>
      </c>
      <c r="F157" s="676">
        <v>0</v>
      </c>
      <c r="G157" s="676">
        <v>671174842</v>
      </c>
      <c r="H157" s="174"/>
      <c r="I157" s="174"/>
      <c r="J157" s="174" t="s">
        <v>433</v>
      </c>
      <c r="K157" s="722" t="s">
        <v>4155</v>
      </c>
      <c r="L157" s="632">
        <v>671174842</v>
      </c>
      <c r="M157" s="632">
        <v>0</v>
      </c>
      <c r="N157" s="632">
        <v>671174842</v>
      </c>
      <c r="P157" s="852"/>
      <c r="Q157" s="863"/>
    </row>
    <row r="158" spans="1:17" s="862" customFormat="1" ht="24.95" customHeight="1" thickBot="1">
      <c r="A158" s="178" t="s">
        <v>573</v>
      </c>
      <c r="B158" s="300"/>
      <c r="C158" s="178"/>
      <c r="D158" s="742" t="s">
        <v>574</v>
      </c>
      <c r="E158" s="679">
        <v>11165497891</v>
      </c>
      <c r="F158" s="679">
        <v>0</v>
      </c>
      <c r="G158" s="679">
        <v>11165497891</v>
      </c>
      <c r="H158" s="178" t="s">
        <v>573</v>
      </c>
      <c r="I158" s="178"/>
      <c r="J158" s="178"/>
      <c r="K158" s="723" t="s">
        <v>4156</v>
      </c>
      <c r="L158" s="645">
        <v>11165497891</v>
      </c>
      <c r="M158" s="645">
        <v>0</v>
      </c>
      <c r="N158" s="645">
        <v>11165497891</v>
      </c>
      <c r="P158" s="864"/>
      <c r="Q158" s="865"/>
    </row>
    <row r="159" spans="1:17" s="862" customFormat="1" ht="24.95" customHeight="1" thickTop="1">
      <c r="A159" s="172"/>
      <c r="B159" s="172" t="s">
        <v>433</v>
      </c>
      <c r="C159" s="173"/>
      <c r="D159" s="740" t="s">
        <v>434</v>
      </c>
      <c r="E159" s="676">
        <v>3871150000</v>
      </c>
      <c r="F159" s="676">
        <v>0</v>
      </c>
      <c r="G159" s="676">
        <v>3871150000</v>
      </c>
      <c r="H159" s="172"/>
      <c r="I159" s="172" t="s">
        <v>433</v>
      </c>
      <c r="J159" s="172"/>
      <c r="K159" s="721" t="s">
        <v>4039</v>
      </c>
      <c r="L159" s="640">
        <v>3871150000</v>
      </c>
      <c r="M159" s="640">
        <v>0</v>
      </c>
      <c r="N159" s="640">
        <v>3871150000</v>
      </c>
      <c r="P159" s="852"/>
      <c r="Q159" s="863"/>
    </row>
    <row r="160" spans="1:17" s="862" customFormat="1" ht="24.95" customHeight="1">
      <c r="A160" s="174"/>
      <c r="B160" s="175"/>
      <c r="C160" s="174" t="s">
        <v>433</v>
      </c>
      <c r="D160" s="736" t="s">
        <v>435</v>
      </c>
      <c r="E160" s="677">
        <v>3871150000</v>
      </c>
      <c r="F160" s="677">
        <v>0</v>
      </c>
      <c r="G160" s="677">
        <v>3871150000</v>
      </c>
      <c r="H160" s="174"/>
      <c r="I160" s="174"/>
      <c r="J160" s="174" t="s">
        <v>433</v>
      </c>
      <c r="K160" s="722" t="s">
        <v>4040</v>
      </c>
      <c r="L160" s="632">
        <v>3871150000</v>
      </c>
      <c r="M160" s="632">
        <v>0</v>
      </c>
      <c r="N160" s="632">
        <v>3871150000</v>
      </c>
      <c r="P160" s="852"/>
      <c r="Q160" s="863"/>
    </row>
    <row r="161" spans="1:17" s="862" customFormat="1" ht="24.95" customHeight="1">
      <c r="A161" s="174"/>
      <c r="B161" s="174" t="s">
        <v>436</v>
      </c>
      <c r="C161" s="175"/>
      <c r="D161" s="736" t="s">
        <v>575</v>
      </c>
      <c r="E161" s="677">
        <v>543300000</v>
      </c>
      <c r="F161" s="677">
        <v>0</v>
      </c>
      <c r="G161" s="677">
        <v>543300000</v>
      </c>
      <c r="H161" s="174"/>
      <c r="I161" s="174" t="s">
        <v>436</v>
      </c>
      <c r="J161" s="174"/>
      <c r="K161" s="722" t="s">
        <v>4157</v>
      </c>
      <c r="L161" s="632">
        <v>543300000</v>
      </c>
      <c r="M161" s="632">
        <v>0</v>
      </c>
      <c r="N161" s="632">
        <v>543300000</v>
      </c>
      <c r="P161" s="852"/>
      <c r="Q161" s="863"/>
    </row>
    <row r="162" spans="1:17" s="862" customFormat="1" ht="24.95" customHeight="1">
      <c r="A162" s="174"/>
      <c r="B162" s="175"/>
      <c r="C162" s="174" t="s">
        <v>433</v>
      </c>
      <c r="D162" s="736" t="s">
        <v>576</v>
      </c>
      <c r="E162" s="677">
        <v>543300000</v>
      </c>
      <c r="F162" s="677">
        <v>0</v>
      </c>
      <c r="G162" s="677">
        <v>543300000</v>
      </c>
      <c r="H162" s="174"/>
      <c r="I162" s="174"/>
      <c r="J162" s="174" t="s">
        <v>433</v>
      </c>
      <c r="K162" s="722" t="s">
        <v>4158</v>
      </c>
      <c r="L162" s="632">
        <v>543300000</v>
      </c>
      <c r="M162" s="632">
        <v>0</v>
      </c>
      <c r="N162" s="632">
        <v>543300000</v>
      </c>
      <c r="P162" s="852"/>
      <c r="Q162" s="863"/>
    </row>
    <row r="163" spans="1:17" s="862" customFormat="1" ht="24.95" customHeight="1">
      <c r="A163" s="174"/>
      <c r="B163" s="174" t="s">
        <v>440</v>
      </c>
      <c r="C163" s="175"/>
      <c r="D163" s="736" t="s">
        <v>577</v>
      </c>
      <c r="E163" s="677">
        <v>6175547891</v>
      </c>
      <c r="F163" s="677">
        <v>0</v>
      </c>
      <c r="G163" s="677">
        <v>6175547891</v>
      </c>
      <c r="H163" s="174"/>
      <c r="I163" s="174" t="s">
        <v>440</v>
      </c>
      <c r="J163" s="174"/>
      <c r="K163" s="722" t="s">
        <v>4159</v>
      </c>
      <c r="L163" s="632">
        <v>6175547891</v>
      </c>
      <c r="M163" s="632">
        <v>0</v>
      </c>
      <c r="N163" s="632">
        <v>6175547891</v>
      </c>
      <c r="P163" s="852"/>
      <c r="Q163" s="863"/>
    </row>
    <row r="164" spans="1:17" s="862" customFormat="1" ht="24.95" customHeight="1">
      <c r="A164" s="174"/>
      <c r="B164" s="175"/>
      <c r="C164" s="174" t="s">
        <v>433</v>
      </c>
      <c r="D164" s="736" t="s">
        <v>578</v>
      </c>
      <c r="E164" s="677">
        <v>1680759232</v>
      </c>
      <c r="F164" s="677">
        <v>0</v>
      </c>
      <c r="G164" s="677">
        <v>1680759232</v>
      </c>
      <c r="H164" s="174"/>
      <c r="I164" s="174"/>
      <c r="J164" s="174" t="s">
        <v>433</v>
      </c>
      <c r="K164" s="722" t="s">
        <v>4160</v>
      </c>
      <c r="L164" s="632">
        <v>1680759232</v>
      </c>
      <c r="M164" s="632">
        <v>0</v>
      </c>
      <c r="N164" s="632">
        <v>1680759232</v>
      </c>
      <c r="P164" s="852"/>
      <c r="Q164" s="863"/>
    </row>
    <row r="165" spans="1:17" s="862" customFormat="1" ht="24.95" customHeight="1">
      <c r="A165" s="174"/>
      <c r="B165" s="174"/>
      <c r="C165" s="175" t="s">
        <v>436</v>
      </c>
      <c r="D165" s="736" t="s">
        <v>579</v>
      </c>
      <c r="E165" s="677">
        <v>861176804</v>
      </c>
      <c r="F165" s="677">
        <v>0</v>
      </c>
      <c r="G165" s="677">
        <v>861176804</v>
      </c>
      <c r="H165" s="174"/>
      <c r="I165" s="174"/>
      <c r="J165" s="174" t="s">
        <v>436</v>
      </c>
      <c r="K165" s="722" t="s">
        <v>4161</v>
      </c>
      <c r="L165" s="632">
        <v>861176804</v>
      </c>
      <c r="M165" s="632">
        <v>0</v>
      </c>
      <c r="N165" s="632">
        <v>861176804</v>
      </c>
      <c r="P165" s="852"/>
      <c r="Q165" s="863"/>
    </row>
    <row r="166" spans="1:17" s="862" customFormat="1" ht="24.95" customHeight="1">
      <c r="A166" s="175"/>
      <c r="B166" s="174"/>
      <c r="C166" s="174" t="s">
        <v>440</v>
      </c>
      <c r="D166" s="736" t="s">
        <v>580</v>
      </c>
      <c r="E166" s="677">
        <v>914456633</v>
      </c>
      <c r="F166" s="677">
        <v>0</v>
      </c>
      <c r="G166" s="677">
        <v>914456633</v>
      </c>
      <c r="H166" s="174"/>
      <c r="I166" s="174"/>
      <c r="J166" s="174" t="s">
        <v>440</v>
      </c>
      <c r="K166" s="722" t="s">
        <v>4162</v>
      </c>
      <c r="L166" s="632">
        <v>914456633</v>
      </c>
      <c r="M166" s="632">
        <v>0</v>
      </c>
      <c r="N166" s="632">
        <v>914456633</v>
      </c>
      <c r="P166" s="852"/>
      <c r="Q166" s="863"/>
    </row>
    <row r="167" spans="1:17" s="862" customFormat="1" ht="24.95" customHeight="1">
      <c r="A167" s="174"/>
      <c r="B167" s="175"/>
      <c r="C167" s="174" t="s">
        <v>444</v>
      </c>
      <c r="D167" s="736" t="s">
        <v>581</v>
      </c>
      <c r="E167" s="677">
        <v>2719155222</v>
      </c>
      <c r="F167" s="677">
        <v>0</v>
      </c>
      <c r="G167" s="677">
        <v>2719155222</v>
      </c>
      <c r="H167" s="174"/>
      <c r="I167" s="174"/>
      <c r="J167" s="174" t="s">
        <v>444</v>
      </c>
      <c r="K167" s="722" t="s">
        <v>4163</v>
      </c>
      <c r="L167" s="632">
        <v>2719155222</v>
      </c>
      <c r="M167" s="632">
        <v>0</v>
      </c>
      <c r="N167" s="632">
        <v>2719155222</v>
      </c>
      <c r="P167" s="852"/>
      <c r="Q167" s="863"/>
    </row>
    <row r="168" spans="1:17" s="862" customFormat="1" ht="24.95" customHeight="1">
      <c r="A168" s="174"/>
      <c r="B168" s="174" t="s">
        <v>447</v>
      </c>
      <c r="C168" s="175"/>
      <c r="D168" s="736" t="s">
        <v>582</v>
      </c>
      <c r="E168" s="677">
        <v>575500000</v>
      </c>
      <c r="F168" s="677">
        <v>0</v>
      </c>
      <c r="G168" s="677">
        <v>575500000</v>
      </c>
      <c r="H168" s="174"/>
      <c r="I168" s="174" t="s">
        <v>447</v>
      </c>
      <c r="J168" s="174"/>
      <c r="K168" s="722" t="s">
        <v>3960</v>
      </c>
      <c r="L168" s="632">
        <v>575500000</v>
      </c>
      <c r="M168" s="632">
        <v>0</v>
      </c>
      <c r="N168" s="632">
        <v>575500000</v>
      </c>
      <c r="P168" s="852"/>
      <c r="Q168" s="863"/>
    </row>
    <row r="169" spans="1:17" s="862" customFormat="1" ht="24.95" customHeight="1">
      <c r="A169" s="172"/>
      <c r="B169" s="173"/>
      <c r="C169" s="172" t="s">
        <v>433</v>
      </c>
      <c r="D169" s="740" t="s">
        <v>583</v>
      </c>
      <c r="E169" s="676">
        <v>575500000</v>
      </c>
      <c r="F169" s="676">
        <v>0</v>
      </c>
      <c r="G169" s="676">
        <v>575500000</v>
      </c>
      <c r="H169" s="174"/>
      <c r="I169" s="174"/>
      <c r="J169" s="174" t="s">
        <v>433</v>
      </c>
      <c r="K169" s="722" t="s">
        <v>4164</v>
      </c>
      <c r="L169" s="632">
        <v>575500000</v>
      </c>
      <c r="M169" s="632">
        <v>0</v>
      </c>
      <c r="N169" s="632">
        <v>575500000</v>
      </c>
      <c r="P169" s="852"/>
      <c r="Q169" s="863"/>
    </row>
    <row r="170" spans="1:17" s="862" customFormat="1" ht="24.95" customHeight="1" thickBot="1">
      <c r="A170" s="178" t="s">
        <v>584</v>
      </c>
      <c r="B170" s="178"/>
      <c r="C170" s="300"/>
      <c r="D170" s="742" t="s">
        <v>585</v>
      </c>
      <c r="E170" s="679">
        <v>88116910</v>
      </c>
      <c r="F170" s="679">
        <v>0</v>
      </c>
      <c r="G170" s="679">
        <v>88116910</v>
      </c>
      <c r="H170" s="178" t="s">
        <v>584</v>
      </c>
      <c r="I170" s="178"/>
      <c r="J170" s="178"/>
      <c r="K170" s="723" t="s">
        <v>4165</v>
      </c>
      <c r="L170" s="645">
        <v>88116910</v>
      </c>
      <c r="M170" s="645">
        <v>0</v>
      </c>
      <c r="N170" s="645">
        <v>88116910</v>
      </c>
      <c r="P170" s="852"/>
      <c r="Q170" s="863"/>
    </row>
    <row r="171" spans="1:17" s="862" customFormat="1" ht="24.95" customHeight="1" thickTop="1">
      <c r="A171" s="172"/>
      <c r="B171" s="173" t="s">
        <v>433</v>
      </c>
      <c r="C171" s="172"/>
      <c r="D171" s="740" t="s">
        <v>434</v>
      </c>
      <c r="E171" s="676">
        <v>44094910</v>
      </c>
      <c r="F171" s="676">
        <v>0</v>
      </c>
      <c r="G171" s="676">
        <v>44094910</v>
      </c>
      <c r="H171" s="172"/>
      <c r="I171" s="172" t="s">
        <v>433</v>
      </c>
      <c r="J171" s="172"/>
      <c r="K171" s="721" t="s">
        <v>4166</v>
      </c>
      <c r="L171" s="640">
        <v>44094910</v>
      </c>
      <c r="M171" s="640">
        <v>0</v>
      </c>
      <c r="N171" s="640">
        <v>44094910</v>
      </c>
      <c r="P171" s="852"/>
      <c r="Q171" s="863"/>
    </row>
    <row r="172" spans="1:17" s="862" customFormat="1" ht="24.95" customHeight="1">
      <c r="A172" s="174"/>
      <c r="B172" s="174"/>
      <c r="C172" s="175" t="s">
        <v>433</v>
      </c>
      <c r="D172" s="736" t="s">
        <v>435</v>
      </c>
      <c r="E172" s="677">
        <v>44094910</v>
      </c>
      <c r="F172" s="677">
        <v>0</v>
      </c>
      <c r="G172" s="677">
        <v>44094910</v>
      </c>
      <c r="H172" s="174"/>
      <c r="I172" s="174"/>
      <c r="J172" s="174" t="s">
        <v>433</v>
      </c>
      <c r="K172" s="722" t="s">
        <v>4040</v>
      </c>
      <c r="L172" s="632">
        <v>44094910</v>
      </c>
      <c r="M172" s="632">
        <v>0</v>
      </c>
      <c r="N172" s="632">
        <v>44094910</v>
      </c>
      <c r="P172" s="852"/>
      <c r="Q172" s="863"/>
    </row>
    <row r="173" spans="1:17" s="862" customFormat="1" ht="24.95" customHeight="1">
      <c r="A173" s="174"/>
      <c r="B173" s="175" t="s">
        <v>436</v>
      </c>
      <c r="C173" s="174"/>
      <c r="D173" s="736" t="s">
        <v>586</v>
      </c>
      <c r="E173" s="677">
        <v>21854000</v>
      </c>
      <c r="F173" s="677">
        <v>0</v>
      </c>
      <c r="G173" s="677">
        <v>21854000</v>
      </c>
      <c r="H173" s="174"/>
      <c r="I173" s="174" t="s">
        <v>436</v>
      </c>
      <c r="J173" s="174"/>
      <c r="K173" s="722" t="s">
        <v>4167</v>
      </c>
      <c r="L173" s="632">
        <v>21854000</v>
      </c>
      <c r="M173" s="632">
        <v>0</v>
      </c>
      <c r="N173" s="632">
        <v>21854000</v>
      </c>
      <c r="P173" s="852"/>
      <c r="Q173" s="863"/>
    </row>
    <row r="174" spans="1:17" s="862" customFormat="1" ht="24.95" customHeight="1">
      <c r="A174" s="174"/>
      <c r="B174" s="174"/>
      <c r="C174" s="175" t="s">
        <v>433</v>
      </c>
      <c r="D174" s="736" t="s">
        <v>587</v>
      </c>
      <c r="E174" s="677">
        <v>11002220</v>
      </c>
      <c r="F174" s="677">
        <v>0</v>
      </c>
      <c r="G174" s="677">
        <v>11002220</v>
      </c>
      <c r="H174" s="174"/>
      <c r="I174" s="174"/>
      <c r="J174" s="174" t="s">
        <v>433</v>
      </c>
      <c r="K174" s="722" t="s">
        <v>4168</v>
      </c>
      <c r="L174" s="632">
        <v>11002220</v>
      </c>
      <c r="M174" s="632">
        <v>0</v>
      </c>
      <c r="N174" s="632">
        <v>11002220</v>
      </c>
      <c r="P174" s="852"/>
      <c r="Q174" s="863"/>
    </row>
    <row r="175" spans="1:17" s="862" customFormat="1" ht="24.95" customHeight="1">
      <c r="A175" s="174"/>
      <c r="B175" s="175"/>
      <c r="C175" s="174" t="s">
        <v>436</v>
      </c>
      <c r="D175" s="736" t="s">
        <v>588</v>
      </c>
      <c r="E175" s="677">
        <v>10851780</v>
      </c>
      <c r="F175" s="677">
        <v>0</v>
      </c>
      <c r="G175" s="677">
        <v>10851780</v>
      </c>
      <c r="H175" s="174"/>
      <c r="I175" s="174"/>
      <c r="J175" s="174" t="s">
        <v>436</v>
      </c>
      <c r="K175" s="722" t="s">
        <v>4169</v>
      </c>
      <c r="L175" s="632">
        <v>10851780</v>
      </c>
      <c r="M175" s="632">
        <v>0</v>
      </c>
      <c r="N175" s="632">
        <v>10851780</v>
      </c>
      <c r="P175" s="852"/>
      <c r="Q175" s="863"/>
    </row>
    <row r="176" spans="1:17" s="866" customFormat="1" ht="24.95" customHeight="1">
      <c r="A176" s="320"/>
      <c r="B176" s="320" t="s">
        <v>440</v>
      </c>
      <c r="C176" s="321"/>
      <c r="D176" s="746" t="s">
        <v>589</v>
      </c>
      <c r="E176" s="677">
        <v>22168000</v>
      </c>
      <c r="F176" s="677">
        <v>0</v>
      </c>
      <c r="G176" s="677">
        <v>22168000</v>
      </c>
      <c r="H176" s="320"/>
      <c r="I176" s="320" t="s">
        <v>440</v>
      </c>
      <c r="J176" s="320"/>
      <c r="K176" s="722" t="s">
        <v>4170</v>
      </c>
      <c r="L176" s="633">
        <v>22168000</v>
      </c>
      <c r="M176" s="633">
        <v>0</v>
      </c>
      <c r="N176" s="633">
        <v>22168000</v>
      </c>
      <c r="P176" s="852"/>
      <c r="Q176" s="867"/>
    </row>
    <row r="177" spans="1:17" s="862" customFormat="1" ht="24.95" customHeight="1">
      <c r="A177" s="175"/>
      <c r="B177" s="174"/>
      <c r="C177" s="174" t="s">
        <v>433</v>
      </c>
      <c r="D177" s="736" t="s">
        <v>590</v>
      </c>
      <c r="E177" s="677">
        <v>8925880</v>
      </c>
      <c r="F177" s="677">
        <v>0</v>
      </c>
      <c r="G177" s="677">
        <v>8925880</v>
      </c>
      <c r="H177" s="174"/>
      <c r="I177" s="174"/>
      <c r="J177" s="174" t="s">
        <v>433</v>
      </c>
      <c r="K177" s="722" t="s">
        <v>4171</v>
      </c>
      <c r="L177" s="632">
        <v>8925880</v>
      </c>
      <c r="M177" s="632">
        <v>0</v>
      </c>
      <c r="N177" s="632">
        <v>8925880</v>
      </c>
      <c r="P177" s="852"/>
      <c r="Q177" s="863"/>
    </row>
    <row r="178" spans="1:17" s="862" customFormat="1" ht="24.95" customHeight="1">
      <c r="A178" s="174"/>
      <c r="B178" s="175"/>
      <c r="C178" s="174" t="s">
        <v>436</v>
      </c>
      <c r="D178" s="744" t="s">
        <v>3359</v>
      </c>
      <c r="E178" s="677">
        <v>6185220</v>
      </c>
      <c r="F178" s="677">
        <v>0</v>
      </c>
      <c r="G178" s="677">
        <v>6185220</v>
      </c>
      <c r="H178" s="174"/>
      <c r="I178" s="174"/>
      <c r="J178" s="174" t="s">
        <v>436</v>
      </c>
      <c r="K178" s="722" t="s">
        <v>4172</v>
      </c>
      <c r="L178" s="632">
        <v>6185220</v>
      </c>
      <c r="M178" s="632">
        <v>0</v>
      </c>
      <c r="N178" s="632">
        <v>6185220</v>
      </c>
      <c r="P178" s="852"/>
      <c r="Q178" s="863"/>
    </row>
    <row r="179" spans="1:17" s="862" customFormat="1" ht="24.95" customHeight="1">
      <c r="A179" s="172"/>
      <c r="B179" s="172"/>
      <c r="C179" s="173" t="s">
        <v>440</v>
      </c>
      <c r="D179" s="740" t="s">
        <v>3360</v>
      </c>
      <c r="E179" s="676">
        <v>7056900</v>
      </c>
      <c r="F179" s="676">
        <v>0</v>
      </c>
      <c r="G179" s="676">
        <v>7056900</v>
      </c>
      <c r="H179" s="174"/>
      <c r="I179" s="174"/>
      <c r="J179" s="174" t="s">
        <v>440</v>
      </c>
      <c r="K179" s="722" t="s">
        <v>4173</v>
      </c>
      <c r="L179" s="632">
        <v>7056900</v>
      </c>
      <c r="M179" s="632">
        <v>0</v>
      </c>
      <c r="N179" s="632">
        <v>7056900</v>
      </c>
      <c r="P179" s="852"/>
      <c r="Q179" s="863"/>
    </row>
    <row r="180" spans="1:17" s="862" customFormat="1" ht="24.95" customHeight="1" thickBot="1">
      <c r="A180" s="178" t="s">
        <v>591</v>
      </c>
      <c r="B180" s="300"/>
      <c r="C180" s="178"/>
      <c r="D180" s="742" t="s">
        <v>592</v>
      </c>
      <c r="E180" s="679">
        <v>2664380000</v>
      </c>
      <c r="F180" s="679">
        <v>94000000</v>
      </c>
      <c r="G180" s="679">
        <v>2758380000</v>
      </c>
      <c r="H180" s="178" t="s">
        <v>591</v>
      </c>
      <c r="I180" s="178"/>
      <c r="J180" s="178"/>
      <c r="K180" s="723" t="s">
        <v>4174</v>
      </c>
      <c r="L180" s="645">
        <v>2664380000</v>
      </c>
      <c r="M180" s="645">
        <v>94000000</v>
      </c>
      <c r="N180" s="645">
        <v>2758380000</v>
      </c>
      <c r="P180" s="852"/>
      <c r="Q180" s="863"/>
    </row>
    <row r="181" spans="1:17" s="862" customFormat="1" ht="24.95" customHeight="1" thickTop="1">
      <c r="A181" s="172"/>
      <c r="B181" s="172" t="s">
        <v>433</v>
      </c>
      <c r="C181" s="173"/>
      <c r="D181" s="740" t="s">
        <v>434</v>
      </c>
      <c r="E181" s="676">
        <v>616220000</v>
      </c>
      <c r="F181" s="676">
        <v>0</v>
      </c>
      <c r="G181" s="676">
        <v>616220000</v>
      </c>
      <c r="H181" s="172"/>
      <c r="I181" s="172" t="s">
        <v>433</v>
      </c>
      <c r="J181" s="172"/>
      <c r="K181" s="721" t="s">
        <v>4039</v>
      </c>
      <c r="L181" s="640">
        <v>616220000</v>
      </c>
      <c r="M181" s="640">
        <v>0</v>
      </c>
      <c r="N181" s="640">
        <v>616220000</v>
      </c>
      <c r="P181" s="852"/>
      <c r="Q181" s="863"/>
    </row>
    <row r="182" spans="1:17" s="862" customFormat="1" ht="24.95" customHeight="1">
      <c r="A182" s="175"/>
      <c r="B182" s="174"/>
      <c r="C182" s="174" t="s">
        <v>433</v>
      </c>
      <c r="D182" s="736" t="s">
        <v>435</v>
      </c>
      <c r="E182" s="677">
        <v>616220000</v>
      </c>
      <c r="F182" s="677">
        <v>0</v>
      </c>
      <c r="G182" s="677">
        <v>616220000</v>
      </c>
      <c r="H182" s="174"/>
      <c r="I182" s="174"/>
      <c r="J182" s="174" t="s">
        <v>433</v>
      </c>
      <c r="K182" s="722" t="s">
        <v>4040</v>
      </c>
      <c r="L182" s="632">
        <v>616220000</v>
      </c>
      <c r="M182" s="632">
        <v>0</v>
      </c>
      <c r="N182" s="632">
        <v>616220000</v>
      </c>
      <c r="P182" s="852"/>
      <c r="Q182" s="863"/>
    </row>
    <row r="183" spans="1:17" s="862" customFormat="1" ht="24.95" customHeight="1">
      <c r="A183" s="174"/>
      <c r="B183" s="175" t="s">
        <v>436</v>
      </c>
      <c r="C183" s="174"/>
      <c r="D183" s="736" t="s">
        <v>593</v>
      </c>
      <c r="E183" s="677">
        <v>914840000</v>
      </c>
      <c r="F183" s="677">
        <v>0</v>
      </c>
      <c r="G183" s="677">
        <v>914840000</v>
      </c>
      <c r="H183" s="174"/>
      <c r="I183" s="174" t="s">
        <v>436</v>
      </c>
      <c r="J183" s="174"/>
      <c r="K183" s="722" t="s">
        <v>4175</v>
      </c>
      <c r="L183" s="632">
        <v>914840000</v>
      </c>
      <c r="M183" s="632">
        <v>0</v>
      </c>
      <c r="N183" s="632">
        <v>914840000</v>
      </c>
      <c r="P183" s="852"/>
      <c r="Q183" s="863"/>
    </row>
    <row r="184" spans="1:17" s="862" customFormat="1" ht="24.95" customHeight="1">
      <c r="A184" s="174"/>
      <c r="B184" s="174"/>
      <c r="C184" s="175" t="s">
        <v>433</v>
      </c>
      <c r="D184" s="736" t="s">
        <v>594</v>
      </c>
      <c r="E184" s="677">
        <v>914840000</v>
      </c>
      <c r="F184" s="677">
        <v>0</v>
      </c>
      <c r="G184" s="677">
        <v>914840000</v>
      </c>
      <c r="H184" s="174"/>
      <c r="I184" s="174"/>
      <c r="J184" s="174" t="s">
        <v>433</v>
      </c>
      <c r="K184" s="722" t="s">
        <v>4176</v>
      </c>
      <c r="L184" s="632">
        <v>914840000</v>
      </c>
      <c r="M184" s="632">
        <v>0</v>
      </c>
      <c r="N184" s="632">
        <v>914840000</v>
      </c>
      <c r="P184" s="852"/>
      <c r="Q184" s="863"/>
    </row>
    <row r="185" spans="1:17" s="862" customFormat="1" ht="24.95" customHeight="1">
      <c r="A185" s="174"/>
      <c r="B185" s="175" t="s">
        <v>440</v>
      </c>
      <c r="C185" s="174"/>
      <c r="D185" s="736" t="s">
        <v>595</v>
      </c>
      <c r="E185" s="677">
        <v>502740000</v>
      </c>
      <c r="F185" s="677">
        <v>28000000</v>
      </c>
      <c r="G185" s="677">
        <v>530740000</v>
      </c>
      <c r="H185" s="174"/>
      <c r="I185" s="174" t="s">
        <v>440</v>
      </c>
      <c r="J185" s="174"/>
      <c r="K185" s="722" t="s">
        <v>4177</v>
      </c>
      <c r="L185" s="632">
        <v>502740000</v>
      </c>
      <c r="M185" s="632">
        <v>28000000</v>
      </c>
      <c r="N185" s="632">
        <v>530740000</v>
      </c>
      <c r="P185" s="852"/>
      <c r="Q185" s="863"/>
    </row>
    <row r="186" spans="1:17" s="862" customFormat="1" ht="24.95" customHeight="1">
      <c r="A186" s="174"/>
      <c r="B186" s="174"/>
      <c r="C186" s="175" t="s">
        <v>433</v>
      </c>
      <c r="D186" s="736" t="s">
        <v>596</v>
      </c>
      <c r="E186" s="677">
        <v>502740000</v>
      </c>
      <c r="F186" s="677">
        <v>28000000</v>
      </c>
      <c r="G186" s="677">
        <v>530740000</v>
      </c>
      <c r="H186" s="174"/>
      <c r="I186" s="174"/>
      <c r="J186" s="174" t="s">
        <v>433</v>
      </c>
      <c r="K186" s="722" t="s">
        <v>4178</v>
      </c>
      <c r="L186" s="632">
        <v>502740000</v>
      </c>
      <c r="M186" s="632">
        <v>28000000</v>
      </c>
      <c r="N186" s="632">
        <v>530740000</v>
      </c>
      <c r="P186" s="852"/>
      <c r="Q186" s="863"/>
    </row>
    <row r="187" spans="1:17" s="862" customFormat="1" ht="24.95" customHeight="1">
      <c r="A187" s="174"/>
      <c r="B187" s="175" t="s">
        <v>444</v>
      </c>
      <c r="C187" s="174"/>
      <c r="D187" s="736" t="s">
        <v>597</v>
      </c>
      <c r="E187" s="677">
        <v>630580000</v>
      </c>
      <c r="F187" s="677">
        <v>66000000</v>
      </c>
      <c r="G187" s="677">
        <v>696580000</v>
      </c>
      <c r="H187" s="174"/>
      <c r="I187" s="174" t="s">
        <v>444</v>
      </c>
      <c r="J187" s="174"/>
      <c r="K187" s="722" t="s">
        <v>4179</v>
      </c>
      <c r="L187" s="632">
        <v>630580000</v>
      </c>
      <c r="M187" s="632">
        <v>66000000</v>
      </c>
      <c r="N187" s="632">
        <v>696580000</v>
      </c>
      <c r="P187" s="852"/>
      <c r="Q187" s="863"/>
    </row>
    <row r="188" spans="1:17" s="862" customFormat="1" ht="24.95" customHeight="1">
      <c r="A188" s="172"/>
      <c r="B188" s="172"/>
      <c r="C188" s="173" t="s">
        <v>433</v>
      </c>
      <c r="D188" s="740" t="s">
        <v>598</v>
      </c>
      <c r="E188" s="676">
        <v>630580000</v>
      </c>
      <c r="F188" s="676">
        <v>66000000</v>
      </c>
      <c r="G188" s="676">
        <v>696580000</v>
      </c>
      <c r="H188" s="174"/>
      <c r="I188" s="174"/>
      <c r="J188" s="174" t="s">
        <v>433</v>
      </c>
      <c r="K188" s="722" t="s">
        <v>4180</v>
      </c>
      <c r="L188" s="632">
        <v>630580000</v>
      </c>
      <c r="M188" s="632">
        <v>66000000</v>
      </c>
      <c r="N188" s="632">
        <v>696580000</v>
      </c>
      <c r="P188" s="852"/>
      <c r="Q188" s="863"/>
    </row>
    <row r="189" spans="1:17" s="862" customFormat="1" ht="24.95" customHeight="1" thickBot="1">
      <c r="A189" s="178" t="s">
        <v>599</v>
      </c>
      <c r="B189" s="178"/>
      <c r="C189" s="300"/>
      <c r="D189" s="742" t="s">
        <v>600</v>
      </c>
      <c r="E189" s="679">
        <v>45000093</v>
      </c>
      <c r="F189" s="679">
        <v>0</v>
      </c>
      <c r="G189" s="679">
        <v>45000093</v>
      </c>
      <c r="H189" s="178" t="s">
        <v>599</v>
      </c>
      <c r="I189" s="178"/>
      <c r="J189" s="178"/>
      <c r="K189" s="723" t="s">
        <v>4181</v>
      </c>
      <c r="L189" s="645">
        <v>45000093</v>
      </c>
      <c r="M189" s="645">
        <v>0</v>
      </c>
      <c r="N189" s="645">
        <v>45000093</v>
      </c>
      <c r="P189" s="852"/>
      <c r="Q189" s="863"/>
    </row>
    <row r="190" spans="1:17" s="862" customFormat="1" ht="24.95" customHeight="1" thickTop="1">
      <c r="A190" s="172"/>
      <c r="B190" s="173" t="s">
        <v>433</v>
      </c>
      <c r="C190" s="172"/>
      <c r="D190" s="740" t="s">
        <v>434</v>
      </c>
      <c r="E190" s="676">
        <v>43055093</v>
      </c>
      <c r="F190" s="676">
        <v>0</v>
      </c>
      <c r="G190" s="676">
        <v>43055093</v>
      </c>
      <c r="H190" s="172"/>
      <c r="I190" s="172" t="s">
        <v>433</v>
      </c>
      <c r="J190" s="172"/>
      <c r="K190" s="721" t="s">
        <v>4039</v>
      </c>
      <c r="L190" s="640">
        <v>43055093</v>
      </c>
      <c r="M190" s="640">
        <v>0</v>
      </c>
      <c r="N190" s="640">
        <v>43055093</v>
      </c>
      <c r="P190" s="852"/>
      <c r="Q190" s="863"/>
    </row>
    <row r="191" spans="1:17" s="862" customFormat="1" ht="24.95" customHeight="1">
      <c r="A191" s="174"/>
      <c r="B191" s="174"/>
      <c r="C191" s="175" t="s">
        <v>433</v>
      </c>
      <c r="D191" s="747" t="s">
        <v>435</v>
      </c>
      <c r="E191" s="677">
        <v>43055093</v>
      </c>
      <c r="F191" s="677">
        <v>0</v>
      </c>
      <c r="G191" s="677">
        <v>43055093</v>
      </c>
      <c r="H191" s="174"/>
      <c r="I191" s="174"/>
      <c r="J191" s="174" t="s">
        <v>433</v>
      </c>
      <c r="K191" s="722" t="s">
        <v>4040</v>
      </c>
      <c r="L191" s="632">
        <v>43055093</v>
      </c>
      <c r="M191" s="632">
        <v>0</v>
      </c>
      <c r="N191" s="632">
        <v>43055093</v>
      </c>
      <c r="P191" s="852"/>
      <c r="Q191" s="863"/>
    </row>
    <row r="192" spans="1:17" s="862" customFormat="1" ht="24.95" customHeight="1">
      <c r="A192" s="174"/>
      <c r="B192" s="174" t="s">
        <v>436</v>
      </c>
      <c r="C192" s="175"/>
      <c r="D192" s="736" t="s">
        <v>601</v>
      </c>
      <c r="E192" s="677">
        <v>1945000</v>
      </c>
      <c r="F192" s="677">
        <v>0</v>
      </c>
      <c r="G192" s="677">
        <v>1945000</v>
      </c>
      <c r="H192" s="174"/>
      <c r="I192" s="174" t="s">
        <v>436</v>
      </c>
      <c r="J192" s="174"/>
      <c r="K192" s="722" t="s">
        <v>4182</v>
      </c>
      <c r="L192" s="632">
        <v>1945000</v>
      </c>
      <c r="M192" s="632">
        <v>0</v>
      </c>
      <c r="N192" s="632">
        <v>1945000</v>
      </c>
      <c r="P192" s="852"/>
      <c r="Q192" s="863"/>
    </row>
    <row r="193" spans="1:17" s="862" customFormat="1" ht="24.95" customHeight="1">
      <c r="A193" s="174"/>
      <c r="B193" s="175"/>
      <c r="C193" s="174" t="s">
        <v>433</v>
      </c>
      <c r="D193" s="736" t="s">
        <v>602</v>
      </c>
      <c r="E193" s="677">
        <v>1170000</v>
      </c>
      <c r="F193" s="677">
        <v>0</v>
      </c>
      <c r="G193" s="677">
        <v>1170000</v>
      </c>
      <c r="H193" s="174"/>
      <c r="I193" s="174"/>
      <c r="J193" s="174" t="s">
        <v>433</v>
      </c>
      <c r="K193" s="722" t="s">
        <v>4183</v>
      </c>
      <c r="L193" s="632">
        <v>1170000</v>
      </c>
      <c r="M193" s="632">
        <v>0</v>
      </c>
      <c r="N193" s="632">
        <v>1170000</v>
      </c>
      <c r="P193" s="852"/>
      <c r="Q193" s="863"/>
    </row>
    <row r="194" spans="1:17" s="862" customFormat="1" ht="24.95" customHeight="1">
      <c r="A194" s="172"/>
      <c r="B194" s="172"/>
      <c r="C194" s="173" t="s">
        <v>436</v>
      </c>
      <c r="D194" s="748" t="s">
        <v>603</v>
      </c>
      <c r="E194" s="676">
        <v>775000</v>
      </c>
      <c r="F194" s="676">
        <v>0</v>
      </c>
      <c r="G194" s="676">
        <v>775000</v>
      </c>
      <c r="H194" s="174"/>
      <c r="I194" s="174"/>
      <c r="J194" s="174" t="s">
        <v>436</v>
      </c>
      <c r="K194" s="722" t="s">
        <v>4184</v>
      </c>
      <c r="L194" s="632">
        <v>775000</v>
      </c>
      <c r="M194" s="632">
        <v>0</v>
      </c>
      <c r="N194" s="632">
        <v>775000</v>
      </c>
      <c r="P194" s="852"/>
      <c r="Q194" s="863"/>
    </row>
    <row r="195" spans="1:17" s="862" customFormat="1" ht="24.95" customHeight="1" thickBot="1">
      <c r="A195" s="300" t="s">
        <v>604</v>
      </c>
      <c r="B195" s="178"/>
      <c r="C195" s="178"/>
      <c r="D195" s="742" t="s">
        <v>605</v>
      </c>
      <c r="E195" s="679">
        <v>172242271</v>
      </c>
      <c r="F195" s="679">
        <v>0</v>
      </c>
      <c r="G195" s="679">
        <v>172242271</v>
      </c>
      <c r="H195" s="178" t="s">
        <v>604</v>
      </c>
      <c r="I195" s="178"/>
      <c r="J195" s="178"/>
      <c r="K195" s="723" t="s">
        <v>4185</v>
      </c>
      <c r="L195" s="645">
        <v>172242271</v>
      </c>
      <c r="M195" s="645">
        <v>0</v>
      </c>
      <c r="N195" s="645">
        <v>172242271</v>
      </c>
      <c r="P195" s="852"/>
      <c r="Q195" s="863"/>
    </row>
    <row r="196" spans="1:17" s="862" customFormat="1" ht="24.95" customHeight="1" thickTop="1">
      <c r="A196" s="172"/>
      <c r="B196" s="173" t="s">
        <v>433</v>
      </c>
      <c r="C196" s="172"/>
      <c r="D196" s="740" t="s">
        <v>606</v>
      </c>
      <c r="E196" s="676">
        <v>90917897</v>
      </c>
      <c r="F196" s="676">
        <v>0</v>
      </c>
      <c r="G196" s="676">
        <v>90917897</v>
      </c>
      <c r="H196" s="172"/>
      <c r="I196" s="172" t="s">
        <v>433</v>
      </c>
      <c r="J196" s="172"/>
      <c r="K196" s="721" t="s">
        <v>6504</v>
      </c>
      <c r="L196" s="640">
        <v>90917897</v>
      </c>
      <c r="M196" s="640">
        <v>0</v>
      </c>
      <c r="N196" s="640">
        <v>90917897</v>
      </c>
      <c r="P196" s="852"/>
      <c r="Q196" s="863"/>
    </row>
    <row r="197" spans="1:17" s="862" customFormat="1" ht="24.95" customHeight="1">
      <c r="A197" s="174"/>
      <c r="B197" s="174"/>
      <c r="C197" s="175" t="s">
        <v>433</v>
      </c>
      <c r="D197" s="736" t="s">
        <v>435</v>
      </c>
      <c r="E197" s="677">
        <v>90917897</v>
      </c>
      <c r="F197" s="677">
        <v>0</v>
      </c>
      <c r="G197" s="677">
        <v>90917897</v>
      </c>
      <c r="H197" s="174"/>
      <c r="I197" s="174"/>
      <c r="J197" s="174" t="s">
        <v>433</v>
      </c>
      <c r="K197" s="722" t="s">
        <v>4040</v>
      </c>
      <c r="L197" s="632">
        <v>90917897</v>
      </c>
      <c r="M197" s="632">
        <v>0</v>
      </c>
      <c r="N197" s="632">
        <v>90917897</v>
      </c>
      <c r="P197" s="852"/>
      <c r="Q197" s="863"/>
    </row>
    <row r="198" spans="1:17" s="862" customFormat="1" ht="24.95" customHeight="1">
      <c r="A198" s="174"/>
      <c r="B198" s="175" t="s">
        <v>436</v>
      </c>
      <c r="C198" s="174"/>
      <c r="D198" s="736" t="s">
        <v>607</v>
      </c>
      <c r="E198" s="677">
        <v>14531336</v>
      </c>
      <c r="F198" s="677">
        <v>0</v>
      </c>
      <c r="G198" s="677">
        <v>14531336</v>
      </c>
      <c r="H198" s="174"/>
      <c r="I198" s="174" t="s">
        <v>436</v>
      </c>
      <c r="J198" s="174"/>
      <c r="K198" s="722" t="s">
        <v>4186</v>
      </c>
      <c r="L198" s="632">
        <v>14531336</v>
      </c>
      <c r="M198" s="632">
        <v>0</v>
      </c>
      <c r="N198" s="632">
        <v>14531336</v>
      </c>
      <c r="P198" s="852"/>
      <c r="Q198" s="863"/>
    </row>
    <row r="199" spans="1:17" s="862" customFormat="1" ht="24.95" customHeight="1">
      <c r="A199" s="174"/>
      <c r="B199" s="174"/>
      <c r="C199" s="175" t="s">
        <v>433</v>
      </c>
      <c r="D199" s="744" t="s">
        <v>608</v>
      </c>
      <c r="E199" s="677">
        <v>14531336</v>
      </c>
      <c r="F199" s="677">
        <v>0</v>
      </c>
      <c r="G199" s="677">
        <v>14531336</v>
      </c>
      <c r="H199" s="174"/>
      <c r="I199" s="174"/>
      <c r="J199" s="174" t="s">
        <v>433</v>
      </c>
      <c r="K199" s="722" t="s">
        <v>4187</v>
      </c>
      <c r="L199" s="632">
        <v>14531336</v>
      </c>
      <c r="M199" s="632">
        <v>0</v>
      </c>
      <c r="N199" s="632">
        <v>14531336</v>
      </c>
      <c r="P199" s="852"/>
      <c r="Q199" s="863"/>
    </row>
    <row r="200" spans="1:17" s="862" customFormat="1" ht="24.95" customHeight="1">
      <c r="A200" s="174"/>
      <c r="B200" s="175" t="s">
        <v>440</v>
      </c>
      <c r="C200" s="174"/>
      <c r="D200" s="749" t="s">
        <v>609</v>
      </c>
      <c r="E200" s="677">
        <v>36219825</v>
      </c>
      <c r="F200" s="677">
        <v>0</v>
      </c>
      <c r="G200" s="677">
        <v>36219825</v>
      </c>
      <c r="H200" s="174"/>
      <c r="I200" s="174" t="s">
        <v>440</v>
      </c>
      <c r="J200" s="174"/>
      <c r="K200" s="722" t="s">
        <v>4188</v>
      </c>
      <c r="L200" s="632">
        <v>36219825</v>
      </c>
      <c r="M200" s="632">
        <v>0</v>
      </c>
      <c r="N200" s="632">
        <v>36219825</v>
      </c>
      <c r="P200" s="852"/>
      <c r="Q200" s="863"/>
    </row>
    <row r="201" spans="1:17" s="862" customFormat="1" ht="24.95" customHeight="1">
      <c r="A201" s="174"/>
      <c r="B201" s="174"/>
      <c r="C201" s="175" t="s">
        <v>433</v>
      </c>
      <c r="D201" s="750" t="s">
        <v>610</v>
      </c>
      <c r="E201" s="677">
        <v>36219825</v>
      </c>
      <c r="F201" s="677">
        <v>0</v>
      </c>
      <c r="G201" s="677">
        <v>36219825</v>
      </c>
      <c r="H201" s="174"/>
      <c r="I201" s="174"/>
      <c r="J201" s="174" t="s">
        <v>433</v>
      </c>
      <c r="K201" s="722" t="s">
        <v>4189</v>
      </c>
      <c r="L201" s="632">
        <v>36219825</v>
      </c>
      <c r="M201" s="632">
        <v>0</v>
      </c>
      <c r="N201" s="632">
        <v>36219825</v>
      </c>
      <c r="P201" s="852"/>
      <c r="Q201" s="863"/>
    </row>
    <row r="202" spans="1:17" s="862" customFormat="1" ht="24.95" customHeight="1">
      <c r="A202" s="175"/>
      <c r="B202" s="174" t="s">
        <v>444</v>
      </c>
      <c r="C202" s="174"/>
      <c r="D202" s="750" t="s">
        <v>611</v>
      </c>
      <c r="E202" s="677">
        <v>30573213</v>
      </c>
      <c r="F202" s="677">
        <v>0</v>
      </c>
      <c r="G202" s="677">
        <v>30573213</v>
      </c>
      <c r="H202" s="174"/>
      <c r="I202" s="174" t="s">
        <v>444</v>
      </c>
      <c r="J202" s="174"/>
      <c r="K202" s="722" t="s">
        <v>4190</v>
      </c>
      <c r="L202" s="632">
        <v>30573213</v>
      </c>
      <c r="M202" s="632">
        <v>0</v>
      </c>
      <c r="N202" s="632">
        <v>30573213</v>
      </c>
      <c r="P202" s="852"/>
      <c r="Q202" s="863"/>
    </row>
    <row r="203" spans="1:17" s="862" customFormat="1" ht="24.95" customHeight="1">
      <c r="A203" s="172"/>
      <c r="B203" s="173"/>
      <c r="C203" s="172" t="s">
        <v>433</v>
      </c>
      <c r="D203" s="751" t="s">
        <v>3361</v>
      </c>
      <c r="E203" s="676">
        <v>30573213</v>
      </c>
      <c r="F203" s="676">
        <v>0</v>
      </c>
      <c r="G203" s="676">
        <v>30573213</v>
      </c>
      <c r="H203" s="174"/>
      <c r="I203" s="174"/>
      <c r="J203" s="174" t="s">
        <v>433</v>
      </c>
      <c r="K203" s="722" t="s">
        <v>4191</v>
      </c>
      <c r="L203" s="632">
        <v>30573213</v>
      </c>
      <c r="M203" s="632">
        <v>0</v>
      </c>
      <c r="N203" s="632">
        <v>30573213</v>
      </c>
      <c r="P203" s="852"/>
      <c r="Q203" s="863"/>
    </row>
    <row r="204" spans="1:17" s="862" customFormat="1" ht="24.95" customHeight="1" thickBot="1">
      <c r="A204" s="178" t="s">
        <v>612</v>
      </c>
      <c r="B204" s="178"/>
      <c r="C204" s="300"/>
      <c r="D204" s="752" t="s">
        <v>613</v>
      </c>
      <c r="E204" s="679">
        <v>160279940</v>
      </c>
      <c r="F204" s="679">
        <v>0</v>
      </c>
      <c r="G204" s="679">
        <v>160279940</v>
      </c>
      <c r="H204" s="178" t="s">
        <v>612</v>
      </c>
      <c r="I204" s="178"/>
      <c r="J204" s="178"/>
      <c r="K204" s="723" t="s">
        <v>4192</v>
      </c>
      <c r="L204" s="645">
        <v>160279940</v>
      </c>
      <c r="M204" s="645">
        <v>0</v>
      </c>
      <c r="N204" s="645">
        <v>160279940</v>
      </c>
      <c r="P204" s="852"/>
      <c r="Q204" s="863"/>
    </row>
    <row r="205" spans="1:17" s="862" customFormat="1" ht="24.95" customHeight="1" thickTop="1">
      <c r="A205" s="172"/>
      <c r="B205" s="173" t="s">
        <v>433</v>
      </c>
      <c r="C205" s="172"/>
      <c r="D205" s="753" t="s">
        <v>614</v>
      </c>
      <c r="E205" s="676">
        <v>121819560</v>
      </c>
      <c r="F205" s="676">
        <v>0</v>
      </c>
      <c r="G205" s="676">
        <v>121819560</v>
      </c>
      <c r="H205" s="172"/>
      <c r="I205" s="172" t="s">
        <v>433</v>
      </c>
      <c r="J205" s="172"/>
      <c r="K205" s="721" t="s">
        <v>4039</v>
      </c>
      <c r="L205" s="640">
        <v>121819560</v>
      </c>
      <c r="M205" s="640">
        <v>0</v>
      </c>
      <c r="N205" s="640">
        <v>121819560</v>
      </c>
      <c r="P205" s="852"/>
      <c r="Q205" s="863"/>
    </row>
    <row r="206" spans="1:17" s="862" customFormat="1" ht="24.95" customHeight="1">
      <c r="A206" s="174"/>
      <c r="B206" s="174"/>
      <c r="C206" s="175" t="s">
        <v>433</v>
      </c>
      <c r="D206" s="750" t="s">
        <v>435</v>
      </c>
      <c r="E206" s="677">
        <v>121819560</v>
      </c>
      <c r="F206" s="677">
        <v>0</v>
      </c>
      <c r="G206" s="677">
        <v>121819560</v>
      </c>
      <c r="H206" s="174"/>
      <c r="I206" s="174"/>
      <c r="J206" s="174" t="s">
        <v>433</v>
      </c>
      <c r="K206" s="722" t="s">
        <v>4040</v>
      </c>
      <c r="L206" s="632">
        <v>121819560</v>
      </c>
      <c r="M206" s="632">
        <v>0</v>
      </c>
      <c r="N206" s="632">
        <v>121819560</v>
      </c>
      <c r="P206" s="852"/>
      <c r="Q206" s="863"/>
    </row>
    <row r="207" spans="1:17" s="862" customFormat="1" ht="24.95" customHeight="1">
      <c r="A207" s="175"/>
      <c r="B207" s="174" t="s">
        <v>436</v>
      </c>
      <c r="C207" s="174"/>
      <c r="D207" s="750" t="s">
        <v>615</v>
      </c>
      <c r="E207" s="677">
        <v>8965925</v>
      </c>
      <c r="F207" s="677">
        <v>0</v>
      </c>
      <c r="G207" s="677">
        <v>8965925</v>
      </c>
      <c r="H207" s="174"/>
      <c r="I207" s="174" t="s">
        <v>436</v>
      </c>
      <c r="J207" s="174"/>
      <c r="K207" s="722" t="s">
        <v>4193</v>
      </c>
      <c r="L207" s="632">
        <v>8965925</v>
      </c>
      <c r="M207" s="632">
        <v>0</v>
      </c>
      <c r="N207" s="632">
        <v>8965925</v>
      </c>
      <c r="P207" s="852"/>
      <c r="Q207" s="863"/>
    </row>
    <row r="208" spans="1:17" s="862" customFormat="1" ht="24.95" customHeight="1">
      <c r="A208" s="174"/>
      <c r="B208" s="175"/>
      <c r="C208" s="174" t="s">
        <v>433</v>
      </c>
      <c r="D208" s="736" t="s">
        <v>616</v>
      </c>
      <c r="E208" s="677">
        <v>7965925</v>
      </c>
      <c r="F208" s="677">
        <v>0</v>
      </c>
      <c r="G208" s="677">
        <v>7965925</v>
      </c>
      <c r="H208" s="174"/>
      <c r="I208" s="174"/>
      <c r="J208" s="174" t="s">
        <v>433</v>
      </c>
      <c r="K208" s="722" t="s">
        <v>4194</v>
      </c>
      <c r="L208" s="632">
        <v>7965925</v>
      </c>
      <c r="M208" s="632">
        <v>0</v>
      </c>
      <c r="N208" s="632">
        <v>7965925</v>
      </c>
      <c r="P208" s="852"/>
      <c r="Q208" s="863"/>
    </row>
    <row r="209" spans="1:17" s="862" customFormat="1" ht="24.95" customHeight="1">
      <c r="A209" s="174"/>
      <c r="B209" s="174"/>
      <c r="C209" s="175" t="s">
        <v>436</v>
      </c>
      <c r="D209" s="736" t="s">
        <v>617</v>
      </c>
      <c r="E209" s="677">
        <v>1000000</v>
      </c>
      <c r="F209" s="677">
        <v>0</v>
      </c>
      <c r="G209" s="677">
        <v>1000000</v>
      </c>
      <c r="H209" s="174"/>
      <c r="I209" s="174"/>
      <c r="J209" s="174" t="s">
        <v>436</v>
      </c>
      <c r="K209" s="722" t="s">
        <v>4195</v>
      </c>
      <c r="L209" s="632">
        <v>1000000</v>
      </c>
      <c r="M209" s="632">
        <v>0</v>
      </c>
      <c r="N209" s="632">
        <v>1000000</v>
      </c>
      <c r="P209" s="852"/>
      <c r="Q209" s="863"/>
    </row>
    <row r="210" spans="1:17" s="862" customFormat="1" ht="24.95" customHeight="1">
      <c r="A210" s="174"/>
      <c r="B210" s="175" t="s">
        <v>440</v>
      </c>
      <c r="C210" s="174"/>
      <c r="D210" s="736" t="s">
        <v>618</v>
      </c>
      <c r="E210" s="677">
        <v>12601650</v>
      </c>
      <c r="F210" s="677">
        <v>0</v>
      </c>
      <c r="G210" s="677">
        <v>12601650</v>
      </c>
      <c r="H210" s="174"/>
      <c r="I210" s="174" t="s">
        <v>440</v>
      </c>
      <c r="J210" s="174"/>
      <c r="K210" s="722" t="s">
        <v>4196</v>
      </c>
      <c r="L210" s="632">
        <v>12601650</v>
      </c>
      <c r="M210" s="632">
        <v>0</v>
      </c>
      <c r="N210" s="632">
        <v>12601650</v>
      </c>
      <c r="P210" s="852"/>
      <c r="Q210" s="863"/>
    </row>
    <row r="211" spans="1:17" s="862" customFormat="1" ht="24.95" customHeight="1">
      <c r="A211" s="174"/>
      <c r="B211" s="174"/>
      <c r="C211" s="175" t="s">
        <v>433</v>
      </c>
      <c r="D211" s="736" t="s">
        <v>616</v>
      </c>
      <c r="E211" s="677">
        <v>11100879</v>
      </c>
      <c r="F211" s="677">
        <v>0</v>
      </c>
      <c r="G211" s="677">
        <v>11100879</v>
      </c>
      <c r="H211" s="174"/>
      <c r="I211" s="174"/>
      <c r="J211" s="174" t="s">
        <v>433</v>
      </c>
      <c r="K211" s="722" t="s">
        <v>4197</v>
      </c>
      <c r="L211" s="632">
        <v>11100879</v>
      </c>
      <c r="M211" s="632">
        <v>0</v>
      </c>
      <c r="N211" s="632">
        <v>11100879</v>
      </c>
      <c r="P211" s="852"/>
      <c r="Q211" s="863"/>
    </row>
    <row r="212" spans="1:17" s="862" customFormat="1" ht="24.95" customHeight="1">
      <c r="A212" s="174"/>
      <c r="B212" s="175"/>
      <c r="C212" s="174" t="s">
        <v>436</v>
      </c>
      <c r="D212" s="736" t="s">
        <v>617</v>
      </c>
      <c r="E212" s="677">
        <v>1500771</v>
      </c>
      <c r="F212" s="677">
        <v>0</v>
      </c>
      <c r="G212" s="677">
        <v>1500771</v>
      </c>
      <c r="H212" s="174"/>
      <c r="I212" s="174"/>
      <c r="J212" s="174" t="s">
        <v>436</v>
      </c>
      <c r="K212" s="722" t="s">
        <v>4195</v>
      </c>
      <c r="L212" s="632">
        <v>1500771</v>
      </c>
      <c r="M212" s="632">
        <v>0</v>
      </c>
      <c r="N212" s="632">
        <v>1500771</v>
      </c>
      <c r="P212" s="852"/>
      <c r="Q212" s="863"/>
    </row>
    <row r="213" spans="1:17" s="862" customFormat="1" ht="24.95" customHeight="1">
      <c r="A213" s="174"/>
      <c r="B213" s="174" t="s">
        <v>444</v>
      </c>
      <c r="C213" s="175"/>
      <c r="D213" s="736" t="s">
        <v>619</v>
      </c>
      <c r="E213" s="677">
        <v>6827259</v>
      </c>
      <c r="F213" s="677">
        <v>0</v>
      </c>
      <c r="G213" s="677">
        <v>6827259</v>
      </c>
      <c r="H213" s="174"/>
      <c r="I213" s="174" t="s">
        <v>444</v>
      </c>
      <c r="J213" s="174"/>
      <c r="K213" s="722" t="s">
        <v>4198</v>
      </c>
      <c r="L213" s="632">
        <v>6827259</v>
      </c>
      <c r="M213" s="632">
        <v>0</v>
      </c>
      <c r="N213" s="632">
        <v>6827259</v>
      </c>
      <c r="P213" s="852"/>
      <c r="Q213" s="863"/>
    </row>
    <row r="214" spans="1:17" s="862" customFormat="1" ht="24.95" customHeight="1">
      <c r="A214" s="175"/>
      <c r="B214" s="174"/>
      <c r="C214" s="174" t="s">
        <v>433</v>
      </c>
      <c r="D214" s="736" t="s">
        <v>620</v>
      </c>
      <c r="E214" s="677">
        <v>5626859</v>
      </c>
      <c r="F214" s="677">
        <v>0</v>
      </c>
      <c r="G214" s="677">
        <v>5626859</v>
      </c>
      <c r="H214" s="174"/>
      <c r="I214" s="174"/>
      <c r="J214" s="174" t="s">
        <v>433</v>
      </c>
      <c r="K214" s="722" t="s">
        <v>4197</v>
      </c>
      <c r="L214" s="632">
        <v>5626859</v>
      </c>
      <c r="M214" s="632">
        <v>0</v>
      </c>
      <c r="N214" s="632">
        <v>5626859</v>
      </c>
      <c r="P214" s="852"/>
      <c r="Q214" s="863"/>
    </row>
    <row r="215" spans="1:17" s="862" customFormat="1" ht="24.95" customHeight="1">
      <c r="A215" s="175"/>
      <c r="B215" s="174"/>
      <c r="C215" s="174" t="s">
        <v>436</v>
      </c>
      <c r="D215" s="736" t="s">
        <v>617</v>
      </c>
      <c r="E215" s="677">
        <v>1200400</v>
      </c>
      <c r="F215" s="677">
        <v>0</v>
      </c>
      <c r="G215" s="677">
        <v>1200400</v>
      </c>
      <c r="H215" s="174"/>
      <c r="I215" s="174"/>
      <c r="J215" s="174" t="s">
        <v>436</v>
      </c>
      <c r="K215" s="722" t="s">
        <v>4195</v>
      </c>
      <c r="L215" s="632">
        <v>1200400</v>
      </c>
      <c r="M215" s="632">
        <v>0</v>
      </c>
      <c r="N215" s="632">
        <v>1200400</v>
      </c>
      <c r="P215" s="852"/>
      <c r="Q215" s="863"/>
    </row>
    <row r="216" spans="1:17" s="862" customFormat="1" ht="24.95" customHeight="1">
      <c r="A216" s="174"/>
      <c r="B216" s="175" t="s">
        <v>447</v>
      </c>
      <c r="C216" s="174"/>
      <c r="D216" s="736" t="s">
        <v>621</v>
      </c>
      <c r="E216" s="677">
        <v>10065546</v>
      </c>
      <c r="F216" s="677">
        <v>0</v>
      </c>
      <c r="G216" s="677">
        <v>10065546</v>
      </c>
      <c r="H216" s="174"/>
      <c r="I216" s="174" t="s">
        <v>447</v>
      </c>
      <c r="J216" s="174"/>
      <c r="K216" s="722" t="s">
        <v>4199</v>
      </c>
      <c r="L216" s="632">
        <v>10065546</v>
      </c>
      <c r="M216" s="632">
        <v>0</v>
      </c>
      <c r="N216" s="632">
        <v>10065546</v>
      </c>
      <c r="P216" s="852"/>
      <c r="Q216" s="863"/>
    </row>
    <row r="217" spans="1:17" s="862" customFormat="1" ht="24.95" customHeight="1">
      <c r="A217" s="172"/>
      <c r="B217" s="172"/>
      <c r="C217" s="173" t="s">
        <v>433</v>
      </c>
      <c r="D217" s="740" t="s">
        <v>622</v>
      </c>
      <c r="E217" s="676">
        <v>10065546</v>
      </c>
      <c r="F217" s="676">
        <v>0</v>
      </c>
      <c r="G217" s="676">
        <v>10065546</v>
      </c>
      <c r="H217" s="174"/>
      <c r="I217" s="174"/>
      <c r="J217" s="174" t="s">
        <v>433</v>
      </c>
      <c r="K217" s="722" t="s">
        <v>4200</v>
      </c>
      <c r="L217" s="632">
        <v>10065546</v>
      </c>
      <c r="M217" s="632">
        <v>0</v>
      </c>
      <c r="N217" s="632">
        <v>10065546</v>
      </c>
      <c r="P217" s="852"/>
      <c r="Q217" s="863"/>
    </row>
    <row r="218" spans="1:17" s="862" customFormat="1" ht="24.95" customHeight="1" thickBot="1">
      <c r="A218" s="178" t="s">
        <v>623</v>
      </c>
      <c r="B218" s="300"/>
      <c r="C218" s="178"/>
      <c r="D218" s="742" t="s">
        <v>624</v>
      </c>
      <c r="E218" s="679">
        <v>0</v>
      </c>
      <c r="F218" s="679">
        <v>636858449</v>
      </c>
      <c r="G218" s="679">
        <v>636858449</v>
      </c>
      <c r="H218" s="178" t="s">
        <v>623</v>
      </c>
      <c r="I218" s="178"/>
      <c r="J218" s="178"/>
      <c r="K218" s="723" t="s">
        <v>4201</v>
      </c>
      <c r="L218" s="645">
        <v>0</v>
      </c>
      <c r="M218" s="645">
        <v>636858449</v>
      </c>
      <c r="N218" s="645">
        <v>636858449</v>
      </c>
      <c r="P218" s="852"/>
      <c r="Q218" s="863"/>
    </row>
    <row r="219" spans="1:17" s="862" customFormat="1" ht="24.95" customHeight="1" thickTop="1">
      <c r="A219" s="172"/>
      <c r="B219" s="172" t="s">
        <v>433</v>
      </c>
      <c r="C219" s="173"/>
      <c r="D219" s="740" t="s">
        <v>434</v>
      </c>
      <c r="E219" s="676">
        <v>0</v>
      </c>
      <c r="F219" s="676">
        <v>387092415</v>
      </c>
      <c r="G219" s="676">
        <v>387092415</v>
      </c>
      <c r="H219" s="172"/>
      <c r="I219" s="172" t="s">
        <v>433</v>
      </c>
      <c r="J219" s="172"/>
      <c r="K219" s="721" t="s">
        <v>4202</v>
      </c>
      <c r="L219" s="640">
        <v>0</v>
      </c>
      <c r="M219" s="640">
        <v>387092415</v>
      </c>
      <c r="N219" s="640">
        <v>387092415</v>
      </c>
      <c r="P219" s="852"/>
      <c r="Q219" s="863"/>
    </row>
    <row r="220" spans="1:17" s="862" customFormat="1" ht="24.95" customHeight="1">
      <c r="A220" s="174"/>
      <c r="B220" s="175"/>
      <c r="C220" s="174" t="s">
        <v>433</v>
      </c>
      <c r="D220" s="736" t="s">
        <v>435</v>
      </c>
      <c r="E220" s="677">
        <v>0</v>
      </c>
      <c r="F220" s="677">
        <v>372458945</v>
      </c>
      <c r="G220" s="677">
        <v>372458945</v>
      </c>
      <c r="H220" s="174"/>
      <c r="I220" s="174"/>
      <c r="J220" s="174" t="s">
        <v>433</v>
      </c>
      <c r="K220" s="722" t="s">
        <v>4052</v>
      </c>
      <c r="L220" s="632">
        <v>0</v>
      </c>
      <c r="M220" s="632">
        <v>372458945</v>
      </c>
      <c r="N220" s="632">
        <v>372458945</v>
      </c>
      <c r="P220" s="852"/>
      <c r="Q220" s="863"/>
    </row>
    <row r="221" spans="1:17" s="862" customFormat="1" ht="24.95" customHeight="1">
      <c r="A221" s="174"/>
      <c r="B221" s="174"/>
      <c r="C221" s="175" t="s">
        <v>436</v>
      </c>
      <c r="D221" s="736" t="s">
        <v>625</v>
      </c>
      <c r="E221" s="677">
        <v>0</v>
      </c>
      <c r="F221" s="677">
        <v>14633470</v>
      </c>
      <c r="G221" s="677">
        <v>14633470</v>
      </c>
      <c r="H221" s="174"/>
      <c r="I221" s="174"/>
      <c r="J221" s="174" t="s">
        <v>436</v>
      </c>
      <c r="K221" s="722" t="s">
        <v>6505</v>
      </c>
      <c r="L221" s="632">
        <v>0</v>
      </c>
      <c r="M221" s="632">
        <v>14633470</v>
      </c>
      <c r="N221" s="632">
        <v>14633470</v>
      </c>
      <c r="P221" s="852"/>
      <c r="Q221" s="863"/>
    </row>
    <row r="222" spans="1:17" s="862" customFormat="1" ht="24.95" customHeight="1">
      <c r="A222" s="174"/>
      <c r="B222" s="175" t="s">
        <v>436</v>
      </c>
      <c r="C222" s="174"/>
      <c r="D222" s="736" t="s">
        <v>626</v>
      </c>
      <c r="E222" s="677">
        <v>0</v>
      </c>
      <c r="F222" s="677">
        <v>249766034</v>
      </c>
      <c r="G222" s="677">
        <v>249766034</v>
      </c>
      <c r="H222" s="174"/>
      <c r="I222" s="174" t="s">
        <v>436</v>
      </c>
      <c r="J222" s="174"/>
      <c r="K222" s="722" t="s">
        <v>4203</v>
      </c>
      <c r="L222" s="632">
        <v>0</v>
      </c>
      <c r="M222" s="632">
        <v>249766034</v>
      </c>
      <c r="N222" s="632">
        <v>249766034</v>
      </c>
      <c r="P222" s="852"/>
      <c r="Q222" s="863"/>
    </row>
    <row r="223" spans="1:17" s="862" customFormat="1" ht="24.95" customHeight="1">
      <c r="A223" s="174"/>
      <c r="B223" s="174"/>
      <c r="C223" s="175" t="s">
        <v>433</v>
      </c>
      <c r="D223" s="736" t="s">
        <v>627</v>
      </c>
      <c r="E223" s="677">
        <v>0</v>
      </c>
      <c r="F223" s="677">
        <v>238757591</v>
      </c>
      <c r="G223" s="677">
        <v>238757591</v>
      </c>
      <c r="H223" s="174"/>
      <c r="I223" s="174"/>
      <c r="J223" s="174" t="s">
        <v>433</v>
      </c>
      <c r="K223" s="722" t="s">
        <v>4204</v>
      </c>
      <c r="L223" s="632">
        <v>0</v>
      </c>
      <c r="M223" s="632">
        <v>238757591</v>
      </c>
      <c r="N223" s="632">
        <v>238757591</v>
      </c>
      <c r="P223" s="852"/>
      <c r="Q223" s="863"/>
    </row>
    <row r="224" spans="1:17" s="862" customFormat="1" ht="24.95" customHeight="1">
      <c r="A224" s="175"/>
      <c r="B224" s="174"/>
      <c r="C224" s="174" t="s">
        <v>436</v>
      </c>
      <c r="D224" s="736" t="s">
        <v>628</v>
      </c>
      <c r="E224" s="677">
        <v>0</v>
      </c>
      <c r="F224" s="677">
        <v>6009604</v>
      </c>
      <c r="G224" s="677">
        <v>6009604</v>
      </c>
      <c r="H224" s="174"/>
      <c r="I224" s="174"/>
      <c r="J224" s="174" t="s">
        <v>436</v>
      </c>
      <c r="K224" s="722" t="s">
        <v>4205</v>
      </c>
      <c r="L224" s="632">
        <v>0</v>
      </c>
      <c r="M224" s="632">
        <v>6009604</v>
      </c>
      <c r="N224" s="632">
        <v>6009604</v>
      </c>
      <c r="P224" s="852"/>
      <c r="Q224" s="863"/>
    </row>
    <row r="225" spans="1:17" s="862" customFormat="1" ht="24.95" customHeight="1">
      <c r="A225" s="175"/>
      <c r="B225" s="174"/>
      <c r="C225" s="174" t="s">
        <v>440</v>
      </c>
      <c r="D225" s="736" t="s">
        <v>629</v>
      </c>
      <c r="E225" s="677">
        <v>0</v>
      </c>
      <c r="F225" s="677">
        <v>4998839</v>
      </c>
      <c r="G225" s="677">
        <v>4998839</v>
      </c>
      <c r="H225" s="174"/>
      <c r="I225" s="174"/>
      <c r="J225" s="174" t="s">
        <v>440</v>
      </c>
      <c r="K225" s="722" t="s">
        <v>4206</v>
      </c>
      <c r="L225" s="632">
        <v>0</v>
      </c>
      <c r="M225" s="632">
        <v>4998839</v>
      </c>
      <c r="N225" s="632">
        <v>4998839</v>
      </c>
      <c r="P225" s="852"/>
      <c r="Q225" s="863"/>
    </row>
    <row r="226" spans="1:17" s="862" customFormat="1" ht="24.95" customHeight="1" thickBot="1">
      <c r="A226" s="178" t="s">
        <v>630</v>
      </c>
      <c r="B226" s="300"/>
      <c r="C226" s="178"/>
      <c r="D226" s="742" t="s">
        <v>631</v>
      </c>
      <c r="E226" s="679">
        <v>2102115991</v>
      </c>
      <c r="F226" s="679">
        <v>0</v>
      </c>
      <c r="G226" s="679">
        <v>2102115991</v>
      </c>
      <c r="H226" s="178" t="s">
        <v>630</v>
      </c>
      <c r="I226" s="178"/>
      <c r="J226" s="178"/>
      <c r="K226" s="723" t="s">
        <v>4207</v>
      </c>
      <c r="L226" s="645">
        <v>2102115991</v>
      </c>
      <c r="M226" s="645">
        <v>0</v>
      </c>
      <c r="N226" s="645">
        <v>2102115991</v>
      </c>
      <c r="P226" s="852"/>
      <c r="Q226" s="863"/>
    </row>
    <row r="227" spans="1:17" s="862" customFormat="1" ht="24.95" customHeight="1" thickTop="1">
      <c r="A227" s="172"/>
      <c r="B227" s="172" t="s">
        <v>433</v>
      </c>
      <c r="C227" s="173"/>
      <c r="D227" s="740" t="s">
        <v>434</v>
      </c>
      <c r="E227" s="676">
        <v>1092398477</v>
      </c>
      <c r="F227" s="676">
        <v>0</v>
      </c>
      <c r="G227" s="676">
        <v>1092398477</v>
      </c>
      <c r="H227" s="172"/>
      <c r="I227" s="172" t="s">
        <v>433</v>
      </c>
      <c r="J227" s="172"/>
      <c r="K227" s="721" t="s">
        <v>4202</v>
      </c>
      <c r="L227" s="640">
        <v>1092398477</v>
      </c>
      <c r="M227" s="640">
        <v>0</v>
      </c>
      <c r="N227" s="640">
        <v>1092398477</v>
      </c>
      <c r="P227" s="852"/>
      <c r="Q227" s="863"/>
    </row>
    <row r="228" spans="1:17" s="862" customFormat="1" ht="24.95" customHeight="1">
      <c r="A228" s="174"/>
      <c r="B228" s="175"/>
      <c r="C228" s="174" t="s">
        <v>433</v>
      </c>
      <c r="D228" s="736" t="s">
        <v>435</v>
      </c>
      <c r="E228" s="677">
        <v>1092398477</v>
      </c>
      <c r="F228" s="677">
        <v>0</v>
      </c>
      <c r="G228" s="677">
        <v>1092398477</v>
      </c>
      <c r="H228" s="174"/>
      <c r="I228" s="174"/>
      <c r="J228" s="174" t="s">
        <v>433</v>
      </c>
      <c r="K228" s="722" t="s">
        <v>4040</v>
      </c>
      <c r="L228" s="632">
        <v>1092398477</v>
      </c>
      <c r="M228" s="632">
        <v>0</v>
      </c>
      <c r="N228" s="632">
        <v>1092398477</v>
      </c>
      <c r="P228" s="852"/>
      <c r="Q228" s="863"/>
    </row>
    <row r="229" spans="1:17" s="862" customFormat="1" ht="24.95" customHeight="1">
      <c r="A229" s="174"/>
      <c r="B229" s="174" t="s">
        <v>436</v>
      </c>
      <c r="C229" s="175"/>
      <c r="D229" s="736" t="s">
        <v>632</v>
      </c>
      <c r="E229" s="677">
        <v>184832316</v>
      </c>
      <c r="F229" s="677">
        <v>0</v>
      </c>
      <c r="G229" s="677">
        <v>184832316</v>
      </c>
      <c r="H229" s="174"/>
      <c r="I229" s="174" t="s">
        <v>436</v>
      </c>
      <c r="J229" s="174"/>
      <c r="K229" s="722" t="s">
        <v>4208</v>
      </c>
      <c r="L229" s="632">
        <v>184832316</v>
      </c>
      <c r="M229" s="632">
        <v>0</v>
      </c>
      <c r="N229" s="632">
        <v>184832316</v>
      </c>
      <c r="P229" s="852"/>
      <c r="Q229" s="863"/>
    </row>
    <row r="230" spans="1:17" s="862" customFormat="1" ht="24.95" customHeight="1">
      <c r="A230" s="174"/>
      <c r="B230" s="174"/>
      <c r="C230" s="175" t="s">
        <v>433</v>
      </c>
      <c r="D230" s="736" t="s">
        <v>633</v>
      </c>
      <c r="E230" s="677">
        <v>39442500</v>
      </c>
      <c r="F230" s="677">
        <v>0</v>
      </c>
      <c r="G230" s="677">
        <v>39442500</v>
      </c>
      <c r="H230" s="174"/>
      <c r="I230" s="174"/>
      <c r="J230" s="174" t="s">
        <v>433</v>
      </c>
      <c r="K230" s="722" t="s">
        <v>4209</v>
      </c>
      <c r="L230" s="632">
        <v>39442500</v>
      </c>
      <c r="M230" s="632">
        <v>0</v>
      </c>
      <c r="N230" s="632">
        <v>39442500</v>
      </c>
      <c r="P230" s="852"/>
      <c r="Q230" s="863"/>
    </row>
    <row r="231" spans="1:17" s="862" customFormat="1" ht="24.95" customHeight="1">
      <c r="A231" s="174"/>
      <c r="B231" s="175"/>
      <c r="C231" s="174" t="s">
        <v>436</v>
      </c>
      <c r="D231" s="736" t="s">
        <v>634</v>
      </c>
      <c r="E231" s="677">
        <v>39885136</v>
      </c>
      <c r="F231" s="677">
        <v>0</v>
      </c>
      <c r="G231" s="677">
        <v>39885136</v>
      </c>
      <c r="H231" s="174"/>
      <c r="I231" s="174"/>
      <c r="J231" s="174" t="s">
        <v>436</v>
      </c>
      <c r="K231" s="771" t="s">
        <v>6506</v>
      </c>
      <c r="L231" s="632">
        <v>39885136</v>
      </c>
      <c r="M231" s="632">
        <v>0</v>
      </c>
      <c r="N231" s="632">
        <v>39885136</v>
      </c>
      <c r="P231" s="852"/>
      <c r="Q231" s="863"/>
    </row>
    <row r="232" spans="1:17" s="862" customFormat="1" ht="24.95" customHeight="1">
      <c r="A232" s="174"/>
      <c r="B232" s="174"/>
      <c r="C232" s="175" t="s">
        <v>440</v>
      </c>
      <c r="D232" s="736" t="s">
        <v>635</v>
      </c>
      <c r="E232" s="677">
        <v>105504680</v>
      </c>
      <c r="F232" s="677">
        <v>0</v>
      </c>
      <c r="G232" s="677">
        <v>105504680</v>
      </c>
      <c r="H232" s="174"/>
      <c r="I232" s="174"/>
      <c r="J232" s="174" t="s">
        <v>440</v>
      </c>
      <c r="K232" s="722" t="s">
        <v>4210</v>
      </c>
      <c r="L232" s="632">
        <v>105504680</v>
      </c>
      <c r="M232" s="632">
        <v>0</v>
      </c>
      <c r="N232" s="632">
        <v>105504680</v>
      </c>
      <c r="P232" s="852"/>
      <c r="Q232" s="863"/>
    </row>
    <row r="233" spans="1:17" s="862" customFormat="1" ht="24.95" customHeight="1">
      <c r="A233" s="174"/>
      <c r="B233" s="175" t="s">
        <v>440</v>
      </c>
      <c r="C233" s="174"/>
      <c r="D233" s="736" t="s">
        <v>636</v>
      </c>
      <c r="E233" s="677">
        <v>379961401</v>
      </c>
      <c r="F233" s="677">
        <v>0</v>
      </c>
      <c r="G233" s="677">
        <v>379961401</v>
      </c>
      <c r="H233" s="174"/>
      <c r="I233" s="174" t="s">
        <v>440</v>
      </c>
      <c r="J233" s="174"/>
      <c r="K233" s="722" t="s">
        <v>4211</v>
      </c>
      <c r="L233" s="632">
        <v>379961401</v>
      </c>
      <c r="M233" s="632">
        <v>0</v>
      </c>
      <c r="N233" s="632">
        <v>379961401</v>
      </c>
      <c r="P233" s="852"/>
      <c r="Q233" s="863"/>
    </row>
    <row r="234" spans="1:17" s="862" customFormat="1" ht="24.95" customHeight="1">
      <c r="A234" s="174"/>
      <c r="B234" s="174"/>
      <c r="C234" s="175" t="s">
        <v>433</v>
      </c>
      <c r="D234" s="736" t="s">
        <v>637</v>
      </c>
      <c r="E234" s="677">
        <v>176935051</v>
      </c>
      <c r="F234" s="677">
        <v>0</v>
      </c>
      <c r="G234" s="677">
        <v>176935051</v>
      </c>
      <c r="H234" s="174"/>
      <c r="I234" s="174"/>
      <c r="J234" s="174" t="s">
        <v>433</v>
      </c>
      <c r="K234" s="722" t="s">
        <v>4212</v>
      </c>
      <c r="L234" s="632">
        <v>176935051</v>
      </c>
      <c r="M234" s="632">
        <v>0</v>
      </c>
      <c r="N234" s="632">
        <v>176935051</v>
      </c>
      <c r="P234" s="852"/>
      <c r="Q234" s="863"/>
    </row>
    <row r="235" spans="1:17" s="862" customFormat="1" ht="24.95" customHeight="1">
      <c r="A235" s="174"/>
      <c r="B235" s="175"/>
      <c r="C235" s="174" t="s">
        <v>436</v>
      </c>
      <c r="D235" s="736" t="s">
        <v>638</v>
      </c>
      <c r="E235" s="677">
        <v>203026350</v>
      </c>
      <c r="F235" s="677">
        <v>0</v>
      </c>
      <c r="G235" s="677">
        <v>203026350</v>
      </c>
      <c r="H235" s="174"/>
      <c r="I235" s="174"/>
      <c r="J235" s="174" t="s">
        <v>436</v>
      </c>
      <c r="K235" s="722" t="s">
        <v>4213</v>
      </c>
      <c r="L235" s="632">
        <v>203026350</v>
      </c>
      <c r="M235" s="632">
        <v>0</v>
      </c>
      <c r="N235" s="632">
        <v>203026350</v>
      </c>
      <c r="P235" s="852"/>
      <c r="Q235" s="863"/>
    </row>
    <row r="236" spans="1:17" s="862" customFormat="1" ht="24.95" customHeight="1">
      <c r="A236" s="174"/>
      <c r="B236" s="174" t="s">
        <v>444</v>
      </c>
      <c r="C236" s="175"/>
      <c r="D236" s="736" t="s">
        <v>639</v>
      </c>
      <c r="E236" s="677">
        <v>412100000</v>
      </c>
      <c r="F236" s="677">
        <v>0</v>
      </c>
      <c r="G236" s="677">
        <v>412100000</v>
      </c>
      <c r="H236" s="174"/>
      <c r="I236" s="174" t="s">
        <v>444</v>
      </c>
      <c r="J236" s="174"/>
      <c r="K236" s="722" t="s">
        <v>4149</v>
      </c>
      <c r="L236" s="632">
        <v>412100000</v>
      </c>
      <c r="M236" s="632">
        <v>0</v>
      </c>
      <c r="N236" s="632">
        <v>412100000</v>
      </c>
      <c r="P236" s="852"/>
      <c r="Q236" s="863"/>
    </row>
    <row r="237" spans="1:17" s="862" customFormat="1" ht="24.95" customHeight="1">
      <c r="A237" s="175"/>
      <c r="B237" s="174"/>
      <c r="C237" s="174" t="s">
        <v>433</v>
      </c>
      <c r="D237" s="736" t="s">
        <v>640</v>
      </c>
      <c r="E237" s="677">
        <v>207100000</v>
      </c>
      <c r="F237" s="677">
        <v>0</v>
      </c>
      <c r="G237" s="677">
        <v>207100000</v>
      </c>
      <c r="H237" s="174"/>
      <c r="I237" s="174"/>
      <c r="J237" s="174" t="s">
        <v>433</v>
      </c>
      <c r="K237" s="722" t="s">
        <v>4214</v>
      </c>
      <c r="L237" s="632">
        <v>207100000</v>
      </c>
      <c r="M237" s="632">
        <v>0</v>
      </c>
      <c r="N237" s="632">
        <v>207100000</v>
      </c>
      <c r="P237" s="852"/>
      <c r="Q237" s="863"/>
    </row>
    <row r="238" spans="1:17" s="862" customFormat="1" ht="24.95" customHeight="1">
      <c r="A238" s="174"/>
      <c r="B238" s="175"/>
      <c r="C238" s="174" t="s">
        <v>436</v>
      </c>
      <c r="D238" s="736" t="s">
        <v>641</v>
      </c>
      <c r="E238" s="677">
        <v>205000000</v>
      </c>
      <c r="F238" s="677">
        <v>0</v>
      </c>
      <c r="G238" s="677">
        <v>205000000</v>
      </c>
      <c r="H238" s="174"/>
      <c r="I238" s="174"/>
      <c r="J238" s="174" t="s">
        <v>436</v>
      </c>
      <c r="K238" s="722" t="s">
        <v>4215</v>
      </c>
      <c r="L238" s="632">
        <v>205000000</v>
      </c>
      <c r="M238" s="632">
        <v>0</v>
      </c>
      <c r="N238" s="632">
        <v>205000000</v>
      </c>
      <c r="P238" s="852"/>
      <c r="Q238" s="863"/>
    </row>
    <row r="239" spans="1:17" s="862" customFormat="1" ht="24.95" customHeight="1">
      <c r="A239" s="174"/>
      <c r="B239" s="174" t="s">
        <v>447</v>
      </c>
      <c r="C239" s="175"/>
      <c r="D239" s="736" t="s">
        <v>642</v>
      </c>
      <c r="E239" s="677">
        <v>32823797</v>
      </c>
      <c r="F239" s="677">
        <v>0</v>
      </c>
      <c r="G239" s="677">
        <v>32823797</v>
      </c>
      <c r="H239" s="174"/>
      <c r="I239" s="174" t="s">
        <v>447</v>
      </c>
      <c r="J239" s="174"/>
      <c r="K239" s="722" t="s">
        <v>6507</v>
      </c>
      <c r="L239" s="632">
        <v>32823797</v>
      </c>
      <c r="M239" s="632">
        <v>0</v>
      </c>
      <c r="N239" s="632">
        <v>32823797</v>
      </c>
      <c r="P239" s="852"/>
      <c r="Q239" s="863"/>
    </row>
    <row r="240" spans="1:17" s="862" customFormat="1" ht="24.95" customHeight="1">
      <c r="A240" s="174"/>
      <c r="B240" s="175"/>
      <c r="C240" s="174" t="s">
        <v>433</v>
      </c>
      <c r="D240" s="736" t="s">
        <v>643</v>
      </c>
      <c r="E240" s="677">
        <v>32823797</v>
      </c>
      <c r="F240" s="677">
        <v>0</v>
      </c>
      <c r="G240" s="677">
        <v>32823797</v>
      </c>
      <c r="H240" s="174"/>
      <c r="I240" s="174"/>
      <c r="J240" s="174" t="s">
        <v>433</v>
      </c>
      <c r="K240" s="722" t="s">
        <v>4216</v>
      </c>
      <c r="L240" s="632">
        <v>32823797</v>
      </c>
      <c r="M240" s="632">
        <v>0</v>
      </c>
      <c r="N240" s="632">
        <v>32823797</v>
      </c>
      <c r="P240" s="852"/>
      <c r="Q240" s="863"/>
    </row>
    <row r="241" spans="1:18" s="862" customFormat="1" ht="24.95" customHeight="1" thickBot="1">
      <c r="A241" s="178" t="s">
        <v>644</v>
      </c>
      <c r="B241" s="178"/>
      <c r="C241" s="300"/>
      <c r="D241" s="742" t="s">
        <v>645</v>
      </c>
      <c r="E241" s="679">
        <v>132872521.00000001</v>
      </c>
      <c r="F241" s="679">
        <v>0</v>
      </c>
      <c r="G241" s="679">
        <v>132872521.00000001</v>
      </c>
      <c r="H241" s="178" t="s">
        <v>644</v>
      </c>
      <c r="I241" s="178"/>
      <c r="J241" s="178"/>
      <c r="K241" s="723" t="s">
        <v>4217</v>
      </c>
      <c r="L241" s="645">
        <v>132872521.00000001</v>
      </c>
      <c r="M241" s="645">
        <v>0</v>
      </c>
      <c r="N241" s="645">
        <v>132872521.00000001</v>
      </c>
      <c r="P241" s="852"/>
      <c r="Q241" s="863"/>
    </row>
    <row r="242" spans="1:18" s="862" customFormat="1" ht="24.95" customHeight="1" thickTop="1">
      <c r="A242" s="172"/>
      <c r="B242" s="173" t="s">
        <v>433</v>
      </c>
      <c r="C242" s="172"/>
      <c r="D242" s="740" t="s">
        <v>434</v>
      </c>
      <c r="E242" s="676">
        <v>47629686</v>
      </c>
      <c r="F242" s="676">
        <v>0</v>
      </c>
      <c r="G242" s="676">
        <v>47629686</v>
      </c>
      <c r="H242" s="172"/>
      <c r="I242" s="172" t="s">
        <v>433</v>
      </c>
      <c r="J242" s="172"/>
      <c r="K242" s="721" t="s">
        <v>4039</v>
      </c>
      <c r="L242" s="640">
        <v>47629686</v>
      </c>
      <c r="M242" s="640">
        <v>0</v>
      </c>
      <c r="N242" s="640">
        <v>47629686</v>
      </c>
      <c r="P242" s="852"/>
      <c r="Q242" s="863"/>
    </row>
    <row r="243" spans="1:18" s="862" customFormat="1" ht="24.95" customHeight="1">
      <c r="A243" s="174"/>
      <c r="B243" s="174"/>
      <c r="C243" s="175" t="s">
        <v>433</v>
      </c>
      <c r="D243" s="736" t="s">
        <v>435</v>
      </c>
      <c r="E243" s="677">
        <v>47629686</v>
      </c>
      <c r="F243" s="677">
        <v>0</v>
      </c>
      <c r="G243" s="677">
        <v>47629686</v>
      </c>
      <c r="H243" s="174"/>
      <c r="I243" s="174"/>
      <c r="J243" s="174" t="s">
        <v>433</v>
      </c>
      <c r="K243" s="722" t="s">
        <v>4040</v>
      </c>
      <c r="L243" s="632">
        <v>47629686</v>
      </c>
      <c r="M243" s="632">
        <v>0</v>
      </c>
      <c r="N243" s="632">
        <v>47629686</v>
      </c>
      <c r="P243" s="852"/>
      <c r="Q243" s="863"/>
    </row>
    <row r="244" spans="1:18" s="862" customFormat="1" ht="24.95" customHeight="1">
      <c r="A244" s="175"/>
      <c r="B244" s="174" t="s">
        <v>436</v>
      </c>
      <c r="C244" s="174"/>
      <c r="D244" s="736" t="s">
        <v>646</v>
      </c>
      <c r="E244" s="677">
        <v>85242835</v>
      </c>
      <c r="F244" s="677">
        <v>0</v>
      </c>
      <c r="G244" s="677">
        <v>85242835</v>
      </c>
      <c r="H244" s="174"/>
      <c r="I244" s="174" t="s">
        <v>436</v>
      </c>
      <c r="J244" s="174"/>
      <c r="K244" s="722" t="s">
        <v>4218</v>
      </c>
      <c r="L244" s="632">
        <v>85242835</v>
      </c>
      <c r="M244" s="632">
        <v>0</v>
      </c>
      <c r="N244" s="632">
        <v>85242835</v>
      </c>
      <c r="P244" s="852"/>
      <c r="Q244" s="863"/>
    </row>
    <row r="245" spans="1:18" s="862" customFormat="1" ht="24.95" customHeight="1">
      <c r="A245" s="174"/>
      <c r="B245" s="175"/>
      <c r="C245" s="174" t="s">
        <v>433</v>
      </c>
      <c r="D245" s="736" t="s">
        <v>647</v>
      </c>
      <c r="E245" s="677">
        <v>85242835</v>
      </c>
      <c r="F245" s="677">
        <v>0</v>
      </c>
      <c r="G245" s="677">
        <v>85242835</v>
      </c>
      <c r="H245" s="174"/>
      <c r="I245" s="174"/>
      <c r="J245" s="174" t="s">
        <v>433</v>
      </c>
      <c r="K245" s="722" t="s">
        <v>4219</v>
      </c>
      <c r="L245" s="632">
        <v>85242835</v>
      </c>
      <c r="M245" s="632">
        <v>0</v>
      </c>
      <c r="N245" s="632">
        <v>85242835</v>
      </c>
      <c r="P245" s="852"/>
      <c r="Q245" s="863"/>
    </row>
    <row r="246" spans="1:18" s="862" customFormat="1" ht="24.95" customHeight="1" thickBot="1">
      <c r="A246" s="178" t="s">
        <v>648</v>
      </c>
      <c r="B246" s="178"/>
      <c r="C246" s="300"/>
      <c r="D246" s="742" t="s">
        <v>649</v>
      </c>
      <c r="E246" s="679">
        <v>1906409080</v>
      </c>
      <c r="F246" s="679">
        <v>4790000000</v>
      </c>
      <c r="G246" s="679">
        <v>6696409080</v>
      </c>
      <c r="H246" s="178" t="s">
        <v>648</v>
      </c>
      <c r="I246" s="178"/>
      <c r="J246" s="178"/>
      <c r="K246" s="723" t="s">
        <v>4220</v>
      </c>
      <c r="L246" s="645">
        <v>1906409080</v>
      </c>
      <c r="M246" s="645">
        <v>4790000000</v>
      </c>
      <c r="N246" s="645">
        <v>6696409080</v>
      </c>
      <c r="P246" s="854"/>
      <c r="Q246" s="868"/>
      <c r="R246" s="869"/>
    </row>
    <row r="247" spans="1:18" s="862" customFormat="1" ht="24.95" customHeight="1" thickTop="1">
      <c r="A247" s="172"/>
      <c r="B247" s="173" t="s">
        <v>433</v>
      </c>
      <c r="C247" s="172"/>
      <c r="D247" s="740" t="s">
        <v>434</v>
      </c>
      <c r="E247" s="676">
        <v>822808260</v>
      </c>
      <c r="F247" s="676">
        <v>1528302231</v>
      </c>
      <c r="G247" s="676">
        <v>2351110491</v>
      </c>
      <c r="H247" s="172"/>
      <c r="I247" s="172" t="s">
        <v>433</v>
      </c>
      <c r="J247" s="172"/>
      <c r="K247" s="721" t="s">
        <v>4039</v>
      </c>
      <c r="L247" s="640">
        <v>822808260</v>
      </c>
      <c r="M247" s="640">
        <v>1528302231</v>
      </c>
      <c r="N247" s="640">
        <v>2351110491</v>
      </c>
      <c r="P247" s="852"/>
      <c r="Q247" s="863"/>
    </row>
    <row r="248" spans="1:18" s="862" customFormat="1" ht="24.95" customHeight="1">
      <c r="A248" s="174"/>
      <c r="B248" s="174"/>
      <c r="C248" s="175" t="s">
        <v>433</v>
      </c>
      <c r="D248" s="736" t="s">
        <v>435</v>
      </c>
      <c r="E248" s="677">
        <v>822808260</v>
      </c>
      <c r="F248" s="677">
        <v>1528302231</v>
      </c>
      <c r="G248" s="677">
        <v>2351110491</v>
      </c>
      <c r="H248" s="174"/>
      <c r="I248" s="174"/>
      <c r="J248" s="174" t="s">
        <v>433</v>
      </c>
      <c r="K248" s="722" t="s">
        <v>4040</v>
      </c>
      <c r="L248" s="632">
        <v>822808260</v>
      </c>
      <c r="M248" s="632">
        <v>1528302231</v>
      </c>
      <c r="N248" s="632">
        <v>2351110491</v>
      </c>
      <c r="P248" s="852"/>
      <c r="Q248" s="863"/>
    </row>
    <row r="249" spans="1:18" s="862" customFormat="1" ht="24.95" customHeight="1">
      <c r="A249" s="174"/>
      <c r="B249" s="175" t="s">
        <v>436</v>
      </c>
      <c r="C249" s="174"/>
      <c r="D249" s="736" t="s">
        <v>650</v>
      </c>
      <c r="E249" s="677">
        <v>310321964</v>
      </c>
      <c r="F249" s="677">
        <v>634489550</v>
      </c>
      <c r="G249" s="677">
        <v>944811514</v>
      </c>
      <c r="H249" s="174"/>
      <c r="I249" s="174" t="s">
        <v>436</v>
      </c>
      <c r="J249" s="174"/>
      <c r="K249" s="722" t="s">
        <v>4221</v>
      </c>
      <c r="L249" s="632">
        <v>310321964</v>
      </c>
      <c r="M249" s="632">
        <v>634489550</v>
      </c>
      <c r="N249" s="632">
        <v>944811514</v>
      </c>
      <c r="P249" s="852"/>
      <c r="Q249" s="863"/>
    </row>
    <row r="250" spans="1:18" s="862" customFormat="1" ht="24.95" customHeight="1">
      <c r="A250" s="174"/>
      <c r="B250" s="174"/>
      <c r="C250" s="175" t="s">
        <v>433</v>
      </c>
      <c r="D250" s="736" t="s">
        <v>651</v>
      </c>
      <c r="E250" s="677">
        <v>290297964</v>
      </c>
      <c r="F250" s="677">
        <v>200000000</v>
      </c>
      <c r="G250" s="677">
        <v>490297964</v>
      </c>
      <c r="H250" s="174"/>
      <c r="I250" s="174"/>
      <c r="J250" s="174" t="s">
        <v>433</v>
      </c>
      <c r="K250" s="722" t="s">
        <v>4222</v>
      </c>
      <c r="L250" s="632">
        <v>290297964</v>
      </c>
      <c r="M250" s="632">
        <v>200000000</v>
      </c>
      <c r="N250" s="632">
        <v>490297964</v>
      </c>
      <c r="P250" s="852"/>
      <c r="Q250" s="863"/>
    </row>
    <row r="251" spans="1:18" s="862" customFormat="1" ht="24.95" customHeight="1">
      <c r="A251" s="175"/>
      <c r="B251" s="174"/>
      <c r="C251" s="174" t="s">
        <v>436</v>
      </c>
      <c r="D251" s="744" t="s">
        <v>652</v>
      </c>
      <c r="E251" s="677">
        <v>20024000</v>
      </c>
      <c r="F251" s="677">
        <v>434489550</v>
      </c>
      <c r="G251" s="677">
        <v>454513550</v>
      </c>
      <c r="H251" s="174"/>
      <c r="I251" s="174"/>
      <c r="J251" s="174" t="s">
        <v>436</v>
      </c>
      <c r="K251" s="722" t="s">
        <v>4223</v>
      </c>
      <c r="L251" s="632">
        <v>20024000</v>
      </c>
      <c r="M251" s="632">
        <v>434489550</v>
      </c>
      <c r="N251" s="632">
        <v>454513550</v>
      </c>
      <c r="P251" s="852"/>
      <c r="Q251" s="863"/>
    </row>
    <row r="252" spans="1:18" s="862" customFormat="1" ht="24.95" customHeight="1">
      <c r="A252" s="174"/>
      <c r="B252" s="175" t="s">
        <v>440</v>
      </c>
      <c r="C252" s="174"/>
      <c r="D252" s="736" t="s">
        <v>653</v>
      </c>
      <c r="E252" s="677">
        <v>615921842</v>
      </c>
      <c r="F252" s="677">
        <v>1501197766</v>
      </c>
      <c r="G252" s="677">
        <v>2117119608</v>
      </c>
      <c r="H252" s="174"/>
      <c r="I252" s="174" t="s">
        <v>440</v>
      </c>
      <c r="J252" s="174"/>
      <c r="K252" s="722" t="s">
        <v>4224</v>
      </c>
      <c r="L252" s="632">
        <v>615921842</v>
      </c>
      <c r="M252" s="632">
        <v>1501197766</v>
      </c>
      <c r="N252" s="632">
        <v>2117119608</v>
      </c>
      <c r="P252" s="852"/>
      <c r="Q252" s="863"/>
    </row>
    <row r="253" spans="1:18" s="862" customFormat="1" ht="24.95" customHeight="1">
      <c r="A253" s="174"/>
      <c r="B253" s="174"/>
      <c r="C253" s="175" t="s">
        <v>433</v>
      </c>
      <c r="D253" s="736" t="s">
        <v>654</v>
      </c>
      <c r="E253" s="677">
        <v>531615003.99999994</v>
      </c>
      <c r="F253" s="677">
        <v>468250000</v>
      </c>
      <c r="G253" s="677">
        <v>999865004</v>
      </c>
      <c r="H253" s="174"/>
      <c r="I253" s="174"/>
      <c r="J253" s="174" t="s">
        <v>433</v>
      </c>
      <c r="K253" s="722" t="s">
        <v>4225</v>
      </c>
      <c r="L253" s="632">
        <v>531615003.99999994</v>
      </c>
      <c r="M253" s="632">
        <v>468250000</v>
      </c>
      <c r="N253" s="632">
        <v>999865004</v>
      </c>
      <c r="P253" s="852"/>
      <c r="Q253" s="863"/>
    </row>
    <row r="254" spans="1:18" s="862" customFormat="1" ht="24.95" customHeight="1">
      <c r="A254" s="174"/>
      <c r="B254" s="175"/>
      <c r="C254" s="174" t="s">
        <v>436</v>
      </c>
      <c r="D254" s="736" t="s">
        <v>655</v>
      </c>
      <c r="E254" s="677">
        <v>22000000</v>
      </c>
      <c r="F254" s="677">
        <v>21000000</v>
      </c>
      <c r="G254" s="677">
        <v>43000000</v>
      </c>
      <c r="H254" s="174"/>
      <c r="I254" s="174"/>
      <c r="J254" s="174" t="s">
        <v>436</v>
      </c>
      <c r="K254" s="722" t="s">
        <v>4226</v>
      </c>
      <c r="L254" s="632">
        <v>22000000</v>
      </c>
      <c r="M254" s="632">
        <v>21000000</v>
      </c>
      <c r="N254" s="632">
        <v>43000000</v>
      </c>
      <c r="P254" s="852"/>
      <c r="Q254" s="863"/>
    </row>
    <row r="255" spans="1:18" s="862" customFormat="1" ht="24.95" customHeight="1">
      <c r="A255" s="174"/>
      <c r="B255" s="174"/>
      <c r="C255" s="175" t="s">
        <v>440</v>
      </c>
      <c r="D255" s="736" t="s">
        <v>656</v>
      </c>
      <c r="E255" s="677">
        <v>62306838</v>
      </c>
      <c r="F255" s="677">
        <v>1011947766</v>
      </c>
      <c r="G255" s="677">
        <v>1074254604</v>
      </c>
      <c r="H255" s="174"/>
      <c r="I255" s="174"/>
      <c r="J255" s="174" t="s">
        <v>440</v>
      </c>
      <c r="K255" s="734" t="s">
        <v>4227</v>
      </c>
      <c r="L255" s="632">
        <v>62306838</v>
      </c>
      <c r="M255" s="632">
        <v>1011947766</v>
      </c>
      <c r="N255" s="632">
        <v>1074254604</v>
      </c>
      <c r="P255" s="852"/>
      <c r="Q255" s="863"/>
    </row>
    <row r="256" spans="1:18" s="862" customFormat="1" ht="24.95" customHeight="1">
      <c r="A256" s="174"/>
      <c r="B256" s="175" t="s">
        <v>444</v>
      </c>
      <c r="C256" s="174"/>
      <c r="D256" s="754" t="s">
        <v>657</v>
      </c>
      <c r="E256" s="677">
        <v>157357014</v>
      </c>
      <c r="F256" s="677">
        <v>1126010453</v>
      </c>
      <c r="G256" s="677">
        <v>1283367467</v>
      </c>
      <c r="H256" s="174"/>
      <c r="I256" s="174" t="s">
        <v>444</v>
      </c>
      <c r="J256" s="174"/>
      <c r="K256" s="722" t="s">
        <v>4228</v>
      </c>
      <c r="L256" s="632">
        <v>157357014</v>
      </c>
      <c r="M256" s="632">
        <v>1126010453</v>
      </c>
      <c r="N256" s="632">
        <v>1283367467</v>
      </c>
      <c r="P256" s="852"/>
      <c r="Q256" s="863"/>
    </row>
    <row r="257" spans="1:17" s="862" customFormat="1" ht="24.95" customHeight="1">
      <c r="A257" s="174"/>
      <c r="B257" s="174"/>
      <c r="C257" s="175" t="s">
        <v>433</v>
      </c>
      <c r="D257" s="744" t="s">
        <v>658</v>
      </c>
      <c r="E257" s="677">
        <v>101313636</v>
      </c>
      <c r="F257" s="677">
        <v>427882898</v>
      </c>
      <c r="G257" s="677">
        <v>529196534</v>
      </c>
      <c r="H257" s="174"/>
      <c r="I257" s="174"/>
      <c r="J257" s="174" t="s">
        <v>433</v>
      </c>
      <c r="K257" s="722" t="s">
        <v>4229</v>
      </c>
      <c r="L257" s="632">
        <v>101313636</v>
      </c>
      <c r="M257" s="632">
        <v>427882898</v>
      </c>
      <c r="N257" s="632">
        <v>529196534</v>
      </c>
      <c r="P257" s="852"/>
      <c r="Q257" s="863"/>
    </row>
    <row r="258" spans="1:17" s="862" customFormat="1" ht="24.95" customHeight="1" thickBot="1">
      <c r="A258" s="651"/>
      <c r="B258" s="652"/>
      <c r="C258" s="653" t="s">
        <v>436</v>
      </c>
      <c r="D258" s="755" t="s">
        <v>674</v>
      </c>
      <c r="E258" s="681">
        <v>56043378</v>
      </c>
      <c r="F258" s="681">
        <v>698127555</v>
      </c>
      <c r="G258" s="681">
        <v>754170933</v>
      </c>
      <c r="H258" s="174"/>
      <c r="I258" s="174"/>
      <c r="J258" s="174" t="s">
        <v>436</v>
      </c>
      <c r="K258" s="722" t="s">
        <v>6508</v>
      </c>
      <c r="L258" s="632">
        <v>56043378</v>
      </c>
      <c r="M258" s="632">
        <v>698127555</v>
      </c>
      <c r="N258" s="632">
        <v>754170933</v>
      </c>
      <c r="P258" s="852"/>
      <c r="Q258" s="863"/>
    </row>
    <row r="259" spans="1:17" s="862" customFormat="1" ht="24.95" customHeight="1" thickTop="1" thickBot="1">
      <c r="A259" s="300" t="s">
        <v>659</v>
      </c>
      <c r="B259" s="178"/>
      <c r="C259" s="178"/>
      <c r="D259" s="742" t="s">
        <v>660</v>
      </c>
      <c r="E259" s="679">
        <v>530848000</v>
      </c>
      <c r="F259" s="679">
        <v>0</v>
      </c>
      <c r="G259" s="679">
        <v>530848000</v>
      </c>
      <c r="H259" s="178" t="s">
        <v>659</v>
      </c>
      <c r="I259" s="178"/>
      <c r="J259" s="178"/>
      <c r="K259" s="723" t="s">
        <v>4230</v>
      </c>
      <c r="L259" s="645">
        <v>530848000</v>
      </c>
      <c r="M259" s="645">
        <v>0</v>
      </c>
      <c r="N259" s="645">
        <v>530848000</v>
      </c>
      <c r="P259" s="852"/>
      <c r="Q259" s="863"/>
    </row>
    <row r="260" spans="1:17" s="862" customFormat="1" ht="24.95" customHeight="1" thickTop="1">
      <c r="A260" s="172"/>
      <c r="B260" s="173" t="s">
        <v>433</v>
      </c>
      <c r="C260" s="172"/>
      <c r="D260" s="740" t="s">
        <v>661</v>
      </c>
      <c r="E260" s="676">
        <v>434240000</v>
      </c>
      <c r="F260" s="676">
        <v>0</v>
      </c>
      <c r="G260" s="676">
        <v>434240000</v>
      </c>
      <c r="H260" s="172"/>
      <c r="I260" s="172" t="s">
        <v>433</v>
      </c>
      <c r="J260" s="172"/>
      <c r="K260" s="721" t="s">
        <v>4039</v>
      </c>
      <c r="L260" s="640">
        <v>434240000</v>
      </c>
      <c r="M260" s="640">
        <v>0</v>
      </c>
      <c r="N260" s="640">
        <v>434240000</v>
      </c>
      <c r="P260" s="852"/>
      <c r="Q260" s="863"/>
    </row>
    <row r="261" spans="1:17" s="862" customFormat="1" ht="24.95" customHeight="1">
      <c r="A261" s="174"/>
      <c r="B261" s="174"/>
      <c r="C261" s="175" t="s">
        <v>433</v>
      </c>
      <c r="D261" s="744" t="s">
        <v>435</v>
      </c>
      <c r="E261" s="677">
        <v>434240000</v>
      </c>
      <c r="F261" s="677">
        <v>0</v>
      </c>
      <c r="G261" s="677">
        <v>434240000</v>
      </c>
      <c r="H261" s="174"/>
      <c r="I261" s="174"/>
      <c r="J261" s="174" t="s">
        <v>433</v>
      </c>
      <c r="K261" s="722" t="s">
        <v>4231</v>
      </c>
      <c r="L261" s="632">
        <v>434240000</v>
      </c>
      <c r="M261" s="632">
        <v>0</v>
      </c>
      <c r="N261" s="632">
        <v>434240000</v>
      </c>
      <c r="P261" s="852"/>
      <c r="Q261" s="863"/>
    </row>
    <row r="262" spans="1:17" s="862" customFormat="1" ht="24.95" customHeight="1">
      <c r="A262" s="174"/>
      <c r="B262" s="175" t="s">
        <v>436</v>
      </c>
      <c r="C262" s="174"/>
      <c r="D262" s="736" t="s">
        <v>3362</v>
      </c>
      <c r="E262" s="677">
        <v>21508000</v>
      </c>
      <c r="F262" s="677">
        <v>0</v>
      </c>
      <c r="G262" s="677">
        <v>21508000</v>
      </c>
      <c r="H262" s="174"/>
      <c r="I262" s="174" t="s">
        <v>436</v>
      </c>
      <c r="J262" s="174"/>
      <c r="K262" s="722" t="s">
        <v>4232</v>
      </c>
      <c r="L262" s="632">
        <v>21508000</v>
      </c>
      <c r="M262" s="632">
        <v>0</v>
      </c>
      <c r="N262" s="632">
        <v>21508000</v>
      </c>
      <c r="P262" s="852"/>
      <c r="Q262" s="863"/>
    </row>
    <row r="263" spans="1:17" s="862" customFormat="1" ht="24.95" customHeight="1">
      <c r="A263" s="174"/>
      <c r="B263" s="174"/>
      <c r="C263" s="175" t="s">
        <v>433</v>
      </c>
      <c r="D263" s="744" t="s">
        <v>662</v>
      </c>
      <c r="E263" s="677">
        <v>21508000</v>
      </c>
      <c r="F263" s="677">
        <v>0</v>
      </c>
      <c r="G263" s="677">
        <v>21508000</v>
      </c>
      <c r="H263" s="174"/>
      <c r="I263" s="174"/>
      <c r="J263" s="174" t="s">
        <v>433</v>
      </c>
      <c r="K263" s="722" t="s">
        <v>4233</v>
      </c>
      <c r="L263" s="632">
        <v>21508000</v>
      </c>
      <c r="M263" s="632">
        <v>0</v>
      </c>
      <c r="N263" s="632">
        <v>21508000</v>
      </c>
      <c r="P263" s="852"/>
      <c r="Q263" s="863"/>
    </row>
    <row r="264" spans="1:17" s="862" customFormat="1" ht="24.95" customHeight="1">
      <c r="A264" s="174"/>
      <c r="B264" s="175" t="s">
        <v>440</v>
      </c>
      <c r="C264" s="174"/>
      <c r="D264" s="736" t="s">
        <v>663</v>
      </c>
      <c r="E264" s="677">
        <v>49600000</v>
      </c>
      <c r="F264" s="677">
        <v>0</v>
      </c>
      <c r="G264" s="677">
        <v>49600000</v>
      </c>
      <c r="H264" s="174"/>
      <c r="I264" s="174" t="s">
        <v>440</v>
      </c>
      <c r="J264" s="174"/>
      <c r="K264" s="722" t="s">
        <v>4139</v>
      </c>
      <c r="L264" s="632">
        <v>49600000</v>
      </c>
      <c r="M264" s="632">
        <v>0</v>
      </c>
      <c r="N264" s="632">
        <v>49600000</v>
      </c>
      <c r="P264" s="852"/>
      <c r="Q264" s="863"/>
    </row>
    <row r="265" spans="1:17" s="862" customFormat="1" ht="24.95" customHeight="1">
      <c r="A265" s="174"/>
      <c r="B265" s="174"/>
      <c r="C265" s="175" t="s">
        <v>433</v>
      </c>
      <c r="D265" s="736" t="s">
        <v>664</v>
      </c>
      <c r="E265" s="677">
        <v>49600000</v>
      </c>
      <c r="F265" s="677">
        <v>0</v>
      </c>
      <c r="G265" s="677">
        <v>49600000</v>
      </c>
      <c r="H265" s="174"/>
      <c r="I265" s="174"/>
      <c r="J265" s="174" t="s">
        <v>433</v>
      </c>
      <c r="K265" s="722" t="s">
        <v>4234</v>
      </c>
      <c r="L265" s="632">
        <v>49600000</v>
      </c>
      <c r="M265" s="632">
        <v>0</v>
      </c>
      <c r="N265" s="632">
        <v>49600000</v>
      </c>
      <c r="P265" s="852"/>
      <c r="Q265" s="863"/>
    </row>
    <row r="266" spans="1:17" s="862" customFormat="1" ht="24.95" customHeight="1">
      <c r="A266" s="174"/>
      <c r="B266" s="175" t="s">
        <v>444</v>
      </c>
      <c r="C266" s="174"/>
      <c r="D266" s="736" t="s">
        <v>665</v>
      </c>
      <c r="E266" s="677">
        <v>25500000</v>
      </c>
      <c r="F266" s="677">
        <v>0</v>
      </c>
      <c r="G266" s="677">
        <v>25500000</v>
      </c>
      <c r="H266" s="174"/>
      <c r="I266" s="174" t="s">
        <v>444</v>
      </c>
      <c r="J266" s="174"/>
      <c r="K266" s="722" t="s">
        <v>4235</v>
      </c>
      <c r="L266" s="632">
        <v>25500000</v>
      </c>
      <c r="M266" s="632">
        <v>0</v>
      </c>
      <c r="N266" s="632">
        <v>25500000</v>
      </c>
      <c r="P266" s="852"/>
      <c r="Q266" s="863"/>
    </row>
    <row r="267" spans="1:17" s="862" customFormat="1" ht="24.95" customHeight="1">
      <c r="A267" s="174"/>
      <c r="B267" s="174"/>
      <c r="C267" s="175" t="s">
        <v>433</v>
      </c>
      <c r="D267" s="744" t="s">
        <v>3363</v>
      </c>
      <c r="E267" s="677">
        <v>25500000</v>
      </c>
      <c r="F267" s="677">
        <v>0</v>
      </c>
      <c r="G267" s="677">
        <v>25500000</v>
      </c>
      <c r="H267" s="174"/>
      <c r="I267" s="174"/>
      <c r="J267" s="174" t="s">
        <v>433</v>
      </c>
      <c r="K267" s="722" t="s">
        <v>4236</v>
      </c>
      <c r="L267" s="632">
        <v>25500000</v>
      </c>
      <c r="M267" s="632">
        <v>0</v>
      </c>
      <c r="N267" s="632">
        <v>25500000</v>
      </c>
      <c r="P267" s="852"/>
      <c r="Q267" s="863"/>
    </row>
    <row r="268" spans="1:17" s="862" customFormat="1" ht="24.95" customHeight="1" thickBot="1">
      <c r="A268" s="300" t="s">
        <v>666</v>
      </c>
      <c r="B268" s="178"/>
      <c r="C268" s="178"/>
      <c r="D268" s="742" t="s">
        <v>667</v>
      </c>
      <c r="E268" s="679">
        <v>426659570</v>
      </c>
      <c r="F268" s="679">
        <v>0</v>
      </c>
      <c r="G268" s="679">
        <v>426659570</v>
      </c>
      <c r="H268" s="178" t="s">
        <v>666</v>
      </c>
      <c r="I268" s="178"/>
      <c r="J268" s="178"/>
      <c r="K268" s="723" t="s">
        <v>4237</v>
      </c>
      <c r="L268" s="645">
        <v>426659570</v>
      </c>
      <c r="M268" s="645">
        <v>0</v>
      </c>
      <c r="N268" s="645">
        <v>426659570</v>
      </c>
      <c r="P268" s="852"/>
      <c r="Q268" s="863"/>
    </row>
    <row r="269" spans="1:17" s="862" customFormat="1" ht="24.95" customHeight="1" thickTop="1">
      <c r="A269" s="172"/>
      <c r="B269" s="173" t="s">
        <v>433</v>
      </c>
      <c r="C269" s="172"/>
      <c r="D269" s="740" t="s">
        <v>661</v>
      </c>
      <c r="E269" s="676">
        <v>426659570</v>
      </c>
      <c r="F269" s="676">
        <v>0</v>
      </c>
      <c r="G269" s="676">
        <v>426659570</v>
      </c>
      <c r="H269" s="172"/>
      <c r="I269" s="172" t="s">
        <v>433</v>
      </c>
      <c r="J269" s="172"/>
      <c r="K269" s="721" t="s">
        <v>4039</v>
      </c>
      <c r="L269" s="640">
        <v>426659570</v>
      </c>
      <c r="M269" s="640">
        <v>0</v>
      </c>
      <c r="N269" s="640">
        <v>426659570</v>
      </c>
      <c r="P269" s="852"/>
      <c r="Q269" s="863"/>
    </row>
    <row r="270" spans="1:17" s="862" customFormat="1" ht="24.95" customHeight="1">
      <c r="A270" s="174"/>
      <c r="B270" s="174"/>
      <c r="C270" s="175" t="s">
        <v>433</v>
      </c>
      <c r="D270" s="736" t="s">
        <v>435</v>
      </c>
      <c r="E270" s="677">
        <v>148195241</v>
      </c>
      <c r="F270" s="677">
        <v>0</v>
      </c>
      <c r="G270" s="677">
        <v>148195241</v>
      </c>
      <c r="H270" s="174"/>
      <c r="I270" s="174"/>
      <c r="J270" s="174" t="s">
        <v>433</v>
      </c>
      <c r="K270" s="722" t="s">
        <v>4040</v>
      </c>
      <c r="L270" s="632">
        <v>148195241</v>
      </c>
      <c r="M270" s="632">
        <v>0</v>
      </c>
      <c r="N270" s="632">
        <v>148195241</v>
      </c>
      <c r="P270" s="852"/>
      <c r="Q270" s="863"/>
    </row>
    <row r="271" spans="1:17" s="862" customFormat="1" ht="24.95" customHeight="1">
      <c r="A271" s="174"/>
      <c r="B271" s="175"/>
      <c r="C271" s="174" t="s">
        <v>436</v>
      </c>
      <c r="D271" s="736" t="s">
        <v>538</v>
      </c>
      <c r="E271" s="677">
        <v>278464329</v>
      </c>
      <c r="F271" s="677">
        <v>0</v>
      </c>
      <c r="G271" s="677">
        <v>278464329</v>
      </c>
      <c r="H271" s="174"/>
      <c r="I271" s="174"/>
      <c r="J271" s="174" t="s">
        <v>436</v>
      </c>
      <c r="K271" s="722" t="s">
        <v>4126</v>
      </c>
      <c r="L271" s="632">
        <v>278464329</v>
      </c>
      <c r="M271" s="632">
        <v>0</v>
      </c>
      <c r="N271" s="632">
        <v>278464329</v>
      </c>
      <c r="P271" s="852"/>
      <c r="Q271" s="863"/>
    </row>
    <row r="272" spans="1:17" s="862" customFormat="1" ht="24.95" customHeight="1" thickBot="1">
      <c r="A272" s="178" t="s">
        <v>668</v>
      </c>
      <c r="B272" s="178"/>
      <c r="C272" s="300"/>
      <c r="D272" s="742" t="s">
        <v>669</v>
      </c>
      <c r="E272" s="679">
        <v>534597351</v>
      </c>
      <c r="F272" s="679">
        <v>0</v>
      </c>
      <c r="G272" s="679">
        <v>534597351</v>
      </c>
      <c r="H272" s="178" t="s">
        <v>668</v>
      </c>
      <c r="I272" s="178"/>
      <c r="J272" s="178"/>
      <c r="K272" s="723" t="s">
        <v>4238</v>
      </c>
      <c r="L272" s="645">
        <v>534597351</v>
      </c>
      <c r="M272" s="645">
        <v>0</v>
      </c>
      <c r="N272" s="645">
        <v>534597351</v>
      </c>
      <c r="P272" s="852"/>
      <c r="Q272" s="863"/>
    </row>
    <row r="273" spans="1:17" s="862" customFormat="1" ht="24.95" customHeight="1" thickTop="1">
      <c r="A273" s="172"/>
      <c r="B273" s="173" t="s">
        <v>433</v>
      </c>
      <c r="C273" s="172"/>
      <c r="D273" s="740" t="s">
        <v>661</v>
      </c>
      <c r="E273" s="676">
        <v>534597351</v>
      </c>
      <c r="F273" s="676">
        <v>0</v>
      </c>
      <c r="G273" s="676">
        <v>534597351</v>
      </c>
      <c r="H273" s="172"/>
      <c r="I273" s="172" t="s">
        <v>433</v>
      </c>
      <c r="J273" s="172"/>
      <c r="K273" s="721" t="s">
        <v>4039</v>
      </c>
      <c r="L273" s="640">
        <v>534597351</v>
      </c>
      <c r="M273" s="640">
        <v>0</v>
      </c>
      <c r="N273" s="640">
        <v>534597351</v>
      </c>
      <c r="P273" s="852"/>
      <c r="Q273" s="863"/>
    </row>
    <row r="274" spans="1:17" s="862" customFormat="1" ht="24.95" customHeight="1">
      <c r="A274" s="174"/>
      <c r="B274" s="174"/>
      <c r="C274" s="175" t="s">
        <v>433</v>
      </c>
      <c r="D274" s="736" t="s">
        <v>435</v>
      </c>
      <c r="E274" s="677">
        <v>190382540</v>
      </c>
      <c r="F274" s="677">
        <v>0</v>
      </c>
      <c r="G274" s="677">
        <v>190382540</v>
      </c>
      <c r="H274" s="174"/>
      <c r="I274" s="174"/>
      <c r="J274" s="174" t="s">
        <v>433</v>
      </c>
      <c r="K274" s="722" t="s">
        <v>4040</v>
      </c>
      <c r="L274" s="632">
        <v>190382540</v>
      </c>
      <c r="M274" s="632">
        <v>0</v>
      </c>
      <c r="N274" s="632">
        <v>190382540</v>
      </c>
      <c r="P274" s="852"/>
      <c r="Q274" s="863"/>
    </row>
    <row r="275" spans="1:17" s="862" customFormat="1" ht="24.95" customHeight="1">
      <c r="A275" s="174"/>
      <c r="B275" s="175"/>
      <c r="C275" s="174" t="s">
        <v>436</v>
      </c>
      <c r="D275" s="736" t="s">
        <v>538</v>
      </c>
      <c r="E275" s="677">
        <v>344214811</v>
      </c>
      <c r="F275" s="677">
        <v>0</v>
      </c>
      <c r="G275" s="677">
        <v>344214811</v>
      </c>
      <c r="H275" s="174"/>
      <c r="I275" s="174"/>
      <c r="J275" s="174" t="s">
        <v>436</v>
      </c>
      <c r="K275" s="722" t="s">
        <v>4126</v>
      </c>
      <c r="L275" s="632">
        <v>344214811</v>
      </c>
      <c r="M275" s="632">
        <v>0</v>
      </c>
      <c r="N275" s="632">
        <v>344214811</v>
      </c>
      <c r="P275" s="852"/>
      <c r="Q275" s="863"/>
    </row>
    <row r="276" spans="1:17" s="862" customFormat="1" ht="24.95" customHeight="1" thickBot="1">
      <c r="A276" s="178" t="s">
        <v>670</v>
      </c>
      <c r="B276" s="178"/>
      <c r="C276" s="300"/>
      <c r="D276" s="742" t="s">
        <v>671</v>
      </c>
      <c r="E276" s="679">
        <v>38846340</v>
      </c>
      <c r="F276" s="679">
        <v>0</v>
      </c>
      <c r="G276" s="679">
        <v>38846340</v>
      </c>
      <c r="H276" s="178" t="s">
        <v>670</v>
      </c>
      <c r="I276" s="178"/>
      <c r="J276" s="178"/>
      <c r="K276" s="723" t="s">
        <v>4239</v>
      </c>
      <c r="L276" s="645">
        <v>38846340</v>
      </c>
      <c r="M276" s="645">
        <v>0</v>
      </c>
      <c r="N276" s="645">
        <v>38846340</v>
      </c>
      <c r="P276" s="852"/>
      <c r="Q276" s="863"/>
    </row>
    <row r="277" spans="1:17" s="862" customFormat="1" ht="24.95" customHeight="1" thickTop="1">
      <c r="A277" s="172"/>
      <c r="B277" s="173" t="s">
        <v>433</v>
      </c>
      <c r="C277" s="172"/>
      <c r="D277" s="740" t="s">
        <v>434</v>
      </c>
      <c r="E277" s="676">
        <v>38846340</v>
      </c>
      <c r="F277" s="676">
        <v>0</v>
      </c>
      <c r="G277" s="676">
        <v>38846340</v>
      </c>
      <c r="H277" s="172"/>
      <c r="I277" s="172" t="s">
        <v>433</v>
      </c>
      <c r="J277" s="172"/>
      <c r="K277" s="721" t="s">
        <v>4039</v>
      </c>
      <c r="L277" s="640">
        <v>38846340</v>
      </c>
      <c r="M277" s="640">
        <v>0</v>
      </c>
      <c r="N277" s="640">
        <v>38846340</v>
      </c>
      <c r="P277" s="852"/>
      <c r="Q277" s="863"/>
    </row>
    <row r="278" spans="1:17" s="862" customFormat="1" ht="24.95" customHeight="1">
      <c r="A278" s="174"/>
      <c r="B278" s="174"/>
      <c r="C278" s="175" t="s">
        <v>433</v>
      </c>
      <c r="D278" s="736" t="s">
        <v>435</v>
      </c>
      <c r="E278" s="677">
        <v>25689280</v>
      </c>
      <c r="F278" s="677">
        <v>0</v>
      </c>
      <c r="G278" s="677">
        <v>25689280</v>
      </c>
      <c r="H278" s="174"/>
      <c r="I278" s="174"/>
      <c r="J278" s="174" t="s">
        <v>433</v>
      </c>
      <c r="K278" s="722" t="s">
        <v>4040</v>
      </c>
      <c r="L278" s="632">
        <v>25689280</v>
      </c>
      <c r="M278" s="632">
        <v>0</v>
      </c>
      <c r="N278" s="632">
        <v>25689280</v>
      </c>
      <c r="P278" s="852"/>
      <c r="Q278" s="863"/>
    </row>
    <row r="279" spans="1:17" s="862" customFormat="1" ht="24.95" customHeight="1">
      <c r="A279" s="175"/>
      <c r="B279" s="174"/>
      <c r="C279" s="174" t="s">
        <v>436</v>
      </c>
      <c r="D279" s="736" t="s">
        <v>538</v>
      </c>
      <c r="E279" s="677">
        <v>13157060</v>
      </c>
      <c r="F279" s="677">
        <v>0</v>
      </c>
      <c r="G279" s="677">
        <v>13157060</v>
      </c>
      <c r="H279" s="174"/>
      <c r="I279" s="174"/>
      <c r="J279" s="174" t="s">
        <v>436</v>
      </c>
      <c r="K279" s="722" t="s">
        <v>4126</v>
      </c>
      <c r="L279" s="632">
        <v>13157060</v>
      </c>
      <c r="M279" s="632">
        <v>0</v>
      </c>
      <c r="N279" s="632">
        <v>13157060</v>
      </c>
      <c r="P279" s="852"/>
      <c r="Q279" s="863"/>
    </row>
    <row r="280" spans="1:17" s="862" customFormat="1" ht="24.95" customHeight="1" thickBot="1">
      <c r="A280" s="178" t="s">
        <v>672</v>
      </c>
      <c r="B280" s="300"/>
      <c r="C280" s="178"/>
      <c r="D280" s="742" t="s">
        <v>673</v>
      </c>
      <c r="E280" s="679">
        <v>54109040</v>
      </c>
      <c r="F280" s="679">
        <v>0</v>
      </c>
      <c r="G280" s="679">
        <v>54109040</v>
      </c>
      <c r="H280" s="178" t="s">
        <v>672</v>
      </c>
      <c r="I280" s="178"/>
      <c r="J280" s="178"/>
      <c r="K280" s="723" t="s">
        <v>4240</v>
      </c>
      <c r="L280" s="645">
        <v>54109040</v>
      </c>
      <c r="M280" s="645">
        <v>0</v>
      </c>
      <c r="N280" s="645">
        <v>54109040</v>
      </c>
      <c r="P280" s="852"/>
      <c r="Q280" s="863"/>
    </row>
    <row r="281" spans="1:17" s="862" customFormat="1" ht="24.95" customHeight="1" thickTop="1">
      <c r="A281" s="172"/>
      <c r="B281" s="172" t="s">
        <v>433</v>
      </c>
      <c r="C281" s="173"/>
      <c r="D281" s="748" t="s">
        <v>434</v>
      </c>
      <c r="E281" s="676">
        <v>54109040</v>
      </c>
      <c r="F281" s="676">
        <v>0</v>
      </c>
      <c r="G281" s="676">
        <v>54109040</v>
      </c>
      <c r="H281" s="172"/>
      <c r="I281" s="172" t="s">
        <v>433</v>
      </c>
      <c r="J281" s="172"/>
      <c r="K281" s="721" t="s">
        <v>4039</v>
      </c>
      <c r="L281" s="640">
        <v>54109040</v>
      </c>
      <c r="M281" s="640">
        <v>0</v>
      </c>
      <c r="N281" s="640">
        <v>54109040</v>
      </c>
      <c r="P281" s="852"/>
      <c r="Q281" s="863"/>
    </row>
    <row r="282" spans="1:17" s="862" customFormat="1" ht="24.95" customHeight="1">
      <c r="A282" s="174"/>
      <c r="B282" s="175"/>
      <c r="C282" s="174" t="s">
        <v>433</v>
      </c>
      <c r="D282" s="736" t="s">
        <v>435</v>
      </c>
      <c r="E282" s="677">
        <v>54109040</v>
      </c>
      <c r="F282" s="677">
        <v>0</v>
      </c>
      <c r="G282" s="677">
        <v>54109040</v>
      </c>
      <c r="H282" s="174"/>
      <c r="I282" s="174"/>
      <c r="J282" s="174" t="s">
        <v>433</v>
      </c>
      <c r="K282" s="722" t="s">
        <v>4040</v>
      </c>
      <c r="L282" s="632">
        <v>54109040</v>
      </c>
      <c r="M282" s="632">
        <v>0</v>
      </c>
      <c r="N282" s="632">
        <v>54109040</v>
      </c>
      <c r="P282" s="852"/>
      <c r="Q282" s="863"/>
    </row>
    <row r="283" spans="1:17" s="862" customFormat="1" ht="24.95" customHeight="1" thickBot="1">
      <c r="A283" s="178" t="s">
        <v>675</v>
      </c>
      <c r="B283" s="300"/>
      <c r="C283" s="178"/>
      <c r="D283" s="742" t="s">
        <v>676</v>
      </c>
      <c r="E283" s="679">
        <v>1500858886</v>
      </c>
      <c r="F283" s="679">
        <v>0</v>
      </c>
      <c r="G283" s="679">
        <v>1500858886</v>
      </c>
      <c r="H283" s="178" t="s">
        <v>675</v>
      </c>
      <c r="I283" s="178"/>
      <c r="J283" s="178"/>
      <c r="K283" s="723" t="s">
        <v>4241</v>
      </c>
      <c r="L283" s="645">
        <v>1500858886</v>
      </c>
      <c r="M283" s="645">
        <v>0</v>
      </c>
      <c r="N283" s="645">
        <v>1500858886</v>
      </c>
      <c r="P283" s="852"/>
      <c r="Q283" s="863"/>
    </row>
    <row r="284" spans="1:17" s="862" customFormat="1" ht="24.95" customHeight="1" thickTop="1">
      <c r="A284" s="172"/>
      <c r="B284" s="172" t="s">
        <v>433</v>
      </c>
      <c r="C284" s="173"/>
      <c r="D284" s="740" t="s">
        <v>434</v>
      </c>
      <c r="E284" s="676">
        <v>516530030</v>
      </c>
      <c r="F284" s="676">
        <v>0</v>
      </c>
      <c r="G284" s="676">
        <v>516530030</v>
      </c>
      <c r="H284" s="172"/>
      <c r="I284" s="172" t="s">
        <v>433</v>
      </c>
      <c r="J284" s="172"/>
      <c r="K284" s="721" t="s">
        <v>4039</v>
      </c>
      <c r="L284" s="640">
        <v>516530030</v>
      </c>
      <c r="M284" s="640">
        <v>0</v>
      </c>
      <c r="N284" s="640">
        <v>516530030</v>
      </c>
      <c r="P284" s="852"/>
      <c r="Q284" s="863"/>
    </row>
    <row r="285" spans="1:17" s="862" customFormat="1" ht="24.95" customHeight="1">
      <c r="A285" s="175"/>
      <c r="B285" s="174"/>
      <c r="C285" s="174" t="s">
        <v>433</v>
      </c>
      <c r="D285" s="736" t="s">
        <v>435</v>
      </c>
      <c r="E285" s="677">
        <v>516530030</v>
      </c>
      <c r="F285" s="677">
        <v>0</v>
      </c>
      <c r="G285" s="677">
        <v>516530030</v>
      </c>
      <c r="H285" s="174"/>
      <c r="I285" s="174"/>
      <c r="J285" s="174" t="s">
        <v>433</v>
      </c>
      <c r="K285" s="722" t="s">
        <v>4040</v>
      </c>
      <c r="L285" s="632">
        <v>516530030</v>
      </c>
      <c r="M285" s="632">
        <v>0</v>
      </c>
      <c r="N285" s="632">
        <v>516530030</v>
      </c>
      <c r="P285" s="852"/>
      <c r="Q285" s="863"/>
    </row>
    <row r="286" spans="1:17" s="862" customFormat="1" ht="24.95" customHeight="1">
      <c r="A286" s="174"/>
      <c r="B286" s="175" t="s">
        <v>436</v>
      </c>
      <c r="C286" s="174"/>
      <c r="D286" s="736" t="s">
        <v>677</v>
      </c>
      <c r="E286" s="677">
        <v>199541679</v>
      </c>
      <c r="F286" s="677">
        <v>0</v>
      </c>
      <c r="G286" s="677">
        <v>199541679</v>
      </c>
      <c r="H286" s="174"/>
      <c r="I286" s="174" t="s">
        <v>436</v>
      </c>
      <c r="J286" s="174"/>
      <c r="K286" s="722" t="s">
        <v>4242</v>
      </c>
      <c r="L286" s="632">
        <v>199541679</v>
      </c>
      <c r="M286" s="632">
        <v>0</v>
      </c>
      <c r="N286" s="632">
        <v>199541679</v>
      </c>
      <c r="P286" s="852"/>
      <c r="Q286" s="863"/>
    </row>
    <row r="287" spans="1:17" s="862" customFormat="1" ht="24.95" customHeight="1">
      <c r="A287" s="174"/>
      <c r="B287" s="174"/>
      <c r="C287" s="175" t="s">
        <v>433</v>
      </c>
      <c r="D287" s="736" t="s">
        <v>3364</v>
      </c>
      <c r="E287" s="677">
        <v>199541679</v>
      </c>
      <c r="F287" s="677">
        <v>0</v>
      </c>
      <c r="G287" s="677">
        <v>199541679</v>
      </c>
      <c r="H287" s="174"/>
      <c r="I287" s="174"/>
      <c r="J287" s="174" t="s">
        <v>433</v>
      </c>
      <c r="K287" s="722" t="s">
        <v>6509</v>
      </c>
      <c r="L287" s="632">
        <v>199541679</v>
      </c>
      <c r="M287" s="632">
        <v>0</v>
      </c>
      <c r="N287" s="632">
        <v>199541679</v>
      </c>
      <c r="P287" s="852"/>
      <c r="Q287" s="863"/>
    </row>
    <row r="288" spans="1:17" s="862" customFormat="1" ht="24.95" customHeight="1">
      <c r="A288" s="174"/>
      <c r="B288" s="175" t="s">
        <v>440</v>
      </c>
      <c r="C288" s="174"/>
      <c r="D288" s="736" t="s">
        <v>678</v>
      </c>
      <c r="E288" s="677">
        <v>754689684</v>
      </c>
      <c r="F288" s="677">
        <v>0</v>
      </c>
      <c r="G288" s="677">
        <v>754689684</v>
      </c>
      <c r="H288" s="174"/>
      <c r="I288" s="174" t="s">
        <v>440</v>
      </c>
      <c r="J288" s="174"/>
      <c r="K288" s="722" t="s">
        <v>6510</v>
      </c>
      <c r="L288" s="632">
        <v>754689684</v>
      </c>
      <c r="M288" s="632">
        <v>0</v>
      </c>
      <c r="N288" s="632">
        <v>754689684</v>
      </c>
      <c r="P288" s="852"/>
      <c r="Q288" s="863"/>
    </row>
    <row r="289" spans="1:17" s="862" customFormat="1" ht="24.95" customHeight="1">
      <c r="A289" s="174"/>
      <c r="B289" s="174"/>
      <c r="C289" s="175" t="s">
        <v>433</v>
      </c>
      <c r="D289" s="736" t="s">
        <v>679</v>
      </c>
      <c r="E289" s="677">
        <v>600941165</v>
      </c>
      <c r="F289" s="677">
        <v>0</v>
      </c>
      <c r="G289" s="677">
        <v>600941165</v>
      </c>
      <c r="H289" s="174"/>
      <c r="I289" s="174"/>
      <c r="J289" s="174" t="s">
        <v>433</v>
      </c>
      <c r="K289" s="722" t="s">
        <v>6511</v>
      </c>
      <c r="L289" s="632">
        <v>600941165</v>
      </c>
      <c r="M289" s="632">
        <v>0</v>
      </c>
      <c r="N289" s="632">
        <v>600941165</v>
      </c>
      <c r="P289" s="852"/>
      <c r="Q289" s="863"/>
    </row>
    <row r="290" spans="1:17" s="862" customFormat="1" ht="24.95" customHeight="1">
      <c r="A290" s="174"/>
      <c r="B290" s="175"/>
      <c r="C290" s="174" t="s">
        <v>436</v>
      </c>
      <c r="D290" s="736" t="s">
        <v>3365</v>
      </c>
      <c r="E290" s="677">
        <v>153748519</v>
      </c>
      <c r="F290" s="677">
        <v>0</v>
      </c>
      <c r="G290" s="677">
        <v>153748519</v>
      </c>
      <c r="H290" s="174"/>
      <c r="I290" s="174"/>
      <c r="J290" s="174" t="s">
        <v>436</v>
      </c>
      <c r="K290" s="722" t="s">
        <v>6512</v>
      </c>
      <c r="L290" s="632">
        <v>153748519</v>
      </c>
      <c r="M290" s="632">
        <v>0</v>
      </c>
      <c r="N290" s="632">
        <v>153748519</v>
      </c>
      <c r="P290" s="852"/>
      <c r="Q290" s="863"/>
    </row>
    <row r="291" spans="1:17" s="862" customFormat="1" ht="24.95" customHeight="1">
      <c r="A291" s="174"/>
      <c r="B291" s="174" t="s">
        <v>444</v>
      </c>
      <c r="C291" s="175"/>
      <c r="D291" s="736" t="s">
        <v>518</v>
      </c>
      <c r="E291" s="677">
        <v>30097493</v>
      </c>
      <c r="F291" s="677">
        <v>0</v>
      </c>
      <c r="G291" s="677">
        <v>30097493</v>
      </c>
      <c r="H291" s="174"/>
      <c r="I291" s="174" t="s">
        <v>444</v>
      </c>
      <c r="J291" s="174"/>
      <c r="K291" s="722" t="s">
        <v>4243</v>
      </c>
      <c r="L291" s="632">
        <v>30097493</v>
      </c>
      <c r="M291" s="632">
        <v>0</v>
      </c>
      <c r="N291" s="632">
        <v>30097493</v>
      </c>
      <c r="P291" s="852"/>
      <c r="Q291" s="863"/>
    </row>
    <row r="292" spans="1:17" s="862" customFormat="1" ht="24.95" customHeight="1">
      <c r="A292" s="174"/>
      <c r="B292" s="175"/>
      <c r="C292" s="174" t="s">
        <v>433</v>
      </c>
      <c r="D292" s="736" t="s">
        <v>680</v>
      </c>
      <c r="E292" s="677">
        <v>18585695</v>
      </c>
      <c r="F292" s="677">
        <v>0</v>
      </c>
      <c r="G292" s="677">
        <v>18585695</v>
      </c>
      <c r="H292" s="174"/>
      <c r="I292" s="174"/>
      <c r="J292" s="174" t="s">
        <v>433</v>
      </c>
      <c r="K292" s="722" t="s">
        <v>4244</v>
      </c>
      <c r="L292" s="632">
        <v>18585695</v>
      </c>
      <c r="M292" s="632">
        <v>0</v>
      </c>
      <c r="N292" s="632">
        <v>18585695</v>
      </c>
      <c r="P292" s="852"/>
      <c r="Q292" s="863"/>
    </row>
    <row r="293" spans="1:17" s="862" customFormat="1" ht="24.95" customHeight="1">
      <c r="A293" s="174"/>
      <c r="B293" s="174"/>
      <c r="C293" s="175" t="s">
        <v>436</v>
      </c>
      <c r="D293" s="736" t="s">
        <v>681</v>
      </c>
      <c r="E293" s="677">
        <v>11511798</v>
      </c>
      <c r="F293" s="677">
        <v>0</v>
      </c>
      <c r="G293" s="677">
        <v>11511798</v>
      </c>
      <c r="H293" s="174"/>
      <c r="I293" s="174"/>
      <c r="J293" s="174" t="s">
        <v>436</v>
      </c>
      <c r="K293" s="722" t="s">
        <v>4245</v>
      </c>
      <c r="L293" s="632">
        <v>11511798</v>
      </c>
      <c r="M293" s="632">
        <v>0</v>
      </c>
      <c r="N293" s="632">
        <v>11511798</v>
      </c>
      <c r="P293" s="852"/>
      <c r="Q293" s="863"/>
    </row>
    <row r="294" spans="1:17" s="862" customFormat="1" ht="24.95" customHeight="1" thickBot="1">
      <c r="A294" s="300" t="s">
        <v>682</v>
      </c>
      <c r="B294" s="178"/>
      <c r="C294" s="178"/>
      <c r="D294" s="742" t="s">
        <v>683</v>
      </c>
      <c r="E294" s="679">
        <v>1000880000</v>
      </c>
      <c r="F294" s="679">
        <v>0</v>
      </c>
      <c r="G294" s="679">
        <v>1000880000</v>
      </c>
      <c r="H294" s="178" t="s">
        <v>682</v>
      </c>
      <c r="I294" s="178"/>
      <c r="J294" s="178"/>
      <c r="K294" s="723" t="s">
        <v>4246</v>
      </c>
      <c r="L294" s="645">
        <v>1000880000</v>
      </c>
      <c r="M294" s="645">
        <v>0</v>
      </c>
      <c r="N294" s="645">
        <v>1000880000</v>
      </c>
      <c r="P294" s="852"/>
      <c r="Q294" s="863"/>
    </row>
    <row r="295" spans="1:17" s="862" customFormat="1" ht="24.95" customHeight="1" thickTop="1">
      <c r="A295" s="172"/>
      <c r="B295" s="173" t="s">
        <v>433</v>
      </c>
      <c r="C295" s="172"/>
      <c r="D295" s="740" t="s">
        <v>434</v>
      </c>
      <c r="E295" s="676">
        <v>164935000</v>
      </c>
      <c r="F295" s="676">
        <v>0</v>
      </c>
      <c r="G295" s="676">
        <v>164935000</v>
      </c>
      <c r="H295" s="172"/>
      <c r="I295" s="172" t="s">
        <v>433</v>
      </c>
      <c r="J295" s="172"/>
      <c r="K295" s="721" t="s">
        <v>4039</v>
      </c>
      <c r="L295" s="640">
        <v>164935000</v>
      </c>
      <c r="M295" s="640">
        <v>0</v>
      </c>
      <c r="N295" s="640">
        <v>164935000</v>
      </c>
      <c r="P295" s="852"/>
      <c r="Q295" s="863"/>
    </row>
    <row r="296" spans="1:17" s="862" customFormat="1" ht="24.95" customHeight="1">
      <c r="A296" s="174"/>
      <c r="B296" s="174"/>
      <c r="C296" s="175" t="s">
        <v>433</v>
      </c>
      <c r="D296" s="736" t="s">
        <v>435</v>
      </c>
      <c r="E296" s="677">
        <v>164935000</v>
      </c>
      <c r="F296" s="677">
        <v>0</v>
      </c>
      <c r="G296" s="677">
        <v>164935000</v>
      </c>
      <c r="H296" s="174"/>
      <c r="I296" s="174"/>
      <c r="J296" s="174" t="s">
        <v>433</v>
      </c>
      <c r="K296" s="722" t="s">
        <v>4040</v>
      </c>
      <c r="L296" s="632">
        <v>164935000</v>
      </c>
      <c r="M296" s="632">
        <v>0</v>
      </c>
      <c r="N296" s="632">
        <v>164935000</v>
      </c>
      <c r="P296" s="852"/>
      <c r="Q296" s="863"/>
    </row>
    <row r="297" spans="1:17" s="862" customFormat="1" ht="24.95" customHeight="1">
      <c r="A297" s="174"/>
      <c r="B297" s="175" t="s">
        <v>436</v>
      </c>
      <c r="C297" s="174"/>
      <c r="D297" s="736" t="s">
        <v>684</v>
      </c>
      <c r="E297" s="677">
        <v>835945000</v>
      </c>
      <c r="F297" s="677">
        <v>0</v>
      </c>
      <c r="G297" s="677">
        <v>835945000</v>
      </c>
      <c r="H297" s="174"/>
      <c r="I297" s="174" t="s">
        <v>436</v>
      </c>
      <c r="J297" s="174"/>
      <c r="K297" s="722" t="s">
        <v>4247</v>
      </c>
      <c r="L297" s="632">
        <v>835945000</v>
      </c>
      <c r="M297" s="632">
        <v>0</v>
      </c>
      <c r="N297" s="632">
        <v>835945000</v>
      </c>
      <c r="P297" s="852"/>
      <c r="Q297" s="863"/>
    </row>
    <row r="298" spans="1:17" s="862" customFormat="1" ht="24.95" customHeight="1">
      <c r="A298" s="174"/>
      <c r="B298" s="174"/>
      <c r="C298" s="175" t="s">
        <v>433</v>
      </c>
      <c r="D298" s="736" t="s">
        <v>685</v>
      </c>
      <c r="E298" s="677">
        <v>126500000</v>
      </c>
      <c r="F298" s="677">
        <v>0</v>
      </c>
      <c r="G298" s="677">
        <v>126500000</v>
      </c>
      <c r="H298" s="174"/>
      <c r="I298" s="174"/>
      <c r="J298" s="174" t="s">
        <v>433</v>
      </c>
      <c r="K298" s="722" t="s">
        <v>6513</v>
      </c>
      <c r="L298" s="632">
        <v>126500000</v>
      </c>
      <c r="M298" s="632">
        <v>0</v>
      </c>
      <c r="N298" s="632">
        <v>126500000</v>
      </c>
      <c r="P298" s="852"/>
      <c r="Q298" s="863"/>
    </row>
    <row r="299" spans="1:17" s="862" customFormat="1" ht="24.95" customHeight="1">
      <c r="A299" s="174"/>
      <c r="B299" s="175"/>
      <c r="C299" s="174" t="s">
        <v>436</v>
      </c>
      <c r="D299" s="736" t="s">
        <v>686</v>
      </c>
      <c r="E299" s="677">
        <v>12000000</v>
      </c>
      <c r="F299" s="677">
        <v>0</v>
      </c>
      <c r="G299" s="677">
        <v>12000000</v>
      </c>
      <c r="H299" s="174"/>
      <c r="I299" s="174"/>
      <c r="J299" s="174" t="s">
        <v>436</v>
      </c>
      <c r="K299" s="722" t="s">
        <v>4248</v>
      </c>
      <c r="L299" s="632">
        <v>12000000</v>
      </c>
      <c r="M299" s="632">
        <v>0</v>
      </c>
      <c r="N299" s="632">
        <v>12000000</v>
      </c>
      <c r="P299" s="852"/>
      <c r="Q299" s="863"/>
    </row>
    <row r="300" spans="1:17" s="862" customFormat="1" ht="24.95" customHeight="1">
      <c r="A300" s="174"/>
      <c r="B300" s="174"/>
      <c r="C300" s="175" t="s">
        <v>440</v>
      </c>
      <c r="D300" s="736" t="s">
        <v>687</v>
      </c>
      <c r="E300" s="677">
        <v>17500000</v>
      </c>
      <c r="F300" s="677">
        <v>0</v>
      </c>
      <c r="G300" s="677">
        <v>17500000</v>
      </c>
      <c r="H300" s="174"/>
      <c r="I300" s="174"/>
      <c r="J300" s="174" t="s">
        <v>440</v>
      </c>
      <c r="K300" s="722" t="s">
        <v>4249</v>
      </c>
      <c r="L300" s="632">
        <v>17500000</v>
      </c>
      <c r="M300" s="632">
        <v>0</v>
      </c>
      <c r="N300" s="632">
        <v>17500000</v>
      </c>
      <c r="P300" s="852"/>
      <c r="Q300" s="863"/>
    </row>
    <row r="301" spans="1:17" s="860" customFormat="1" ht="24.95" customHeight="1">
      <c r="A301" s="174"/>
      <c r="B301" s="175"/>
      <c r="C301" s="174" t="s">
        <v>444</v>
      </c>
      <c r="D301" s="736" t="s">
        <v>688</v>
      </c>
      <c r="E301" s="677">
        <v>645145000</v>
      </c>
      <c r="F301" s="677">
        <v>0</v>
      </c>
      <c r="G301" s="677">
        <v>645145000</v>
      </c>
      <c r="H301" s="174"/>
      <c r="I301" s="174"/>
      <c r="J301" s="174" t="s">
        <v>444</v>
      </c>
      <c r="K301" s="722" t="s">
        <v>4250</v>
      </c>
      <c r="L301" s="632">
        <v>645145000</v>
      </c>
      <c r="M301" s="632">
        <v>0</v>
      </c>
      <c r="N301" s="632">
        <v>645145000</v>
      </c>
      <c r="P301" s="858"/>
      <c r="Q301" s="861"/>
    </row>
    <row r="302" spans="1:17" s="862" customFormat="1" ht="24.95" customHeight="1">
      <c r="A302" s="174"/>
      <c r="B302" s="174"/>
      <c r="C302" s="175" t="s">
        <v>447</v>
      </c>
      <c r="D302" s="736" t="s">
        <v>689</v>
      </c>
      <c r="E302" s="677">
        <v>19300000</v>
      </c>
      <c r="F302" s="677">
        <v>0</v>
      </c>
      <c r="G302" s="677">
        <v>19300000</v>
      </c>
      <c r="H302" s="174"/>
      <c r="I302" s="174"/>
      <c r="J302" s="174" t="s">
        <v>447</v>
      </c>
      <c r="K302" s="722" t="s">
        <v>4251</v>
      </c>
      <c r="L302" s="632">
        <v>19300000</v>
      </c>
      <c r="M302" s="632">
        <v>0</v>
      </c>
      <c r="N302" s="632">
        <v>19300000</v>
      </c>
      <c r="P302" s="852"/>
      <c r="Q302" s="863"/>
    </row>
    <row r="303" spans="1:17" s="862" customFormat="1" ht="24.95" customHeight="1">
      <c r="A303" s="174"/>
      <c r="B303" s="175"/>
      <c r="C303" s="174" t="s">
        <v>481</v>
      </c>
      <c r="D303" s="736" t="s">
        <v>690</v>
      </c>
      <c r="E303" s="677">
        <v>15500000</v>
      </c>
      <c r="F303" s="677">
        <v>0</v>
      </c>
      <c r="G303" s="677">
        <v>15500000</v>
      </c>
      <c r="H303" s="174"/>
      <c r="I303" s="174"/>
      <c r="J303" s="174" t="s">
        <v>481</v>
      </c>
      <c r="K303" s="722" t="s">
        <v>4252</v>
      </c>
      <c r="L303" s="632">
        <v>15500000</v>
      </c>
      <c r="M303" s="632">
        <v>0</v>
      </c>
      <c r="N303" s="632">
        <v>15500000</v>
      </c>
      <c r="P303" s="852"/>
      <c r="Q303" s="863"/>
    </row>
    <row r="304" spans="1:17" s="862" customFormat="1" ht="24.95" customHeight="1" thickBot="1">
      <c r="A304" s="178" t="s">
        <v>691</v>
      </c>
      <c r="B304" s="178"/>
      <c r="C304" s="300"/>
      <c r="D304" s="742" t="s">
        <v>692</v>
      </c>
      <c r="E304" s="679">
        <v>87945620</v>
      </c>
      <c r="F304" s="679">
        <v>0</v>
      </c>
      <c r="G304" s="679">
        <v>87945620</v>
      </c>
      <c r="H304" s="178" t="s">
        <v>691</v>
      </c>
      <c r="I304" s="178"/>
      <c r="J304" s="178"/>
      <c r="K304" s="723" t="s">
        <v>4253</v>
      </c>
      <c r="L304" s="645">
        <v>87945620</v>
      </c>
      <c r="M304" s="645">
        <v>0</v>
      </c>
      <c r="N304" s="645">
        <v>87945620</v>
      </c>
      <c r="P304" s="852"/>
      <c r="Q304" s="863"/>
    </row>
    <row r="305" spans="1:17" s="862" customFormat="1" ht="24.95" customHeight="1" thickTop="1">
      <c r="A305" s="172"/>
      <c r="B305" s="173" t="s">
        <v>433</v>
      </c>
      <c r="C305" s="172"/>
      <c r="D305" s="740" t="s">
        <v>434</v>
      </c>
      <c r="E305" s="676">
        <v>40063896</v>
      </c>
      <c r="F305" s="676">
        <v>0</v>
      </c>
      <c r="G305" s="676">
        <v>40063896</v>
      </c>
      <c r="H305" s="172"/>
      <c r="I305" s="172" t="s">
        <v>433</v>
      </c>
      <c r="J305" s="172"/>
      <c r="K305" s="721" t="s">
        <v>4039</v>
      </c>
      <c r="L305" s="640">
        <v>40063896</v>
      </c>
      <c r="M305" s="640">
        <v>0</v>
      </c>
      <c r="N305" s="640">
        <v>40063896</v>
      </c>
      <c r="P305" s="852"/>
      <c r="Q305" s="863"/>
    </row>
    <row r="306" spans="1:17" s="862" customFormat="1" ht="24.95" customHeight="1">
      <c r="A306" s="174"/>
      <c r="B306" s="174"/>
      <c r="C306" s="175" t="s">
        <v>433</v>
      </c>
      <c r="D306" s="736" t="s">
        <v>435</v>
      </c>
      <c r="E306" s="677">
        <v>40063896</v>
      </c>
      <c r="F306" s="677">
        <v>0</v>
      </c>
      <c r="G306" s="677">
        <v>40063896</v>
      </c>
      <c r="H306" s="174"/>
      <c r="I306" s="174"/>
      <c r="J306" s="174" t="s">
        <v>433</v>
      </c>
      <c r="K306" s="722" t="s">
        <v>4040</v>
      </c>
      <c r="L306" s="632">
        <v>40063896</v>
      </c>
      <c r="M306" s="632">
        <v>0</v>
      </c>
      <c r="N306" s="632">
        <v>40063896</v>
      </c>
      <c r="P306" s="852"/>
      <c r="Q306" s="863"/>
    </row>
    <row r="307" spans="1:17" s="862" customFormat="1" ht="24.95" customHeight="1">
      <c r="A307" s="174"/>
      <c r="B307" s="175" t="s">
        <v>436</v>
      </c>
      <c r="C307" s="174"/>
      <c r="D307" s="736" t="s">
        <v>601</v>
      </c>
      <c r="E307" s="677">
        <v>30449299</v>
      </c>
      <c r="F307" s="677">
        <v>0</v>
      </c>
      <c r="G307" s="677">
        <v>30449299</v>
      </c>
      <c r="H307" s="174"/>
      <c r="I307" s="174" t="s">
        <v>436</v>
      </c>
      <c r="J307" s="174"/>
      <c r="K307" s="722" t="s">
        <v>6514</v>
      </c>
      <c r="L307" s="632">
        <v>30449299</v>
      </c>
      <c r="M307" s="632">
        <v>0</v>
      </c>
      <c r="N307" s="632">
        <v>30449299</v>
      </c>
      <c r="P307" s="852"/>
      <c r="Q307" s="863"/>
    </row>
    <row r="308" spans="1:17" s="862" customFormat="1" ht="24.95" customHeight="1">
      <c r="A308" s="174"/>
      <c r="B308" s="174"/>
      <c r="C308" s="175" t="s">
        <v>433</v>
      </c>
      <c r="D308" s="736" t="s">
        <v>601</v>
      </c>
      <c r="E308" s="677">
        <v>30449299</v>
      </c>
      <c r="F308" s="677">
        <v>0</v>
      </c>
      <c r="G308" s="677">
        <v>30449299</v>
      </c>
      <c r="H308" s="174"/>
      <c r="I308" s="174"/>
      <c r="J308" s="174" t="s">
        <v>433</v>
      </c>
      <c r="K308" s="722" t="s">
        <v>6515</v>
      </c>
      <c r="L308" s="632">
        <v>30449299</v>
      </c>
      <c r="M308" s="632">
        <v>0</v>
      </c>
      <c r="N308" s="632">
        <v>30449299</v>
      </c>
      <c r="P308" s="852"/>
      <c r="Q308" s="863"/>
    </row>
    <row r="309" spans="1:17" s="862" customFormat="1" ht="24.95" customHeight="1">
      <c r="A309" s="174"/>
      <c r="B309" s="175" t="s">
        <v>440</v>
      </c>
      <c r="C309" s="174"/>
      <c r="D309" s="736" t="s">
        <v>693</v>
      </c>
      <c r="E309" s="677">
        <v>17432425</v>
      </c>
      <c r="F309" s="677">
        <v>0</v>
      </c>
      <c r="G309" s="677">
        <v>17432425</v>
      </c>
      <c r="H309" s="174"/>
      <c r="I309" s="174" t="s">
        <v>440</v>
      </c>
      <c r="J309" s="174"/>
      <c r="K309" s="722" t="s">
        <v>6516</v>
      </c>
      <c r="L309" s="632">
        <v>17432425</v>
      </c>
      <c r="M309" s="632">
        <v>0</v>
      </c>
      <c r="N309" s="632">
        <v>17432425</v>
      </c>
      <c r="P309" s="852"/>
      <c r="Q309" s="863"/>
    </row>
    <row r="310" spans="1:17" s="862" customFormat="1" ht="24.95" customHeight="1">
      <c r="A310" s="174"/>
      <c r="B310" s="174"/>
      <c r="C310" s="175" t="s">
        <v>433</v>
      </c>
      <c r="D310" s="736" t="s">
        <v>694</v>
      </c>
      <c r="E310" s="677">
        <v>17432425</v>
      </c>
      <c r="F310" s="677">
        <v>0</v>
      </c>
      <c r="G310" s="677">
        <v>17432425</v>
      </c>
      <c r="H310" s="174"/>
      <c r="I310" s="174"/>
      <c r="J310" s="174" t="s">
        <v>433</v>
      </c>
      <c r="K310" s="722" t="s">
        <v>6517</v>
      </c>
      <c r="L310" s="632">
        <v>17432425</v>
      </c>
      <c r="M310" s="632">
        <v>0</v>
      </c>
      <c r="N310" s="632">
        <v>17432425</v>
      </c>
      <c r="P310" s="852"/>
      <c r="Q310" s="863"/>
    </row>
    <row r="311" spans="1:17" s="143" customFormat="1" ht="24.95" customHeight="1" thickBot="1">
      <c r="A311" s="302" t="s">
        <v>695</v>
      </c>
      <c r="B311" s="183"/>
      <c r="C311" s="183"/>
      <c r="D311" s="745" t="s">
        <v>696</v>
      </c>
      <c r="E311" s="680">
        <v>80985957180</v>
      </c>
      <c r="F311" s="680">
        <v>0</v>
      </c>
      <c r="G311" s="680">
        <v>80985957180</v>
      </c>
      <c r="H311" s="183" t="s">
        <v>695</v>
      </c>
      <c r="I311" s="183"/>
      <c r="J311" s="183"/>
      <c r="K311" s="724" t="s">
        <v>4254</v>
      </c>
      <c r="L311" s="656">
        <v>80985957180</v>
      </c>
      <c r="M311" s="656">
        <v>0</v>
      </c>
      <c r="N311" s="656">
        <v>80985957180</v>
      </c>
      <c r="P311" s="858"/>
      <c r="Q311" s="861"/>
    </row>
    <row r="312" spans="1:17" s="862" customFormat="1" ht="24.95" customHeight="1" thickTop="1" thickBot="1">
      <c r="A312" s="642" t="s">
        <v>697</v>
      </c>
      <c r="B312" s="641"/>
      <c r="C312" s="642"/>
      <c r="D312" s="739" t="s">
        <v>698</v>
      </c>
      <c r="E312" s="675">
        <v>80000000000</v>
      </c>
      <c r="F312" s="675">
        <v>0</v>
      </c>
      <c r="G312" s="675">
        <v>80000000000</v>
      </c>
      <c r="H312" s="642" t="s">
        <v>697</v>
      </c>
      <c r="I312" s="642"/>
      <c r="J312" s="642"/>
      <c r="K312" s="720" t="s">
        <v>4255</v>
      </c>
      <c r="L312" s="644">
        <v>80000000000</v>
      </c>
      <c r="M312" s="644">
        <v>0</v>
      </c>
      <c r="N312" s="644">
        <v>80000000000</v>
      </c>
      <c r="P312" s="864"/>
      <c r="Q312" s="863"/>
    </row>
    <row r="313" spans="1:17" s="862" customFormat="1" ht="24.95" customHeight="1" thickTop="1">
      <c r="A313" s="172"/>
      <c r="B313" s="172" t="s">
        <v>433</v>
      </c>
      <c r="C313" s="173"/>
      <c r="D313" s="740" t="s">
        <v>434</v>
      </c>
      <c r="E313" s="676">
        <v>12874875634</v>
      </c>
      <c r="F313" s="676">
        <v>0</v>
      </c>
      <c r="G313" s="676">
        <v>12874875634</v>
      </c>
      <c r="H313" s="172"/>
      <c r="I313" s="172" t="s">
        <v>433</v>
      </c>
      <c r="J313" s="172"/>
      <c r="K313" s="721" t="s">
        <v>4039</v>
      </c>
      <c r="L313" s="640">
        <v>12874875634</v>
      </c>
      <c r="M313" s="640">
        <v>0</v>
      </c>
      <c r="N313" s="640">
        <v>12874875634</v>
      </c>
      <c r="P313" s="852"/>
      <c r="Q313" s="863"/>
    </row>
    <row r="314" spans="1:17" s="862" customFormat="1" ht="24.95" customHeight="1">
      <c r="A314" s="175"/>
      <c r="B314" s="174"/>
      <c r="C314" s="174" t="s">
        <v>433</v>
      </c>
      <c r="D314" s="736" t="s">
        <v>435</v>
      </c>
      <c r="E314" s="677">
        <v>12874875634</v>
      </c>
      <c r="F314" s="677">
        <v>0</v>
      </c>
      <c r="G314" s="677">
        <v>12874875634</v>
      </c>
      <c r="H314" s="174"/>
      <c r="I314" s="174"/>
      <c r="J314" s="174" t="s">
        <v>433</v>
      </c>
      <c r="K314" s="722" t="s">
        <v>4040</v>
      </c>
      <c r="L314" s="632">
        <v>12874875634</v>
      </c>
      <c r="M314" s="632">
        <v>0</v>
      </c>
      <c r="N314" s="632">
        <v>12874875634</v>
      </c>
      <c r="P314" s="852"/>
      <c r="Q314" s="863"/>
    </row>
    <row r="315" spans="1:17" s="862" customFormat="1" ht="24.95" customHeight="1">
      <c r="A315" s="174"/>
      <c r="B315" s="175" t="s">
        <v>436</v>
      </c>
      <c r="C315" s="174"/>
      <c r="D315" s="736" t="s">
        <v>699</v>
      </c>
      <c r="E315" s="677">
        <v>25692502220</v>
      </c>
      <c r="F315" s="677">
        <v>0</v>
      </c>
      <c r="G315" s="677">
        <v>25692502220</v>
      </c>
      <c r="H315" s="174"/>
      <c r="I315" s="174" t="s">
        <v>436</v>
      </c>
      <c r="J315" s="174"/>
      <c r="K315" s="722" t="s">
        <v>4256</v>
      </c>
      <c r="L315" s="632">
        <v>25692502220</v>
      </c>
      <c r="M315" s="632">
        <v>0</v>
      </c>
      <c r="N315" s="632">
        <v>25692502220</v>
      </c>
      <c r="P315" s="852"/>
      <c r="Q315" s="863"/>
    </row>
    <row r="316" spans="1:17" s="862" customFormat="1" ht="24.95" customHeight="1">
      <c r="A316" s="174"/>
      <c r="B316" s="174"/>
      <c r="C316" s="175" t="s">
        <v>433</v>
      </c>
      <c r="D316" s="736" t="s">
        <v>700</v>
      </c>
      <c r="E316" s="677">
        <v>25692502220</v>
      </c>
      <c r="F316" s="677">
        <v>0</v>
      </c>
      <c r="G316" s="677">
        <v>25692502220</v>
      </c>
      <c r="H316" s="174"/>
      <c r="I316" s="174"/>
      <c r="J316" s="174" t="s">
        <v>433</v>
      </c>
      <c r="K316" s="722" t="s">
        <v>4257</v>
      </c>
      <c r="L316" s="632">
        <v>25692502220</v>
      </c>
      <c r="M316" s="632">
        <v>0</v>
      </c>
      <c r="N316" s="632">
        <v>25692502220</v>
      </c>
      <c r="P316" s="852"/>
      <c r="Q316" s="863"/>
    </row>
    <row r="317" spans="1:17" s="862" customFormat="1" ht="24.95" customHeight="1">
      <c r="A317" s="174"/>
      <c r="B317" s="175" t="s">
        <v>440</v>
      </c>
      <c r="C317" s="174"/>
      <c r="D317" s="736" t="s">
        <v>701</v>
      </c>
      <c r="E317" s="677">
        <v>33432622146</v>
      </c>
      <c r="F317" s="677">
        <v>0</v>
      </c>
      <c r="G317" s="677">
        <v>33432622146</v>
      </c>
      <c r="H317" s="174"/>
      <c r="I317" s="174" t="s">
        <v>440</v>
      </c>
      <c r="J317" s="174"/>
      <c r="K317" s="722" t="s">
        <v>4258</v>
      </c>
      <c r="L317" s="632">
        <v>33432622146</v>
      </c>
      <c r="M317" s="632">
        <v>0</v>
      </c>
      <c r="N317" s="632">
        <v>33432622146</v>
      </c>
      <c r="P317" s="852"/>
      <c r="Q317" s="863"/>
    </row>
    <row r="318" spans="1:17" s="862" customFormat="1" ht="24.95" customHeight="1">
      <c r="A318" s="174"/>
      <c r="B318" s="174"/>
      <c r="C318" s="175" t="s">
        <v>433</v>
      </c>
      <c r="D318" s="744" t="s">
        <v>702</v>
      </c>
      <c r="E318" s="677">
        <v>33432622146</v>
      </c>
      <c r="F318" s="677">
        <v>0</v>
      </c>
      <c r="G318" s="677">
        <v>33432622146</v>
      </c>
      <c r="H318" s="174"/>
      <c r="I318" s="174"/>
      <c r="J318" s="174" t="s">
        <v>433</v>
      </c>
      <c r="K318" s="722" t="s">
        <v>4259</v>
      </c>
      <c r="L318" s="632">
        <v>33432622146</v>
      </c>
      <c r="M318" s="632">
        <v>0</v>
      </c>
      <c r="N318" s="632">
        <v>33432622146</v>
      </c>
      <c r="P318" s="852"/>
      <c r="Q318" s="863"/>
    </row>
    <row r="319" spans="1:17" s="862" customFormat="1" ht="24.95" customHeight="1">
      <c r="A319" s="174"/>
      <c r="B319" s="175" t="s">
        <v>444</v>
      </c>
      <c r="C319" s="174"/>
      <c r="D319" s="736" t="s">
        <v>703</v>
      </c>
      <c r="E319" s="677">
        <v>8000000000</v>
      </c>
      <c r="F319" s="677">
        <v>0</v>
      </c>
      <c r="G319" s="677">
        <v>8000000000</v>
      </c>
      <c r="H319" s="174"/>
      <c r="I319" s="174" t="s">
        <v>444</v>
      </c>
      <c r="J319" s="174"/>
      <c r="K319" s="722" t="s">
        <v>4260</v>
      </c>
      <c r="L319" s="632">
        <v>8000000000</v>
      </c>
      <c r="M319" s="632">
        <v>0</v>
      </c>
      <c r="N319" s="632">
        <v>8000000000</v>
      </c>
      <c r="P319" s="852"/>
      <c r="Q319" s="863"/>
    </row>
    <row r="320" spans="1:17" s="860" customFormat="1" ht="24.95" customHeight="1">
      <c r="A320" s="174"/>
      <c r="B320" s="174"/>
      <c r="C320" s="175" t="s">
        <v>433</v>
      </c>
      <c r="D320" s="736" t="s">
        <v>704</v>
      </c>
      <c r="E320" s="677">
        <v>8000000000</v>
      </c>
      <c r="F320" s="677">
        <v>0</v>
      </c>
      <c r="G320" s="677">
        <v>8000000000</v>
      </c>
      <c r="H320" s="174"/>
      <c r="I320" s="174"/>
      <c r="J320" s="174" t="s">
        <v>433</v>
      </c>
      <c r="K320" s="722" t="s">
        <v>4261</v>
      </c>
      <c r="L320" s="632">
        <v>8000000000</v>
      </c>
      <c r="M320" s="632">
        <v>0</v>
      </c>
      <c r="N320" s="632">
        <v>8000000000</v>
      </c>
      <c r="P320" s="858"/>
      <c r="Q320" s="861"/>
    </row>
    <row r="321" spans="1:17" s="862" customFormat="1" ht="24.95" customHeight="1" thickBot="1">
      <c r="A321" s="300" t="s">
        <v>705</v>
      </c>
      <c r="B321" s="178"/>
      <c r="C321" s="178"/>
      <c r="D321" s="742" t="s">
        <v>706</v>
      </c>
      <c r="E321" s="679">
        <v>985957180</v>
      </c>
      <c r="F321" s="679">
        <v>0</v>
      </c>
      <c r="G321" s="679">
        <v>985957180</v>
      </c>
      <c r="H321" s="178" t="s">
        <v>705</v>
      </c>
      <c r="I321" s="178"/>
      <c r="J321" s="178"/>
      <c r="K321" s="723" t="s">
        <v>4262</v>
      </c>
      <c r="L321" s="645">
        <v>985957180</v>
      </c>
      <c r="M321" s="645">
        <v>0</v>
      </c>
      <c r="N321" s="645">
        <v>985957180</v>
      </c>
      <c r="P321" s="852"/>
      <c r="Q321" s="863"/>
    </row>
    <row r="322" spans="1:17" s="862" customFormat="1" ht="24.95" customHeight="1" thickTop="1">
      <c r="A322" s="172"/>
      <c r="B322" s="173" t="s">
        <v>433</v>
      </c>
      <c r="C322" s="172"/>
      <c r="D322" s="740" t="s">
        <v>434</v>
      </c>
      <c r="E322" s="676">
        <v>882993151</v>
      </c>
      <c r="F322" s="676">
        <v>0</v>
      </c>
      <c r="G322" s="676">
        <v>882993151</v>
      </c>
      <c r="H322" s="172"/>
      <c r="I322" s="172" t="s">
        <v>433</v>
      </c>
      <c r="J322" s="172"/>
      <c r="K322" s="721" t="s">
        <v>4039</v>
      </c>
      <c r="L322" s="640">
        <v>882993151</v>
      </c>
      <c r="M322" s="640">
        <v>0</v>
      </c>
      <c r="N322" s="640">
        <v>882993151</v>
      </c>
      <c r="P322" s="852"/>
      <c r="Q322" s="863"/>
    </row>
    <row r="323" spans="1:17" s="862" customFormat="1" ht="24.95" customHeight="1">
      <c r="A323" s="174"/>
      <c r="B323" s="174"/>
      <c r="C323" s="175" t="s">
        <v>433</v>
      </c>
      <c r="D323" s="736" t="s">
        <v>435</v>
      </c>
      <c r="E323" s="677">
        <v>882993151</v>
      </c>
      <c r="F323" s="677">
        <v>0</v>
      </c>
      <c r="G323" s="677">
        <v>882993151</v>
      </c>
      <c r="H323" s="174"/>
      <c r="I323" s="174"/>
      <c r="J323" s="174" t="s">
        <v>433</v>
      </c>
      <c r="K323" s="722" t="s">
        <v>4040</v>
      </c>
      <c r="L323" s="632">
        <v>882993151</v>
      </c>
      <c r="M323" s="632">
        <v>0</v>
      </c>
      <c r="N323" s="632">
        <v>882993151</v>
      </c>
      <c r="P323" s="852"/>
      <c r="Q323" s="863"/>
    </row>
    <row r="324" spans="1:17" s="862" customFormat="1" ht="24.95" customHeight="1">
      <c r="A324" s="174"/>
      <c r="B324" s="175" t="s">
        <v>436</v>
      </c>
      <c r="C324" s="174"/>
      <c r="D324" s="736" t="s">
        <v>707</v>
      </c>
      <c r="E324" s="677">
        <v>55095305</v>
      </c>
      <c r="F324" s="677">
        <v>0</v>
      </c>
      <c r="G324" s="677">
        <v>55095305</v>
      </c>
      <c r="H324" s="174"/>
      <c r="I324" s="174" t="s">
        <v>436</v>
      </c>
      <c r="J324" s="174"/>
      <c r="K324" s="722" t="s">
        <v>4263</v>
      </c>
      <c r="L324" s="632">
        <v>55095305</v>
      </c>
      <c r="M324" s="632">
        <v>0</v>
      </c>
      <c r="N324" s="632">
        <v>55095305</v>
      </c>
      <c r="P324" s="852"/>
      <c r="Q324" s="863"/>
    </row>
    <row r="325" spans="1:17" s="862" customFormat="1" ht="24.95" customHeight="1">
      <c r="A325" s="174"/>
      <c r="B325" s="174"/>
      <c r="C325" s="175" t="s">
        <v>433</v>
      </c>
      <c r="D325" s="736" t="s">
        <v>708</v>
      </c>
      <c r="E325" s="677">
        <v>55095305</v>
      </c>
      <c r="F325" s="677">
        <v>0</v>
      </c>
      <c r="G325" s="677">
        <v>55095305</v>
      </c>
      <c r="H325" s="174"/>
      <c r="I325" s="174"/>
      <c r="J325" s="174" t="s">
        <v>433</v>
      </c>
      <c r="K325" s="722" t="s">
        <v>4264</v>
      </c>
      <c r="L325" s="632">
        <v>55095305</v>
      </c>
      <c r="M325" s="632">
        <v>0</v>
      </c>
      <c r="N325" s="632">
        <v>55095305</v>
      </c>
      <c r="P325" s="852"/>
      <c r="Q325" s="863"/>
    </row>
    <row r="326" spans="1:17" s="862" customFormat="1" ht="24.95" customHeight="1">
      <c r="A326" s="174"/>
      <c r="B326" s="175" t="s">
        <v>440</v>
      </c>
      <c r="C326" s="174"/>
      <c r="D326" s="736" t="s">
        <v>709</v>
      </c>
      <c r="E326" s="677">
        <v>40905724</v>
      </c>
      <c r="F326" s="677">
        <v>0</v>
      </c>
      <c r="G326" s="677">
        <v>40905724</v>
      </c>
      <c r="H326" s="174"/>
      <c r="I326" s="174" t="s">
        <v>440</v>
      </c>
      <c r="J326" s="174"/>
      <c r="K326" s="722" t="s">
        <v>4265</v>
      </c>
      <c r="L326" s="632">
        <v>40905724</v>
      </c>
      <c r="M326" s="632">
        <v>0</v>
      </c>
      <c r="N326" s="632">
        <v>40905724</v>
      </c>
      <c r="P326" s="852"/>
      <c r="Q326" s="863"/>
    </row>
    <row r="327" spans="1:17" s="862" customFormat="1" ht="24.95" customHeight="1">
      <c r="A327" s="174"/>
      <c r="B327" s="174"/>
      <c r="C327" s="175" t="s">
        <v>433</v>
      </c>
      <c r="D327" s="736" t="s">
        <v>519</v>
      </c>
      <c r="E327" s="677">
        <v>40905724</v>
      </c>
      <c r="F327" s="677">
        <v>0</v>
      </c>
      <c r="G327" s="677">
        <v>40905724</v>
      </c>
      <c r="H327" s="174"/>
      <c r="I327" s="174"/>
      <c r="J327" s="174" t="s">
        <v>433</v>
      </c>
      <c r="K327" s="722" t="s">
        <v>4140</v>
      </c>
      <c r="L327" s="632">
        <v>40905724</v>
      </c>
      <c r="M327" s="632">
        <v>0</v>
      </c>
      <c r="N327" s="632">
        <v>40905724</v>
      </c>
      <c r="P327" s="852"/>
      <c r="Q327" s="863"/>
    </row>
    <row r="328" spans="1:17" s="862" customFormat="1" ht="24.95" customHeight="1">
      <c r="A328" s="175"/>
      <c r="B328" s="174" t="s">
        <v>444</v>
      </c>
      <c r="C328" s="174"/>
      <c r="D328" s="736" t="s">
        <v>710</v>
      </c>
      <c r="E328" s="677">
        <v>6963000</v>
      </c>
      <c r="F328" s="677">
        <v>0</v>
      </c>
      <c r="G328" s="677">
        <v>6963000</v>
      </c>
      <c r="H328" s="174"/>
      <c r="I328" s="174" t="s">
        <v>444</v>
      </c>
      <c r="J328" s="174"/>
      <c r="K328" s="722" t="s">
        <v>4266</v>
      </c>
      <c r="L328" s="632">
        <v>6963000</v>
      </c>
      <c r="M328" s="632">
        <v>0</v>
      </c>
      <c r="N328" s="632">
        <v>6963000</v>
      </c>
      <c r="P328" s="852"/>
      <c r="Q328" s="863"/>
    </row>
    <row r="329" spans="1:17" s="862" customFormat="1" ht="24.95" customHeight="1">
      <c r="A329" s="174"/>
      <c r="B329" s="175"/>
      <c r="C329" s="174" t="s">
        <v>433</v>
      </c>
      <c r="D329" s="736" t="s">
        <v>711</v>
      </c>
      <c r="E329" s="677">
        <v>6963000</v>
      </c>
      <c r="F329" s="677">
        <v>0</v>
      </c>
      <c r="G329" s="677">
        <v>6963000</v>
      </c>
      <c r="H329" s="174"/>
      <c r="I329" s="174"/>
      <c r="J329" s="174" t="s">
        <v>433</v>
      </c>
      <c r="K329" s="722" t="s">
        <v>6518</v>
      </c>
      <c r="L329" s="632">
        <v>6963000</v>
      </c>
      <c r="M329" s="632">
        <v>0</v>
      </c>
      <c r="N329" s="632">
        <v>6963000</v>
      </c>
      <c r="P329" s="852"/>
      <c r="Q329" s="863"/>
    </row>
    <row r="330" spans="1:17" s="143" customFormat="1" ht="24.95" customHeight="1" thickBot="1">
      <c r="A330" s="183" t="s">
        <v>712</v>
      </c>
      <c r="B330" s="183"/>
      <c r="C330" s="302"/>
      <c r="D330" s="745" t="s">
        <v>713</v>
      </c>
      <c r="E330" s="680">
        <v>30822941300</v>
      </c>
      <c r="F330" s="680">
        <v>555547740</v>
      </c>
      <c r="G330" s="680">
        <v>31378489040</v>
      </c>
      <c r="H330" s="183" t="s">
        <v>712</v>
      </c>
      <c r="I330" s="183"/>
      <c r="J330" s="183"/>
      <c r="K330" s="724" t="s">
        <v>4267</v>
      </c>
      <c r="L330" s="656">
        <v>30822941300</v>
      </c>
      <c r="M330" s="656">
        <v>555547740</v>
      </c>
      <c r="N330" s="656">
        <v>31378489040</v>
      </c>
      <c r="P330" s="858"/>
      <c r="Q330" s="861"/>
    </row>
    <row r="331" spans="1:17" s="862" customFormat="1" ht="24.95" customHeight="1" thickTop="1" thickBot="1">
      <c r="A331" s="642" t="s">
        <v>714</v>
      </c>
      <c r="B331" s="641"/>
      <c r="C331" s="642"/>
      <c r="D331" s="739" t="s">
        <v>715</v>
      </c>
      <c r="E331" s="675">
        <v>9262200005</v>
      </c>
      <c r="F331" s="675">
        <v>172938140</v>
      </c>
      <c r="G331" s="675">
        <v>9435138145</v>
      </c>
      <c r="H331" s="642" t="s">
        <v>714</v>
      </c>
      <c r="I331" s="642"/>
      <c r="J331" s="642"/>
      <c r="K331" s="720" t="s">
        <v>4268</v>
      </c>
      <c r="L331" s="644">
        <v>9262200005</v>
      </c>
      <c r="M331" s="644">
        <v>172938140</v>
      </c>
      <c r="N331" s="644">
        <v>9435138145</v>
      </c>
      <c r="P331" s="852"/>
      <c r="Q331" s="863"/>
    </row>
    <row r="332" spans="1:17" s="862" customFormat="1" ht="24.95" customHeight="1" thickTop="1">
      <c r="A332" s="172"/>
      <c r="B332" s="172" t="s">
        <v>433</v>
      </c>
      <c r="C332" s="173"/>
      <c r="D332" s="740" t="s">
        <v>434</v>
      </c>
      <c r="E332" s="676">
        <v>6342408756</v>
      </c>
      <c r="F332" s="676">
        <v>172938140</v>
      </c>
      <c r="G332" s="676">
        <v>6515346896</v>
      </c>
      <c r="H332" s="172"/>
      <c r="I332" s="172" t="s">
        <v>433</v>
      </c>
      <c r="J332" s="172"/>
      <c r="K332" s="721" t="s">
        <v>4039</v>
      </c>
      <c r="L332" s="640">
        <v>6342408756</v>
      </c>
      <c r="M332" s="640">
        <v>172938140</v>
      </c>
      <c r="N332" s="640">
        <v>6515346896</v>
      </c>
      <c r="P332" s="852"/>
      <c r="Q332" s="863"/>
    </row>
    <row r="333" spans="1:17" s="862" customFormat="1" ht="24.95" customHeight="1">
      <c r="A333" s="174"/>
      <c r="B333" s="175"/>
      <c r="C333" s="174" t="s">
        <v>433</v>
      </c>
      <c r="D333" s="736" t="s">
        <v>435</v>
      </c>
      <c r="E333" s="677">
        <v>6342408756</v>
      </c>
      <c r="F333" s="677">
        <v>172938140</v>
      </c>
      <c r="G333" s="677">
        <v>6515346896</v>
      </c>
      <c r="H333" s="174"/>
      <c r="I333" s="174"/>
      <c r="J333" s="174" t="s">
        <v>433</v>
      </c>
      <c r="K333" s="722" t="s">
        <v>4040</v>
      </c>
      <c r="L333" s="632">
        <v>6342408756</v>
      </c>
      <c r="M333" s="632">
        <v>172938140</v>
      </c>
      <c r="N333" s="632">
        <v>6515346896</v>
      </c>
      <c r="P333" s="852"/>
      <c r="Q333" s="863"/>
    </row>
    <row r="334" spans="1:17" s="862" customFormat="1" ht="24.95" customHeight="1">
      <c r="A334" s="174"/>
      <c r="B334" s="174" t="s">
        <v>436</v>
      </c>
      <c r="C334" s="175"/>
      <c r="D334" s="736" t="s">
        <v>716</v>
      </c>
      <c r="E334" s="677">
        <v>738334204</v>
      </c>
      <c r="F334" s="677">
        <v>0</v>
      </c>
      <c r="G334" s="677">
        <v>738334204</v>
      </c>
      <c r="H334" s="174"/>
      <c r="I334" s="174" t="s">
        <v>436</v>
      </c>
      <c r="J334" s="174"/>
      <c r="K334" s="722" t="s">
        <v>4269</v>
      </c>
      <c r="L334" s="632">
        <v>738334204</v>
      </c>
      <c r="M334" s="632">
        <v>0</v>
      </c>
      <c r="N334" s="632">
        <v>738334204</v>
      </c>
      <c r="P334" s="852"/>
      <c r="Q334" s="863"/>
    </row>
    <row r="335" spans="1:17" s="862" customFormat="1" ht="24.95" customHeight="1">
      <c r="A335" s="175"/>
      <c r="B335" s="174"/>
      <c r="C335" s="174" t="s">
        <v>433</v>
      </c>
      <c r="D335" s="736" t="s">
        <v>717</v>
      </c>
      <c r="E335" s="677">
        <v>619278173</v>
      </c>
      <c r="F335" s="677">
        <v>0</v>
      </c>
      <c r="G335" s="677">
        <v>619278173</v>
      </c>
      <c r="H335" s="174"/>
      <c r="I335" s="174"/>
      <c r="J335" s="174" t="s">
        <v>433</v>
      </c>
      <c r="K335" s="722" t="s">
        <v>4270</v>
      </c>
      <c r="L335" s="632">
        <v>619278173</v>
      </c>
      <c r="M335" s="632">
        <v>0</v>
      </c>
      <c r="N335" s="632">
        <v>619278173</v>
      </c>
      <c r="P335" s="852"/>
      <c r="Q335" s="863"/>
    </row>
    <row r="336" spans="1:17" s="862" customFormat="1" ht="24.95" customHeight="1">
      <c r="A336" s="174"/>
      <c r="B336" s="175"/>
      <c r="C336" s="174" t="s">
        <v>436</v>
      </c>
      <c r="D336" s="736" t="s">
        <v>718</v>
      </c>
      <c r="E336" s="677">
        <v>45970360</v>
      </c>
      <c r="F336" s="677">
        <v>0</v>
      </c>
      <c r="G336" s="677">
        <v>45970360</v>
      </c>
      <c r="H336" s="174"/>
      <c r="I336" s="174"/>
      <c r="J336" s="174" t="s">
        <v>436</v>
      </c>
      <c r="K336" s="722" t="s">
        <v>4271</v>
      </c>
      <c r="L336" s="632">
        <v>45970360</v>
      </c>
      <c r="M336" s="632">
        <v>0</v>
      </c>
      <c r="N336" s="632">
        <v>45970360</v>
      </c>
      <c r="P336" s="852"/>
      <c r="Q336" s="863"/>
    </row>
    <row r="337" spans="1:17" s="862" customFormat="1" ht="24.95" customHeight="1">
      <c r="A337" s="174"/>
      <c r="B337" s="174"/>
      <c r="C337" s="175" t="s">
        <v>440</v>
      </c>
      <c r="D337" s="736" t="s">
        <v>719</v>
      </c>
      <c r="E337" s="677">
        <v>73085671</v>
      </c>
      <c r="F337" s="677">
        <v>0</v>
      </c>
      <c r="G337" s="677">
        <v>73085671</v>
      </c>
      <c r="H337" s="174"/>
      <c r="I337" s="174"/>
      <c r="J337" s="174" t="s">
        <v>440</v>
      </c>
      <c r="K337" s="722" t="s">
        <v>4272</v>
      </c>
      <c r="L337" s="632">
        <v>73085671</v>
      </c>
      <c r="M337" s="632">
        <v>0</v>
      </c>
      <c r="N337" s="632">
        <v>73085671</v>
      </c>
      <c r="P337" s="852"/>
      <c r="Q337" s="863"/>
    </row>
    <row r="338" spans="1:17" s="862" customFormat="1" ht="24.95" customHeight="1">
      <c r="A338" s="174"/>
      <c r="B338" s="175" t="s">
        <v>440</v>
      </c>
      <c r="C338" s="174"/>
      <c r="D338" s="736" t="s">
        <v>720</v>
      </c>
      <c r="E338" s="677">
        <v>1806385190</v>
      </c>
      <c r="F338" s="677">
        <v>0</v>
      </c>
      <c r="G338" s="677">
        <v>1806385190</v>
      </c>
      <c r="H338" s="174"/>
      <c r="I338" s="174" t="s">
        <v>440</v>
      </c>
      <c r="J338" s="174"/>
      <c r="K338" s="722" t="s">
        <v>4273</v>
      </c>
      <c r="L338" s="632">
        <v>1806385190</v>
      </c>
      <c r="M338" s="632">
        <v>0</v>
      </c>
      <c r="N338" s="632">
        <v>1806385190</v>
      </c>
      <c r="P338" s="852"/>
      <c r="Q338" s="863"/>
    </row>
    <row r="339" spans="1:17" s="862" customFormat="1" ht="24.95" customHeight="1">
      <c r="A339" s="174"/>
      <c r="B339" s="174"/>
      <c r="C339" s="175" t="s">
        <v>433</v>
      </c>
      <c r="D339" s="736" t="s">
        <v>721</v>
      </c>
      <c r="E339" s="677">
        <v>325303808</v>
      </c>
      <c r="F339" s="677">
        <v>0</v>
      </c>
      <c r="G339" s="677">
        <v>325303808</v>
      </c>
      <c r="H339" s="174"/>
      <c r="I339" s="174"/>
      <c r="J339" s="174" t="s">
        <v>433</v>
      </c>
      <c r="K339" s="722" t="s">
        <v>4274</v>
      </c>
      <c r="L339" s="632">
        <v>325303808</v>
      </c>
      <c r="M339" s="632">
        <v>0</v>
      </c>
      <c r="N339" s="632">
        <v>325303808</v>
      </c>
      <c r="P339" s="852"/>
      <c r="Q339" s="863"/>
    </row>
    <row r="340" spans="1:17" s="862" customFormat="1" ht="24.95" customHeight="1">
      <c r="A340" s="174"/>
      <c r="B340" s="175"/>
      <c r="C340" s="174" t="s">
        <v>436</v>
      </c>
      <c r="D340" s="736" t="s">
        <v>722</v>
      </c>
      <c r="E340" s="677">
        <v>1481081382</v>
      </c>
      <c r="F340" s="677">
        <v>0</v>
      </c>
      <c r="G340" s="677">
        <v>1481081382</v>
      </c>
      <c r="H340" s="174"/>
      <c r="I340" s="174"/>
      <c r="J340" s="174" t="s">
        <v>436</v>
      </c>
      <c r="K340" s="722" t="s">
        <v>4275</v>
      </c>
      <c r="L340" s="632">
        <v>1481081382</v>
      </c>
      <c r="M340" s="632">
        <v>0</v>
      </c>
      <c r="N340" s="632">
        <v>1481081382</v>
      </c>
      <c r="P340" s="852"/>
      <c r="Q340" s="863"/>
    </row>
    <row r="341" spans="1:17" s="862" customFormat="1" ht="24.95" customHeight="1">
      <c r="A341" s="174"/>
      <c r="B341" s="174" t="s">
        <v>444</v>
      </c>
      <c r="C341" s="175"/>
      <c r="D341" s="747" t="s">
        <v>723</v>
      </c>
      <c r="E341" s="677">
        <v>375071855</v>
      </c>
      <c r="F341" s="677">
        <v>0</v>
      </c>
      <c r="G341" s="677">
        <v>375071855</v>
      </c>
      <c r="H341" s="174"/>
      <c r="I341" s="174" t="s">
        <v>444</v>
      </c>
      <c r="J341" s="174"/>
      <c r="K341" s="722" t="s">
        <v>4276</v>
      </c>
      <c r="L341" s="632">
        <v>375071855</v>
      </c>
      <c r="M341" s="632">
        <v>0</v>
      </c>
      <c r="N341" s="632">
        <v>375071855</v>
      </c>
      <c r="P341" s="852"/>
      <c r="Q341" s="863"/>
    </row>
    <row r="342" spans="1:17" s="862" customFormat="1" ht="24.95" customHeight="1">
      <c r="A342" s="174"/>
      <c r="B342" s="175"/>
      <c r="C342" s="174" t="s">
        <v>433</v>
      </c>
      <c r="D342" s="736" t="s">
        <v>724</v>
      </c>
      <c r="E342" s="677">
        <v>375071855</v>
      </c>
      <c r="F342" s="677">
        <v>0</v>
      </c>
      <c r="G342" s="677">
        <v>375071855</v>
      </c>
      <c r="H342" s="174"/>
      <c r="I342" s="174"/>
      <c r="J342" s="174" t="s">
        <v>433</v>
      </c>
      <c r="K342" s="722" t="s">
        <v>4277</v>
      </c>
      <c r="L342" s="632">
        <v>375071855</v>
      </c>
      <c r="M342" s="632">
        <v>0</v>
      </c>
      <c r="N342" s="632">
        <v>375071855</v>
      </c>
      <c r="P342" s="852"/>
      <c r="Q342" s="863"/>
    </row>
    <row r="343" spans="1:17" s="862" customFormat="1" ht="24.95" customHeight="1" thickBot="1">
      <c r="A343" s="178" t="s">
        <v>725</v>
      </c>
      <c r="B343" s="178"/>
      <c r="C343" s="300"/>
      <c r="D343" s="742" t="s">
        <v>726</v>
      </c>
      <c r="E343" s="679">
        <v>2796475350</v>
      </c>
      <c r="F343" s="679">
        <v>0</v>
      </c>
      <c r="G343" s="679">
        <v>2796475350</v>
      </c>
      <c r="H343" s="178" t="s">
        <v>725</v>
      </c>
      <c r="I343" s="178"/>
      <c r="J343" s="178"/>
      <c r="K343" s="723" t="s">
        <v>4278</v>
      </c>
      <c r="L343" s="645">
        <v>2796475350</v>
      </c>
      <c r="M343" s="645">
        <v>0</v>
      </c>
      <c r="N343" s="645">
        <v>2796475350</v>
      </c>
      <c r="P343" s="852"/>
      <c r="Q343" s="863"/>
    </row>
    <row r="344" spans="1:17" s="862" customFormat="1" ht="24.95" customHeight="1" thickTop="1">
      <c r="A344" s="173"/>
      <c r="B344" s="172" t="s">
        <v>433</v>
      </c>
      <c r="C344" s="172"/>
      <c r="D344" s="740" t="s">
        <v>434</v>
      </c>
      <c r="E344" s="676">
        <v>279773220</v>
      </c>
      <c r="F344" s="676">
        <v>0</v>
      </c>
      <c r="G344" s="676">
        <v>279773220</v>
      </c>
      <c r="H344" s="172"/>
      <c r="I344" s="172" t="s">
        <v>433</v>
      </c>
      <c r="J344" s="172"/>
      <c r="K344" s="721" t="s">
        <v>4039</v>
      </c>
      <c r="L344" s="640">
        <v>279773220</v>
      </c>
      <c r="M344" s="640">
        <v>0</v>
      </c>
      <c r="N344" s="640">
        <v>279773220</v>
      </c>
      <c r="P344" s="852"/>
      <c r="Q344" s="863"/>
    </row>
    <row r="345" spans="1:17" s="862" customFormat="1" ht="24.95" customHeight="1">
      <c r="A345" s="174"/>
      <c r="B345" s="175"/>
      <c r="C345" s="174" t="s">
        <v>433</v>
      </c>
      <c r="D345" s="736" t="s">
        <v>435</v>
      </c>
      <c r="E345" s="677">
        <v>279773220</v>
      </c>
      <c r="F345" s="677">
        <v>0</v>
      </c>
      <c r="G345" s="677">
        <v>279773220</v>
      </c>
      <c r="H345" s="174"/>
      <c r="I345" s="174"/>
      <c r="J345" s="174" t="s">
        <v>433</v>
      </c>
      <c r="K345" s="722" t="s">
        <v>4040</v>
      </c>
      <c r="L345" s="632">
        <v>279773220</v>
      </c>
      <c r="M345" s="632">
        <v>0</v>
      </c>
      <c r="N345" s="632">
        <v>279773220</v>
      </c>
      <c r="P345" s="852"/>
      <c r="Q345" s="863"/>
    </row>
    <row r="346" spans="1:17" s="862" customFormat="1" ht="24.95" customHeight="1">
      <c r="A346" s="174"/>
      <c r="B346" s="174" t="s">
        <v>436</v>
      </c>
      <c r="C346" s="175"/>
      <c r="D346" s="736" t="s">
        <v>727</v>
      </c>
      <c r="E346" s="677">
        <v>2479646659</v>
      </c>
      <c r="F346" s="677">
        <v>0</v>
      </c>
      <c r="G346" s="677">
        <v>2479646659</v>
      </c>
      <c r="H346" s="174"/>
      <c r="I346" s="174" t="s">
        <v>436</v>
      </c>
      <c r="J346" s="174"/>
      <c r="K346" s="722" t="s">
        <v>4279</v>
      </c>
      <c r="L346" s="632">
        <v>2479646659</v>
      </c>
      <c r="M346" s="632">
        <v>0</v>
      </c>
      <c r="N346" s="632">
        <v>2479646659</v>
      </c>
      <c r="P346" s="852"/>
      <c r="Q346" s="863"/>
    </row>
    <row r="347" spans="1:17" s="862" customFormat="1" ht="24.95" customHeight="1">
      <c r="A347" s="174"/>
      <c r="B347" s="175"/>
      <c r="C347" s="174" t="s">
        <v>433</v>
      </c>
      <c r="D347" s="736" t="s">
        <v>728</v>
      </c>
      <c r="E347" s="677">
        <v>2479646659</v>
      </c>
      <c r="F347" s="677">
        <v>0</v>
      </c>
      <c r="G347" s="677">
        <v>2479646659</v>
      </c>
      <c r="H347" s="174"/>
      <c r="I347" s="174"/>
      <c r="J347" s="174" t="s">
        <v>433</v>
      </c>
      <c r="K347" s="722" t="s">
        <v>4280</v>
      </c>
      <c r="L347" s="632">
        <v>2479646659</v>
      </c>
      <c r="M347" s="632">
        <v>0</v>
      </c>
      <c r="N347" s="632">
        <v>2479646659</v>
      </c>
      <c r="P347" s="852"/>
      <c r="Q347" s="863"/>
    </row>
    <row r="348" spans="1:17" s="862" customFormat="1" ht="24.95" customHeight="1">
      <c r="A348" s="174"/>
      <c r="B348" s="174" t="s">
        <v>440</v>
      </c>
      <c r="C348" s="175"/>
      <c r="D348" s="736" t="s">
        <v>729</v>
      </c>
      <c r="E348" s="677">
        <v>37055471</v>
      </c>
      <c r="F348" s="677">
        <v>0</v>
      </c>
      <c r="G348" s="677">
        <v>37055471</v>
      </c>
      <c r="H348" s="174"/>
      <c r="I348" s="174" t="s">
        <v>440</v>
      </c>
      <c r="J348" s="174"/>
      <c r="K348" s="722" t="s">
        <v>4281</v>
      </c>
      <c r="L348" s="632">
        <v>37055471</v>
      </c>
      <c r="M348" s="632">
        <v>0</v>
      </c>
      <c r="N348" s="632">
        <v>37055471</v>
      </c>
      <c r="P348" s="852"/>
      <c r="Q348" s="863"/>
    </row>
    <row r="349" spans="1:17" s="862" customFormat="1" ht="25.5" customHeight="1">
      <c r="A349" s="174"/>
      <c r="B349" s="175"/>
      <c r="C349" s="174" t="s">
        <v>433</v>
      </c>
      <c r="D349" s="744" t="s">
        <v>730</v>
      </c>
      <c r="E349" s="677">
        <v>37055471</v>
      </c>
      <c r="F349" s="677">
        <v>0</v>
      </c>
      <c r="G349" s="677">
        <v>37055471</v>
      </c>
      <c r="H349" s="174"/>
      <c r="I349" s="174"/>
      <c r="J349" s="174" t="s">
        <v>433</v>
      </c>
      <c r="K349" s="722" t="s">
        <v>4282</v>
      </c>
      <c r="L349" s="632">
        <v>37055471</v>
      </c>
      <c r="M349" s="632">
        <v>0</v>
      </c>
      <c r="N349" s="632">
        <v>37055471</v>
      </c>
      <c r="P349" s="852"/>
      <c r="Q349" s="863"/>
    </row>
    <row r="350" spans="1:17" s="862" customFormat="1" ht="24.95" customHeight="1" thickBot="1">
      <c r="A350" s="178" t="s">
        <v>731</v>
      </c>
      <c r="B350" s="178"/>
      <c r="C350" s="300"/>
      <c r="D350" s="742" t="s">
        <v>732</v>
      </c>
      <c r="E350" s="679">
        <v>196152000</v>
      </c>
      <c r="F350" s="679">
        <v>0</v>
      </c>
      <c r="G350" s="679">
        <v>196152000</v>
      </c>
      <c r="H350" s="178" t="s">
        <v>731</v>
      </c>
      <c r="I350" s="178"/>
      <c r="J350" s="178"/>
      <c r="K350" s="723" t="s">
        <v>4283</v>
      </c>
      <c r="L350" s="645">
        <v>196152000</v>
      </c>
      <c r="M350" s="645">
        <v>0</v>
      </c>
      <c r="N350" s="645">
        <v>196152000</v>
      </c>
      <c r="P350" s="852"/>
      <c r="Q350" s="863"/>
    </row>
    <row r="351" spans="1:17" s="862" customFormat="1" ht="24.95" customHeight="1" thickTop="1">
      <c r="A351" s="173"/>
      <c r="B351" s="172" t="s">
        <v>433</v>
      </c>
      <c r="C351" s="172"/>
      <c r="D351" s="740" t="s">
        <v>434</v>
      </c>
      <c r="E351" s="676">
        <v>98952000</v>
      </c>
      <c r="F351" s="676">
        <v>0</v>
      </c>
      <c r="G351" s="676">
        <v>98952000</v>
      </c>
      <c r="H351" s="172"/>
      <c r="I351" s="172" t="s">
        <v>433</v>
      </c>
      <c r="J351" s="172"/>
      <c r="K351" s="721" t="s">
        <v>4202</v>
      </c>
      <c r="L351" s="640">
        <v>98952000</v>
      </c>
      <c r="M351" s="640">
        <v>0</v>
      </c>
      <c r="N351" s="640">
        <v>98952000</v>
      </c>
      <c r="P351" s="852"/>
      <c r="Q351" s="863"/>
    </row>
    <row r="352" spans="1:17" s="862" customFormat="1" ht="24.95" customHeight="1">
      <c r="A352" s="174"/>
      <c r="B352" s="175"/>
      <c r="C352" s="174" t="s">
        <v>433</v>
      </c>
      <c r="D352" s="736" t="s">
        <v>435</v>
      </c>
      <c r="E352" s="677">
        <v>98952000</v>
      </c>
      <c r="F352" s="677">
        <v>0</v>
      </c>
      <c r="G352" s="677">
        <v>98952000</v>
      </c>
      <c r="H352" s="174"/>
      <c r="I352" s="174"/>
      <c r="J352" s="174" t="s">
        <v>433</v>
      </c>
      <c r="K352" s="722" t="s">
        <v>4040</v>
      </c>
      <c r="L352" s="632">
        <v>98952000</v>
      </c>
      <c r="M352" s="632">
        <v>0</v>
      </c>
      <c r="N352" s="632">
        <v>98952000</v>
      </c>
      <c r="P352" s="852"/>
      <c r="Q352" s="863"/>
    </row>
    <row r="353" spans="1:17" s="862" customFormat="1" ht="24.95" customHeight="1">
      <c r="A353" s="174"/>
      <c r="B353" s="174" t="s">
        <v>436</v>
      </c>
      <c r="C353" s="175"/>
      <c r="D353" s="736" t="s">
        <v>733</v>
      </c>
      <c r="E353" s="677">
        <v>36500000</v>
      </c>
      <c r="F353" s="677">
        <v>0</v>
      </c>
      <c r="G353" s="677">
        <v>36500000</v>
      </c>
      <c r="H353" s="174"/>
      <c r="I353" s="174" t="s">
        <v>436</v>
      </c>
      <c r="J353" s="174"/>
      <c r="K353" s="722" t="s">
        <v>4284</v>
      </c>
      <c r="L353" s="632">
        <v>36500000</v>
      </c>
      <c r="M353" s="632">
        <v>0</v>
      </c>
      <c r="N353" s="632">
        <v>36500000</v>
      </c>
      <c r="P353" s="852"/>
      <c r="Q353" s="863"/>
    </row>
    <row r="354" spans="1:17" s="862" customFormat="1" ht="24.95" customHeight="1">
      <c r="A354" s="174"/>
      <c r="B354" s="175"/>
      <c r="C354" s="174" t="s">
        <v>433</v>
      </c>
      <c r="D354" s="736" t="s">
        <v>734</v>
      </c>
      <c r="E354" s="677">
        <v>36500000</v>
      </c>
      <c r="F354" s="677">
        <v>0</v>
      </c>
      <c r="G354" s="677">
        <v>36500000</v>
      </c>
      <c r="H354" s="174"/>
      <c r="I354" s="174"/>
      <c r="J354" s="174" t="s">
        <v>433</v>
      </c>
      <c r="K354" s="722" t="s">
        <v>4285</v>
      </c>
      <c r="L354" s="632">
        <v>36500000</v>
      </c>
      <c r="M354" s="632">
        <v>0</v>
      </c>
      <c r="N354" s="632">
        <v>36500000</v>
      </c>
      <c r="P354" s="852"/>
      <c r="Q354" s="863"/>
    </row>
    <row r="355" spans="1:17" s="862" customFormat="1" ht="24.95" customHeight="1">
      <c r="A355" s="174"/>
      <c r="B355" s="174" t="s">
        <v>440</v>
      </c>
      <c r="C355" s="175"/>
      <c r="D355" s="736" t="s">
        <v>735</v>
      </c>
      <c r="E355" s="677">
        <v>38200000</v>
      </c>
      <c r="F355" s="677">
        <v>0</v>
      </c>
      <c r="G355" s="677">
        <v>38200000</v>
      </c>
      <c r="H355" s="174"/>
      <c r="I355" s="174" t="s">
        <v>440</v>
      </c>
      <c r="J355" s="174"/>
      <c r="K355" s="722" t="s">
        <v>4286</v>
      </c>
      <c r="L355" s="632">
        <v>38200000</v>
      </c>
      <c r="M355" s="632">
        <v>0</v>
      </c>
      <c r="N355" s="632">
        <v>38200000</v>
      </c>
      <c r="P355" s="852"/>
      <c r="Q355" s="863"/>
    </row>
    <row r="356" spans="1:17" s="862" customFormat="1" ht="24.95" customHeight="1">
      <c r="A356" s="175"/>
      <c r="B356" s="174"/>
      <c r="C356" s="174" t="s">
        <v>433</v>
      </c>
      <c r="D356" s="736" t="s">
        <v>736</v>
      </c>
      <c r="E356" s="677">
        <v>38200000</v>
      </c>
      <c r="F356" s="677">
        <v>0</v>
      </c>
      <c r="G356" s="677">
        <v>38200000</v>
      </c>
      <c r="H356" s="174"/>
      <c r="I356" s="174"/>
      <c r="J356" s="174" t="s">
        <v>433</v>
      </c>
      <c r="K356" s="722" t="s">
        <v>4287</v>
      </c>
      <c r="L356" s="632">
        <v>38200000</v>
      </c>
      <c r="M356" s="632">
        <v>0</v>
      </c>
      <c r="N356" s="632">
        <v>38200000</v>
      </c>
      <c r="P356" s="852"/>
      <c r="Q356" s="863"/>
    </row>
    <row r="357" spans="1:17" s="862" customFormat="1" ht="24.95" customHeight="1">
      <c r="A357" s="174"/>
      <c r="B357" s="175" t="s">
        <v>444</v>
      </c>
      <c r="C357" s="174"/>
      <c r="D357" s="736" t="s">
        <v>737</v>
      </c>
      <c r="E357" s="677">
        <v>22500000</v>
      </c>
      <c r="F357" s="677">
        <v>0</v>
      </c>
      <c r="G357" s="677">
        <v>22500000</v>
      </c>
      <c r="H357" s="174"/>
      <c r="I357" s="174" t="s">
        <v>444</v>
      </c>
      <c r="J357" s="174"/>
      <c r="K357" s="722" t="s">
        <v>4288</v>
      </c>
      <c r="L357" s="632">
        <v>22500000</v>
      </c>
      <c r="M357" s="632">
        <v>0</v>
      </c>
      <c r="N357" s="632">
        <v>22500000</v>
      </c>
      <c r="P357" s="852"/>
      <c r="Q357" s="863"/>
    </row>
    <row r="358" spans="1:17" s="862" customFormat="1" ht="24.95" customHeight="1">
      <c r="A358" s="174"/>
      <c r="B358" s="174"/>
      <c r="C358" s="175" t="s">
        <v>433</v>
      </c>
      <c r="D358" s="736" t="s">
        <v>738</v>
      </c>
      <c r="E358" s="677">
        <v>22500000</v>
      </c>
      <c r="F358" s="677">
        <v>0</v>
      </c>
      <c r="G358" s="677">
        <v>22500000</v>
      </c>
      <c r="H358" s="174"/>
      <c r="I358" s="174"/>
      <c r="J358" s="174" t="s">
        <v>433</v>
      </c>
      <c r="K358" s="722" t="s">
        <v>4289</v>
      </c>
      <c r="L358" s="632">
        <v>22500000</v>
      </c>
      <c r="M358" s="632">
        <v>0</v>
      </c>
      <c r="N358" s="632">
        <v>22500000</v>
      </c>
      <c r="P358" s="852"/>
      <c r="Q358" s="863"/>
    </row>
    <row r="359" spans="1:17" s="862" customFormat="1" ht="24.95" customHeight="1" thickBot="1">
      <c r="A359" s="178" t="s">
        <v>739</v>
      </c>
      <c r="B359" s="300"/>
      <c r="C359" s="178"/>
      <c r="D359" s="742" t="s">
        <v>740</v>
      </c>
      <c r="E359" s="679">
        <v>584085990</v>
      </c>
      <c r="F359" s="679">
        <v>0</v>
      </c>
      <c r="G359" s="679">
        <v>584085990</v>
      </c>
      <c r="H359" s="178" t="s">
        <v>739</v>
      </c>
      <c r="I359" s="178"/>
      <c r="J359" s="178"/>
      <c r="K359" s="723" t="s">
        <v>4290</v>
      </c>
      <c r="L359" s="645">
        <v>584085990</v>
      </c>
      <c r="M359" s="645">
        <v>0</v>
      </c>
      <c r="N359" s="645">
        <v>584085990</v>
      </c>
      <c r="P359" s="852"/>
      <c r="Q359" s="863"/>
    </row>
    <row r="360" spans="1:17" s="862" customFormat="1" ht="24.95" customHeight="1" thickTop="1">
      <c r="A360" s="172"/>
      <c r="B360" s="172" t="s">
        <v>433</v>
      </c>
      <c r="C360" s="173"/>
      <c r="D360" s="740" t="s">
        <v>434</v>
      </c>
      <c r="E360" s="676">
        <v>315103387</v>
      </c>
      <c r="F360" s="676">
        <v>0</v>
      </c>
      <c r="G360" s="676">
        <v>315103387</v>
      </c>
      <c r="H360" s="172"/>
      <c r="I360" s="172" t="s">
        <v>433</v>
      </c>
      <c r="J360" s="172"/>
      <c r="K360" s="721" t="s">
        <v>4039</v>
      </c>
      <c r="L360" s="640">
        <v>315103387</v>
      </c>
      <c r="M360" s="640">
        <v>0</v>
      </c>
      <c r="N360" s="640">
        <v>315103387</v>
      </c>
      <c r="P360" s="852"/>
      <c r="Q360" s="863"/>
    </row>
    <row r="361" spans="1:17" s="862" customFormat="1" ht="24.95" customHeight="1">
      <c r="A361" s="175"/>
      <c r="B361" s="174"/>
      <c r="C361" s="174" t="s">
        <v>433</v>
      </c>
      <c r="D361" s="736" t="s">
        <v>435</v>
      </c>
      <c r="E361" s="677">
        <v>315103387</v>
      </c>
      <c r="F361" s="677">
        <v>0</v>
      </c>
      <c r="G361" s="677">
        <v>315103387</v>
      </c>
      <c r="H361" s="174"/>
      <c r="I361" s="174"/>
      <c r="J361" s="174" t="s">
        <v>433</v>
      </c>
      <c r="K361" s="722" t="s">
        <v>4040</v>
      </c>
      <c r="L361" s="632">
        <v>315103387</v>
      </c>
      <c r="M361" s="632">
        <v>0</v>
      </c>
      <c r="N361" s="632">
        <v>315103387</v>
      </c>
      <c r="P361" s="852"/>
      <c r="Q361" s="863"/>
    </row>
    <row r="362" spans="1:17" s="862" customFormat="1" ht="24.95" customHeight="1">
      <c r="A362" s="174"/>
      <c r="B362" s="175" t="s">
        <v>436</v>
      </c>
      <c r="C362" s="174"/>
      <c r="D362" s="736" t="s">
        <v>741</v>
      </c>
      <c r="E362" s="677">
        <v>194653415</v>
      </c>
      <c r="F362" s="677">
        <v>0</v>
      </c>
      <c r="G362" s="677">
        <v>194653415</v>
      </c>
      <c r="H362" s="174"/>
      <c r="I362" s="174" t="s">
        <v>436</v>
      </c>
      <c r="J362" s="174"/>
      <c r="K362" s="722" t="s">
        <v>4291</v>
      </c>
      <c r="L362" s="632">
        <v>194653415</v>
      </c>
      <c r="M362" s="632">
        <v>0</v>
      </c>
      <c r="N362" s="632">
        <v>194653415</v>
      </c>
      <c r="P362" s="852"/>
      <c r="Q362" s="863"/>
    </row>
    <row r="363" spans="1:17" s="862" customFormat="1" ht="24.95" customHeight="1">
      <c r="A363" s="174"/>
      <c r="B363" s="174"/>
      <c r="C363" s="175" t="s">
        <v>433</v>
      </c>
      <c r="D363" s="736" t="s">
        <v>742</v>
      </c>
      <c r="E363" s="677">
        <v>19022500</v>
      </c>
      <c r="F363" s="677">
        <v>0</v>
      </c>
      <c r="G363" s="677">
        <v>19022500</v>
      </c>
      <c r="H363" s="174"/>
      <c r="I363" s="174"/>
      <c r="J363" s="174" t="s">
        <v>433</v>
      </c>
      <c r="K363" s="722" t="s">
        <v>4292</v>
      </c>
      <c r="L363" s="632">
        <v>19022500</v>
      </c>
      <c r="M363" s="632">
        <v>0</v>
      </c>
      <c r="N363" s="632">
        <v>19022500</v>
      </c>
      <c r="P363" s="852"/>
      <c r="Q363" s="863"/>
    </row>
    <row r="364" spans="1:17" s="862" customFormat="1" ht="24.95" customHeight="1">
      <c r="A364" s="174"/>
      <c r="B364" s="175"/>
      <c r="C364" s="174" t="s">
        <v>436</v>
      </c>
      <c r="D364" s="736" t="s">
        <v>743</v>
      </c>
      <c r="E364" s="677">
        <v>3840860</v>
      </c>
      <c r="F364" s="677">
        <v>0</v>
      </c>
      <c r="G364" s="677">
        <v>3840860</v>
      </c>
      <c r="H364" s="174"/>
      <c r="I364" s="174"/>
      <c r="J364" s="174" t="s">
        <v>436</v>
      </c>
      <c r="K364" s="722" t="s">
        <v>4293</v>
      </c>
      <c r="L364" s="632">
        <v>3840860</v>
      </c>
      <c r="M364" s="632">
        <v>0</v>
      </c>
      <c r="N364" s="632">
        <v>3840860</v>
      </c>
      <c r="P364" s="852"/>
      <c r="Q364" s="863"/>
    </row>
    <row r="365" spans="1:17" s="862" customFormat="1" ht="24.95" customHeight="1">
      <c r="A365" s="174"/>
      <c r="B365" s="174"/>
      <c r="C365" s="175" t="s">
        <v>440</v>
      </c>
      <c r="D365" s="736" t="s">
        <v>744</v>
      </c>
      <c r="E365" s="677">
        <v>23204300</v>
      </c>
      <c r="F365" s="677">
        <v>0</v>
      </c>
      <c r="G365" s="677">
        <v>23204300</v>
      </c>
      <c r="H365" s="174"/>
      <c r="I365" s="174"/>
      <c r="J365" s="174" t="s">
        <v>440</v>
      </c>
      <c r="K365" s="722" t="s">
        <v>4294</v>
      </c>
      <c r="L365" s="632">
        <v>23204300</v>
      </c>
      <c r="M365" s="632">
        <v>0</v>
      </c>
      <c r="N365" s="632">
        <v>23204300</v>
      </c>
      <c r="P365" s="852"/>
      <c r="Q365" s="863"/>
    </row>
    <row r="366" spans="1:17" s="862" customFormat="1" ht="24.95" customHeight="1">
      <c r="A366" s="174"/>
      <c r="B366" s="175"/>
      <c r="C366" s="174" t="s">
        <v>444</v>
      </c>
      <c r="D366" s="736" t="s">
        <v>745</v>
      </c>
      <c r="E366" s="677">
        <v>51006167</v>
      </c>
      <c r="F366" s="677">
        <v>0</v>
      </c>
      <c r="G366" s="677">
        <v>51006167</v>
      </c>
      <c r="H366" s="174"/>
      <c r="I366" s="174"/>
      <c r="J366" s="174" t="s">
        <v>444</v>
      </c>
      <c r="K366" s="722" t="s">
        <v>4295</v>
      </c>
      <c r="L366" s="632">
        <v>51006167</v>
      </c>
      <c r="M366" s="632">
        <v>0</v>
      </c>
      <c r="N366" s="632">
        <v>51006167</v>
      </c>
      <c r="P366" s="852"/>
      <c r="Q366" s="863"/>
    </row>
    <row r="367" spans="1:17" s="862" customFormat="1" ht="24.95" customHeight="1">
      <c r="A367" s="174"/>
      <c r="B367" s="174"/>
      <c r="C367" s="175" t="s">
        <v>447</v>
      </c>
      <c r="D367" s="736" t="s">
        <v>746</v>
      </c>
      <c r="E367" s="677">
        <v>69845566</v>
      </c>
      <c r="F367" s="677">
        <v>0</v>
      </c>
      <c r="G367" s="677">
        <v>69845566</v>
      </c>
      <c r="H367" s="174"/>
      <c r="I367" s="174"/>
      <c r="J367" s="174" t="s">
        <v>447</v>
      </c>
      <c r="K367" s="722" t="s">
        <v>4296</v>
      </c>
      <c r="L367" s="632">
        <v>69845566</v>
      </c>
      <c r="M367" s="632">
        <v>0</v>
      </c>
      <c r="N367" s="632">
        <v>69845566</v>
      </c>
      <c r="P367" s="852"/>
      <c r="Q367" s="863"/>
    </row>
    <row r="368" spans="1:17" s="862" customFormat="1" ht="24.95" customHeight="1">
      <c r="A368" s="174"/>
      <c r="B368" s="175"/>
      <c r="C368" s="174" t="s">
        <v>481</v>
      </c>
      <c r="D368" s="736" t="s">
        <v>747</v>
      </c>
      <c r="E368" s="677">
        <v>27734022</v>
      </c>
      <c r="F368" s="677">
        <v>0</v>
      </c>
      <c r="G368" s="677">
        <v>27734022</v>
      </c>
      <c r="H368" s="174"/>
      <c r="I368" s="174"/>
      <c r="J368" s="174" t="s">
        <v>481</v>
      </c>
      <c r="K368" s="722" t="s">
        <v>4297</v>
      </c>
      <c r="L368" s="632">
        <v>27734022</v>
      </c>
      <c r="M368" s="632">
        <v>0</v>
      </c>
      <c r="N368" s="632">
        <v>27734022</v>
      </c>
      <c r="P368" s="852"/>
      <c r="Q368" s="863"/>
    </row>
    <row r="369" spans="1:17" s="862" customFormat="1" ht="24.95" customHeight="1">
      <c r="A369" s="174"/>
      <c r="B369" s="174" t="s">
        <v>440</v>
      </c>
      <c r="C369" s="175"/>
      <c r="D369" s="736" t="s">
        <v>748</v>
      </c>
      <c r="E369" s="677">
        <v>39202133</v>
      </c>
      <c r="F369" s="677">
        <v>0</v>
      </c>
      <c r="G369" s="677">
        <v>39202133</v>
      </c>
      <c r="H369" s="174"/>
      <c r="I369" s="174" t="s">
        <v>440</v>
      </c>
      <c r="J369" s="174"/>
      <c r="K369" s="722" t="s">
        <v>4298</v>
      </c>
      <c r="L369" s="632">
        <v>39202133</v>
      </c>
      <c r="M369" s="632">
        <v>0</v>
      </c>
      <c r="N369" s="632">
        <v>39202133</v>
      </c>
      <c r="P369" s="852"/>
      <c r="Q369" s="863"/>
    </row>
    <row r="370" spans="1:17" s="862" customFormat="1" ht="24.95" customHeight="1">
      <c r="A370" s="175"/>
      <c r="B370" s="174"/>
      <c r="C370" s="174" t="s">
        <v>433</v>
      </c>
      <c r="D370" s="736" t="s">
        <v>749</v>
      </c>
      <c r="E370" s="677">
        <v>21730668</v>
      </c>
      <c r="F370" s="677">
        <v>0</v>
      </c>
      <c r="G370" s="677">
        <v>21730668</v>
      </c>
      <c r="H370" s="174"/>
      <c r="I370" s="174"/>
      <c r="J370" s="174" t="s">
        <v>433</v>
      </c>
      <c r="K370" s="722" t="s">
        <v>4299</v>
      </c>
      <c r="L370" s="632">
        <v>21730668</v>
      </c>
      <c r="M370" s="632">
        <v>0</v>
      </c>
      <c r="N370" s="632">
        <v>21730668</v>
      </c>
      <c r="P370" s="852"/>
      <c r="Q370" s="863"/>
    </row>
    <row r="371" spans="1:17" s="862" customFormat="1" ht="24.95" customHeight="1">
      <c r="A371" s="174"/>
      <c r="B371" s="175"/>
      <c r="C371" s="174" t="s">
        <v>436</v>
      </c>
      <c r="D371" s="736" t="s">
        <v>750</v>
      </c>
      <c r="E371" s="677">
        <v>17471465</v>
      </c>
      <c r="F371" s="677">
        <v>0</v>
      </c>
      <c r="G371" s="677">
        <v>17471465</v>
      </c>
      <c r="H371" s="174"/>
      <c r="I371" s="174"/>
      <c r="J371" s="174" t="s">
        <v>436</v>
      </c>
      <c r="K371" s="722" t="s">
        <v>4300</v>
      </c>
      <c r="L371" s="632">
        <v>17471465</v>
      </c>
      <c r="M371" s="632">
        <v>0</v>
      </c>
      <c r="N371" s="632">
        <v>17471465</v>
      </c>
      <c r="P371" s="852"/>
      <c r="Q371" s="863"/>
    </row>
    <row r="372" spans="1:17" s="862" customFormat="1" ht="24.95" customHeight="1">
      <c r="A372" s="174"/>
      <c r="B372" s="174" t="s">
        <v>444</v>
      </c>
      <c r="C372" s="175"/>
      <c r="D372" s="736" t="s">
        <v>751</v>
      </c>
      <c r="E372" s="677">
        <v>35127055</v>
      </c>
      <c r="F372" s="677">
        <v>0</v>
      </c>
      <c r="G372" s="677">
        <v>35127055</v>
      </c>
      <c r="H372" s="174"/>
      <c r="I372" s="174" t="s">
        <v>444</v>
      </c>
      <c r="J372" s="174"/>
      <c r="K372" s="722" t="s">
        <v>4301</v>
      </c>
      <c r="L372" s="632">
        <v>35127055</v>
      </c>
      <c r="M372" s="632">
        <v>0</v>
      </c>
      <c r="N372" s="632">
        <v>35127055</v>
      </c>
      <c r="P372" s="852"/>
      <c r="Q372" s="863"/>
    </row>
    <row r="373" spans="1:17" s="862" customFormat="1" ht="24.95" customHeight="1">
      <c r="A373" s="174"/>
      <c r="B373" s="175"/>
      <c r="C373" s="174" t="s">
        <v>433</v>
      </c>
      <c r="D373" s="736" t="s">
        <v>752</v>
      </c>
      <c r="E373" s="677">
        <v>23674975</v>
      </c>
      <c r="F373" s="677">
        <v>0</v>
      </c>
      <c r="G373" s="677">
        <v>23674975</v>
      </c>
      <c r="H373" s="174"/>
      <c r="I373" s="174"/>
      <c r="J373" s="174" t="s">
        <v>433</v>
      </c>
      <c r="K373" s="722" t="s">
        <v>4302</v>
      </c>
      <c r="L373" s="632">
        <v>23674975</v>
      </c>
      <c r="M373" s="632">
        <v>0</v>
      </c>
      <c r="N373" s="632">
        <v>23674975</v>
      </c>
      <c r="P373" s="852"/>
      <c r="Q373" s="863"/>
    </row>
    <row r="374" spans="1:17" s="862" customFormat="1" ht="24.95" customHeight="1">
      <c r="A374" s="174"/>
      <c r="B374" s="174"/>
      <c r="C374" s="175" t="s">
        <v>436</v>
      </c>
      <c r="D374" s="736" t="s">
        <v>753</v>
      </c>
      <c r="E374" s="677">
        <v>11452080</v>
      </c>
      <c r="F374" s="677">
        <v>0</v>
      </c>
      <c r="G374" s="677">
        <v>11452080</v>
      </c>
      <c r="H374" s="174"/>
      <c r="I374" s="174"/>
      <c r="J374" s="174" t="s">
        <v>436</v>
      </c>
      <c r="K374" s="722" t="s">
        <v>4303</v>
      </c>
      <c r="L374" s="632">
        <v>11452080</v>
      </c>
      <c r="M374" s="632">
        <v>0</v>
      </c>
      <c r="N374" s="632">
        <v>11452080</v>
      </c>
      <c r="P374" s="852"/>
      <c r="Q374" s="863"/>
    </row>
    <row r="375" spans="1:17" s="862" customFormat="1" ht="24.95" customHeight="1" thickBot="1">
      <c r="A375" s="300" t="s">
        <v>754</v>
      </c>
      <c r="B375" s="178"/>
      <c r="C375" s="178"/>
      <c r="D375" s="742" t="s">
        <v>755</v>
      </c>
      <c r="E375" s="679">
        <v>143761509</v>
      </c>
      <c r="F375" s="679">
        <v>0</v>
      </c>
      <c r="G375" s="679">
        <v>143761509</v>
      </c>
      <c r="H375" s="178" t="s">
        <v>754</v>
      </c>
      <c r="I375" s="178"/>
      <c r="J375" s="178"/>
      <c r="K375" s="723" t="s">
        <v>4304</v>
      </c>
      <c r="L375" s="645">
        <v>143761509</v>
      </c>
      <c r="M375" s="645">
        <v>0</v>
      </c>
      <c r="N375" s="645">
        <v>143761509</v>
      </c>
      <c r="P375" s="852"/>
      <c r="Q375" s="863"/>
    </row>
    <row r="376" spans="1:17" s="862" customFormat="1" ht="24.95" customHeight="1" thickTop="1">
      <c r="A376" s="172"/>
      <c r="B376" s="173" t="s">
        <v>433</v>
      </c>
      <c r="C376" s="172"/>
      <c r="D376" s="740" t="s">
        <v>434</v>
      </c>
      <c r="E376" s="676">
        <v>83398750</v>
      </c>
      <c r="F376" s="676">
        <v>0</v>
      </c>
      <c r="G376" s="676">
        <v>83398750</v>
      </c>
      <c r="H376" s="172"/>
      <c r="I376" s="172" t="s">
        <v>433</v>
      </c>
      <c r="J376" s="172"/>
      <c r="K376" s="721" t="s">
        <v>4039</v>
      </c>
      <c r="L376" s="640">
        <v>83398750</v>
      </c>
      <c r="M376" s="640">
        <v>0</v>
      </c>
      <c r="N376" s="640">
        <v>83398750</v>
      </c>
      <c r="P376" s="852"/>
      <c r="Q376" s="863"/>
    </row>
    <row r="377" spans="1:17" s="862" customFormat="1" ht="24.95" customHeight="1">
      <c r="A377" s="174"/>
      <c r="B377" s="174"/>
      <c r="C377" s="175" t="s">
        <v>433</v>
      </c>
      <c r="D377" s="736" t="s">
        <v>435</v>
      </c>
      <c r="E377" s="677">
        <v>83398750</v>
      </c>
      <c r="F377" s="677">
        <v>0</v>
      </c>
      <c r="G377" s="677">
        <v>83398750</v>
      </c>
      <c r="H377" s="174"/>
      <c r="I377" s="174"/>
      <c r="J377" s="174" t="s">
        <v>433</v>
      </c>
      <c r="K377" s="772" t="s">
        <v>4040</v>
      </c>
      <c r="L377" s="632">
        <v>83398750</v>
      </c>
      <c r="M377" s="632">
        <v>0</v>
      </c>
      <c r="N377" s="632">
        <v>83398750</v>
      </c>
      <c r="P377" s="852"/>
      <c r="Q377" s="863"/>
    </row>
    <row r="378" spans="1:17" s="862" customFormat="1" ht="24.95" customHeight="1">
      <c r="A378" s="174"/>
      <c r="B378" s="175" t="s">
        <v>436</v>
      </c>
      <c r="C378" s="174"/>
      <c r="D378" s="736" t="s">
        <v>756</v>
      </c>
      <c r="E378" s="677">
        <v>22005918</v>
      </c>
      <c r="F378" s="677">
        <v>0</v>
      </c>
      <c r="G378" s="677">
        <v>22005918</v>
      </c>
      <c r="H378" s="174"/>
      <c r="I378" s="174" t="s">
        <v>436</v>
      </c>
      <c r="J378" s="174"/>
      <c r="K378" s="773" t="s">
        <v>6521</v>
      </c>
      <c r="L378" s="632">
        <v>22005918</v>
      </c>
      <c r="M378" s="632">
        <v>0</v>
      </c>
      <c r="N378" s="632">
        <v>22005918</v>
      </c>
      <c r="P378" s="852"/>
      <c r="Q378" s="863"/>
    </row>
    <row r="379" spans="1:17" s="862" customFormat="1" ht="24.95" customHeight="1">
      <c r="A379" s="174"/>
      <c r="B379" s="174"/>
      <c r="C379" s="175" t="s">
        <v>433</v>
      </c>
      <c r="D379" s="736" t="s">
        <v>6519</v>
      </c>
      <c r="E379" s="677">
        <v>12441344</v>
      </c>
      <c r="F379" s="677">
        <v>0</v>
      </c>
      <c r="G379" s="677">
        <v>12441344</v>
      </c>
      <c r="H379" s="174"/>
      <c r="I379" s="174"/>
      <c r="J379" s="174" t="s">
        <v>433</v>
      </c>
      <c r="K379" s="773" t="s">
        <v>6522</v>
      </c>
      <c r="L379" s="632">
        <v>12441344</v>
      </c>
      <c r="M379" s="632">
        <v>0</v>
      </c>
      <c r="N379" s="632">
        <v>12441344</v>
      </c>
      <c r="P379" s="852"/>
      <c r="Q379" s="863"/>
    </row>
    <row r="380" spans="1:17" s="862" customFormat="1" ht="24.95" customHeight="1">
      <c r="A380" s="174"/>
      <c r="B380" s="175"/>
      <c r="C380" s="174" t="s">
        <v>436</v>
      </c>
      <c r="D380" s="736" t="s">
        <v>3373</v>
      </c>
      <c r="E380" s="677">
        <v>3879654</v>
      </c>
      <c r="F380" s="677">
        <v>0</v>
      </c>
      <c r="G380" s="677">
        <v>3879654</v>
      </c>
      <c r="H380" s="174"/>
      <c r="I380" s="174"/>
      <c r="J380" s="174" t="s">
        <v>436</v>
      </c>
      <c r="K380" s="773" t="s">
        <v>6523</v>
      </c>
      <c r="L380" s="632">
        <v>3879654</v>
      </c>
      <c r="M380" s="632">
        <v>0</v>
      </c>
      <c r="N380" s="632">
        <v>3879654</v>
      </c>
      <c r="P380" s="852"/>
      <c r="Q380" s="863"/>
    </row>
    <row r="381" spans="1:17" s="862" customFormat="1" ht="24.95" customHeight="1">
      <c r="A381" s="174"/>
      <c r="B381" s="174"/>
      <c r="C381" s="175" t="s">
        <v>440</v>
      </c>
      <c r="D381" s="736" t="s">
        <v>6520</v>
      </c>
      <c r="E381" s="677">
        <v>3347360</v>
      </c>
      <c r="F381" s="677">
        <v>0</v>
      </c>
      <c r="G381" s="677">
        <v>3347360</v>
      </c>
      <c r="H381" s="174"/>
      <c r="I381" s="174"/>
      <c r="J381" s="174" t="s">
        <v>440</v>
      </c>
      <c r="K381" s="773" t="s">
        <v>6524</v>
      </c>
      <c r="L381" s="632">
        <v>3347360</v>
      </c>
      <c r="M381" s="632">
        <v>0</v>
      </c>
      <c r="N381" s="632">
        <v>3347360</v>
      </c>
      <c r="P381" s="852"/>
      <c r="Q381" s="863"/>
    </row>
    <row r="382" spans="1:17" s="862" customFormat="1" ht="24.95" customHeight="1">
      <c r="A382" s="175"/>
      <c r="B382" s="174"/>
      <c r="C382" s="174" t="s">
        <v>444</v>
      </c>
      <c r="D382" s="736" t="s">
        <v>3374</v>
      </c>
      <c r="E382" s="677">
        <v>2337560</v>
      </c>
      <c r="F382" s="677">
        <v>0</v>
      </c>
      <c r="G382" s="677">
        <v>2337560</v>
      </c>
      <c r="H382" s="174"/>
      <c r="I382" s="174"/>
      <c r="J382" s="174" t="s">
        <v>444</v>
      </c>
      <c r="K382" s="773" t="s">
        <v>6525</v>
      </c>
      <c r="L382" s="632">
        <v>2337560</v>
      </c>
      <c r="M382" s="632">
        <v>0</v>
      </c>
      <c r="N382" s="632">
        <v>2337560</v>
      </c>
      <c r="P382" s="852"/>
      <c r="Q382" s="863"/>
    </row>
    <row r="383" spans="1:17" s="862" customFormat="1" ht="24.95" customHeight="1">
      <c r="A383" s="174"/>
      <c r="B383" s="175" t="s">
        <v>440</v>
      </c>
      <c r="C383" s="174"/>
      <c r="D383" s="736" t="s">
        <v>757</v>
      </c>
      <c r="E383" s="677">
        <v>7306666</v>
      </c>
      <c r="F383" s="677">
        <v>0</v>
      </c>
      <c r="G383" s="677">
        <v>7306666</v>
      </c>
      <c r="H383" s="174"/>
      <c r="I383" s="174" t="s">
        <v>440</v>
      </c>
      <c r="J383" s="174"/>
      <c r="K383" s="773" t="s">
        <v>6526</v>
      </c>
      <c r="L383" s="632">
        <v>7306666</v>
      </c>
      <c r="M383" s="632">
        <v>0</v>
      </c>
      <c r="N383" s="632">
        <v>7306666</v>
      </c>
      <c r="P383" s="852"/>
      <c r="Q383" s="863"/>
    </row>
    <row r="384" spans="1:17" s="862" customFormat="1" ht="24.95" customHeight="1">
      <c r="A384" s="174"/>
      <c r="B384" s="174"/>
      <c r="C384" s="175" t="s">
        <v>433</v>
      </c>
      <c r="D384" s="736" t="s">
        <v>3376</v>
      </c>
      <c r="E384" s="677">
        <v>5015020</v>
      </c>
      <c r="F384" s="677">
        <v>0</v>
      </c>
      <c r="G384" s="677">
        <v>5015020</v>
      </c>
      <c r="H384" s="174"/>
      <c r="I384" s="174"/>
      <c r="J384" s="174" t="s">
        <v>433</v>
      </c>
      <c r="K384" s="773" t="s">
        <v>6527</v>
      </c>
      <c r="L384" s="632">
        <v>5015020</v>
      </c>
      <c r="M384" s="632">
        <v>0</v>
      </c>
      <c r="N384" s="632">
        <v>5015020</v>
      </c>
      <c r="P384" s="852"/>
      <c r="Q384" s="863"/>
    </row>
    <row r="385" spans="1:17" s="862" customFormat="1" ht="24.95" customHeight="1">
      <c r="A385" s="174"/>
      <c r="B385" s="175"/>
      <c r="C385" s="174" t="s">
        <v>436</v>
      </c>
      <c r="D385" s="736" t="s">
        <v>3375</v>
      </c>
      <c r="E385" s="677">
        <v>952220</v>
      </c>
      <c r="F385" s="677">
        <v>0</v>
      </c>
      <c r="G385" s="677">
        <v>952220</v>
      </c>
      <c r="H385" s="174"/>
      <c r="I385" s="174"/>
      <c r="J385" s="174" t="s">
        <v>436</v>
      </c>
      <c r="K385" s="773" t="s">
        <v>6528</v>
      </c>
      <c r="L385" s="632">
        <v>952220</v>
      </c>
      <c r="M385" s="632">
        <v>0</v>
      </c>
      <c r="N385" s="632">
        <v>952220</v>
      </c>
      <c r="P385" s="852"/>
      <c r="Q385" s="863"/>
    </row>
    <row r="386" spans="1:17" s="862" customFormat="1" ht="24.95" customHeight="1">
      <c r="A386" s="174"/>
      <c r="B386" s="174"/>
      <c r="C386" s="175" t="s">
        <v>440</v>
      </c>
      <c r="D386" s="736" t="s">
        <v>3377</v>
      </c>
      <c r="E386" s="677">
        <v>750000</v>
      </c>
      <c r="F386" s="677">
        <v>0</v>
      </c>
      <c r="G386" s="677">
        <v>750000</v>
      </c>
      <c r="H386" s="174"/>
      <c r="I386" s="174"/>
      <c r="J386" s="174" t="s">
        <v>440</v>
      </c>
      <c r="K386" s="773" t="s">
        <v>6529</v>
      </c>
      <c r="L386" s="632">
        <v>750000</v>
      </c>
      <c r="M386" s="632">
        <v>0</v>
      </c>
      <c r="N386" s="632">
        <v>750000</v>
      </c>
      <c r="P386" s="852"/>
      <c r="Q386" s="863"/>
    </row>
    <row r="387" spans="1:17" s="862" customFormat="1" ht="24.95" customHeight="1">
      <c r="A387" s="174"/>
      <c r="B387" s="175"/>
      <c r="C387" s="174" t="s">
        <v>444</v>
      </c>
      <c r="D387" s="736" t="s">
        <v>3378</v>
      </c>
      <c r="E387" s="677">
        <v>589426</v>
      </c>
      <c r="F387" s="677">
        <v>0</v>
      </c>
      <c r="G387" s="677">
        <v>589426</v>
      </c>
      <c r="H387" s="174"/>
      <c r="I387" s="174"/>
      <c r="J387" s="174" t="s">
        <v>444</v>
      </c>
      <c r="K387" s="773" t="s">
        <v>6530</v>
      </c>
      <c r="L387" s="632">
        <v>589426</v>
      </c>
      <c r="M387" s="632">
        <v>0</v>
      </c>
      <c r="N387" s="632">
        <v>589426</v>
      </c>
      <c r="P387" s="852"/>
      <c r="Q387" s="863"/>
    </row>
    <row r="388" spans="1:17" s="862" customFormat="1" ht="24.95" customHeight="1">
      <c r="A388" s="174"/>
      <c r="B388" s="174" t="s">
        <v>444</v>
      </c>
      <c r="C388" s="175"/>
      <c r="D388" s="736" t="s">
        <v>758</v>
      </c>
      <c r="E388" s="677">
        <v>5764658</v>
      </c>
      <c r="F388" s="677">
        <v>0</v>
      </c>
      <c r="G388" s="677">
        <v>5764658</v>
      </c>
      <c r="H388" s="174"/>
      <c r="I388" s="174" t="s">
        <v>444</v>
      </c>
      <c r="J388" s="174"/>
      <c r="K388" s="773" t="s">
        <v>6531</v>
      </c>
      <c r="L388" s="632">
        <v>5764658</v>
      </c>
      <c r="M388" s="632">
        <v>0</v>
      </c>
      <c r="N388" s="632">
        <v>5764658</v>
      </c>
      <c r="P388" s="852"/>
      <c r="Q388" s="863"/>
    </row>
    <row r="389" spans="1:17" s="862" customFormat="1" ht="24.95" customHeight="1">
      <c r="A389" s="175"/>
      <c r="B389" s="174"/>
      <c r="C389" s="174" t="s">
        <v>433</v>
      </c>
      <c r="D389" s="736" t="s">
        <v>3380</v>
      </c>
      <c r="E389" s="677">
        <v>3461363</v>
      </c>
      <c r="F389" s="677">
        <v>0</v>
      </c>
      <c r="G389" s="677">
        <v>3461363</v>
      </c>
      <c r="H389" s="174"/>
      <c r="I389" s="174"/>
      <c r="J389" s="174" t="s">
        <v>433</v>
      </c>
      <c r="K389" s="773" t="s">
        <v>6532</v>
      </c>
      <c r="L389" s="632">
        <v>3461363</v>
      </c>
      <c r="M389" s="632">
        <v>0</v>
      </c>
      <c r="N389" s="632">
        <v>3461363</v>
      </c>
      <c r="P389" s="852"/>
      <c r="Q389" s="863"/>
    </row>
    <row r="390" spans="1:17" s="862" customFormat="1" ht="24.95" customHeight="1">
      <c r="A390" s="174"/>
      <c r="B390" s="175"/>
      <c r="C390" s="174" t="s">
        <v>436</v>
      </c>
      <c r="D390" s="736" t="s">
        <v>758</v>
      </c>
      <c r="E390" s="677">
        <v>954265</v>
      </c>
      <c r="F390" s="677">
        <v>0</v>
      </c>
      <c r="G390" s="677">
        <v>954265</v>
      </c>
      <c r="H390" s="174"/>
      <c r="I390" s="174"/>
      <c r="J390" s="174" t="s">
        <v>436</v>
      </c>
      <c r="K390" s="773" t="s">
        <v>6533</v>
      </c>
      <c r="L390" s="632">
        <v>954265</v>
      </c>
      <c r="M390" s="632">
        <v>0</v>
      </c>
      <c r="N390" s="632">
        <v>954265</v>
      </c>
      <c r="P390" s="852"/>
      <c r="Q390" s="863"/>
    </row>
    <row r="391" spans="1:17" s="862" customFormat="1" ht="24.95" customHeight="1">
      <c r="A391" s="174"/>
      <c r="B391" s="174"/>
      <c r="C391" s="175" t="s">
        <v>440</v>
      </c>
      <c r="D391" s="736" t="s">
        <v>3379</v>
      </c>
      <c r="E391" s="677">
        <v>1349030</v>
      </c>
      <c r="F391" s="677">
        <v>0</v>
      </c>
      <c r="G391" s="677">
        <v>1349030</v>
      </c>
      <c r="H391" s="174"/>
      <c r="I391" s="174"/>
      <c r="J391" s="174" t="s">
        <v>440</v>
      </c>
      <c r="K391" s="773" t="s">
        <v>6534</v>
      </c>
      <c r="L391" s="632">
        <v>1349030</v>
      </c>
      <c r="M391" s="632">
        <v>0</v>
      </c>
      <c r="N391" s="632">
        <v>1349030</v>
      </c>
      <c r="P391" s="852"/>
      <c r="Q391" s="863"/>
    </row>
    <row r="392" spans="1:17" s="862" customFormat="1" ht="24.95" customHeight="1">
      <c r="A392" s="174"/>
      <c r="B392" s="175" t="s">
        <v>447</v>
      </c>
      <c r="C392" s="174"/>
      <c r="D392" s="736" t="s">
        <v>760</v>
      </c>
      <c r="E392" s="677">
        <v>8651494</v>
      </c>
      <c r="F392" s="677">
        <v>0</v>
      </c>
      <c r="G392" s="677">
        <v>8651494</v>
      </c>
      <c r="H392" s="174"/>
      <c r="I392" s="174" t="s">
        <v>447</v>
      </c>
      <c r="J392" s="174"/>
      <c r="K392" s="773" t="s">
        <v>6535</v>
      </c>
      <c r="L392" s="632">
        <v>8651494</v>
      </c>
      <c r="M392" s="632">
        <v>0</v>
      </c>
      <c r="N392" s="632">
        <v>8651494</v>
      </c>
      <c r="P392" s="852"/>
      <c r="Q392" s="863"/>
    </row>
    <row r="393" spans="1:17" s="862" customFormat="1" ht="24.95" customHeight="1">
      <c r="A393" s="174"/>
      <c r="B393" s="174"/>
      <c r="C393" s="175" t="s">
        <v>433</v>
      </c>
      <c r="D393" s="736" t="s">
        <v>3381</v>
      </c>
      <c r="E393" s="677">
        <v>6046800</v>
      </c>
      <c r="F393" s="677">
        <v>0</v>
      </c>
      <c r="G393" s="677">
        <v>6046800</v>
      </c>
      <c r="H393" s="174"/>
      <c r="I393" s="174"/>
      <c r="J393" s="174" t="s">
        <v>433</v>
      </c>
      <c r="K393" s="773" t="s">
        <v>6536</v>
      </c>
      <c r="L393" s="632">
        <v>6046800</v>
      </c>
      <c r="M393" s="632">
        <v>0</v>
      </c>
      <c r="N393" s="632">
        <v>6046800</v>
      </c>
      <c r="P393" s="852"/>
      <c r="Q393" s="863"/>
    </row>
    <row r="394" spans="1:17" s="862" customFormat="1" ht="24.95" customHeight="1">
      <c r="A394" s="174"/>
      <c r="B394" s="175"/>
      <c r="C394" s="174" t="s">
        <v>436</v>
      </c>
      <c r="D394" s="736" t="s">
        <v>3382</v>
      </c>
      <c r="E394" s="677">
        <v>944476</v>
      </c>
      <c r="F394" s="677">
        <v>0</v>
      </c>
      <c r="G394" s="677">
        <v>944476</v>
      </c>
      <c r="H394" s="174"/>
      <c r="I394" s="174"/>
      <c r="J394" s="174" t="s">
        <v>436</v>
      </c>
      <c r="K394" s="773" t="s">
        <v>4305</v>
      </c>
      <c r="L394" s="632">
        <v>944476</v>
      </c>
      <c r="M394" s="632">
        <v>0</v>
      </c>
      <c r="N394" s="632">
        <v>944476</v>
      </c>
      <c r="P394" s="852"/>
      <c r="Q394" s="863"/>
    </row>
    <row r="395" spans="1:17" s="862" customFormat="1" ht="24.95" customHeight="1">
      <c r="A395" s="174"/>
      <c r="B395" s="174"/>
      <c r="C395" s="175" t="s">
        <v>440</v>
      </c>
      <c r="D395" s="736" t="s">
        <v>761</v>
      </c>
      <c r="E395" s="677">
        <v>597000</v>
      </c>
      <c r="F395" s="677">
        <v>0</v>
      </c>
      <c r="G395" s="677">
        <v>597000</v>
      </c>
      <c r="H395" s="174"/>
      <c r="I395" s="174"/>
      <c r="J395" s="174" t="s">
        <v>440</v>
      </c>
      <c r="K395" s="773" t="s">
        <v>6537</v>
      </c>
      <c r="L395" s="632">
        <v>597000</v>
      </c>
      <c r="M395" s="632">
        <v>0</v>
      </c>
      <c r="N395" s="632">
        <v>597000</v>
      </c>
      <c r="P395" s="852"/>
      <c r="Q395" s="863"/>
    </row>
    <row r="396" spans="1:17" s="862" customFormat="1" ht="24.95" customHeight="1">
      <c r="A396" s="174"/>
      <c r="B396" s="175"/>
      <c r="C396" s="174" t="s">
        <v>444</v>
      </c>
      <c r="D396" s="736" t="s">
        <v>762</v>
      </c>
      <c r="E396" s="677">
        <v>503000</v>
      </c>
      <c r="F396" s="677">
        <v>0</v>
      </c>
      <c r="G396" s="677">
        <v>503000</v>
      </c>
      <c r="H396" s="174"/>
      <c r="I396" s="174"/>
      <c r="J396" s="174" t="s">
        <v>444</v>
      </c>
      <c r="K396" s="773" t="s">
        <v>6538</v>
      </c>
      <c r="L396" s="632">
        <v>503000</v>
      </c>
      <c r="M396" s="632">
        <v>0</v>
      </c>
      <c r="N396" s="632">
        <v>503000</v>
      </c>
      <c r="P396" s="852"/>
      <c r="Q396" s="863"/>
    </row>
    <row r="397" spans="1:17" s="862" customFormat="1" ht="24.95" customHeight="1">
      <c r="A397" s="174"/>
      <c r="B397" s="174"/>
      <c r="C397" s="175" t="s">
        <v>447</v>
      </c>
      <c r="D397" s="736" t="s">
        <v>3383</v>
      </c>
      <c r="E397" s="677">
        <v>560218</v>
      </c>
      <c r="F397" s="677">
        <v>0</v>
      </c>
      <c r="G397" s="677">
        <v>560218</v>
      </c>
      <c r="H397" s="174"/>
      <c r="I397" s="174"/>
      <c r="J397" s="174" t="s">
        <v>447</v>
      </c>
      <c r="K397" s="773" t="s">
        <v>6539</v>
      </c>
      <c r="L397" s="632">
        <v>560218</v>
      </c>
      <c r="M397" s="632">
        <v>0</v>
      </c>
      <c r="N397" s="632">
        <v>560218</v>
      </c>
      <c r="P397" s="852"/>
      <c r="Q397" s="863"/>
    </row>
    <row r="398" spans="1:17" s="862" customFormat="1" ht="24.95" customHeight="1">
      <c r="A398" s="175"/>
      <c r="B398" s="174" t="s">
        <v>481</v>
      </c>
      <c r="C398" s="174"/>
      <c r="D398" s="736" t="s">
        <v>763</v>
      </c>
      <c r="E398" s="677">
        <v>7893889</v>
      </c>
      <c r="F398" s="677">
        <v>0</v>
      </c>
      <c r="G398" s="677">
        <v>7893889</v>
      </c>
      <c r="H398" s="174"/>
      <c r="I398" s="174" t="s">
        <v>481</v>
      </c>
      <c r="J398" s="174"/>
      <c r="K398" s="773" t="s">
        <v>6540</v>
      </c>
      <c r="L398" s="632">
        <v>7893889</v>
      </c>
      <c r="M398" s="632">
        <v>0</v>
      </c>
      <c r="N398" s="632">
        <v>7893889</v>
      </c>
      <c r="P398" s="852"/>
      <c r="Q398" s="863"/>
    </row>
    <row r="399" spans="1:17" s="862" customFormat="1" ht="24.95" customHeight="1">
      <c r="A399" s="174"/>
      <c r="B399" s="175"/>
      <c r="C399" s="174" t="s">
        <v>433</v>
      </c>
      <c r="D399" s="736" t="s">
        <v>3384</v>
      </c>
      <c r="E399" s="677">
        <v>6223740</v>
      </c>
      <c r="F399" s="677">
        <v>0</v>
      </c>
      <c r="G399" s="677">
        <v>6223740</v>
      </c>
      <c r="H399" s="174"/>
      <c r="I399" s="174"/>
      <c r="J399" s="174" t="s">
        <v>433</v>
      </c>
      <c r="K399" s="773" t="s">
        <v>4306</v>
      </c>
      <c r="L399" s="632">
        <v>6223740</v>
      </c>
      <c r="M399" s="632">
        <v>0</v>
      </c>
      <c r="N399" s="632">
        <v>6223740</v>
      </c>
      <c r="P399" s="852"/>
      <c r="Q399" s="863"/>
    </row>
    <row r="400" spans="1:17" s="862" customFormat="1" ht="24.95" customHeight="1">
      <c r="A400" s="174"/>
      <c r="B400" s="174"/>
      <c r="C400" s="175" t="s">
        <v>436</v>
      </c>
      <c r="D400" s="736" t="s">
        <v>3385</v>
      </c>
      <c r="E400" s="677">
        <v>447420</v>
      </c>
      <c r="F400" s="677">
        <v>0</v>
      </c>
      <c r="G400" s="677">
        <v>447420</v>
      </c>
      <c r="H400" s="174"/>
      <c r="I400" s="174"/>
      <c r="J400" s="174" t="s">
        <v>436</v>
      </c>
      <c r="K400" s="773" t="s">
        <v>6541</v>
      </c>
      <c r="L400" s="632">
        <v>447420</v>
      </c>
      <c r="M400" s="632">
        <v>0</v>
      </c>
      <c r="N400" s="632">
        <v>447420</v>
      </c>
      <c r="P400" s="852"/>
      <c r="Q400" s="863"/>
    </row>
    <row r="401" spans="1:17" s="862" customFormat="1" ht="24.95" customHeight="1">
      <c r="A401" s="174"/>
      <c r="B401" s="175"/>
      <c r="C401" s="174" t="s">
        <v>440</v>
      </c>
      <c r="D401" s="736" t="s">
        <v>3386</v>
      </c>
      <c r="E401" s="677">
        <v>582500</v>
      </c>
      <c r="F401" s="677">
        <v>0</v>
      </c>
      <c r="G401" s="677">
        <v>582500</v>
      </c>
      <c r="H401" s="174"/>
      <c r="I401" s="174"/>
      <c r="J401" s="174" t="s">
        <v>440</v>
      </c>
      <c r="K401" s="773" t="s">
        <v>6542</v>
      </c>
      <c r="L401" s="632">
        <v>582500</v>
      </c>
      <c r="M401" s="632">
        <v>0</v>
      </c>
      <c r="N401" s="632">
        <v>582500</v>
      </c>
      <c r="P401" s="852"/>
      <c r="Q401" s="863"/>
    </row>
    <row r="402" spans="1:17" s="862" customFormat="1" ht="24.95" customHeight="1">
      <c r="A402" s="174"/>
      <c r="B402" s="174"/>
      <c r="C402" s="175" t="s">
        <v>444</v>
      </c>
      <c r="D402" s="736" t="s">
        <v>3387</v>
      </c>
      <c r="E402" s="677">
        <v>640229</v>
      </c>
      <c r="F402" s="677">
        <v>0</v>
      </c>
      <c r="G402" s="677">
        <v>640229</v>
      </c>
      <c r="H402" s="174"/>
      <c r="I402" s="174"/>
      <c r="J402" s="174" t="s">
        <v>444</v>
      </c>
      <c r="K402" s="773" t="s">
        <v>6543</v>
      </c>
      <c r="L402" s="632">
        <v>640229</v>
      </c>
      <c r="M402" s="632">
        <v>0</v>
      </c>
      <c r="N402" s="632">
        <v>640229</v>
      </c>
      <c r="P402" s="852"/>
      <c r="Q402" s="863"/>
    </row>
    <row r="403" spans="1:17" s="862" customFormat="1" ht="24.95" customHeight="1">
      <c r="A403" s="174"/>
      <c r="B403" s="175" t="s">
        <v>570</v>
      </c>
      <c r="C403" s="174"/>
      <c r="D403" s="736" t="s">
        <v>765</v>
      </c>
      <c r="E403" s="677">
        <v>8740134</v>
      </c>
      <c r="F403" s="677">
        <v>0</v>
      </c>
      <c r="G403" s="677">
        <v>8740134</v>
      </c>
      <c r="H403" s="174"/>
      <c r="I403" s="174" t="s">
        <v>570</v>
      </c>
      <c r="J403" s="174"/>
      <c r="K403" s="773" t="s">
        <v>6544</v>
      </c>
      <c r="L403" s="632">
        <v>8740134</v>
      </c>
      <c r="M403" s="632">
        <v>0</v>
      </c>
      <c r="N403" s="632">
        <v>8740134</v>
      </c>
      <c r="P403" s="852"/>
      <c r="Q403" s="863"/>
    </row>
    <row r="404" spans="1:17" s="862" customFormat="1" ht="24.95" customHeight="1">
      <c r="A404" s="174"/>
      <c r="B404" s="174"/>
      <c r="C404" s="175" t="s">
        <v>433</v>
      </c>
      <c r="D404" s="736" t="s">
        <v>3388</v>
      </c>
      <c r="E404" s="677">
        <v>6508320</v>
      </c>
      <c r="F404" s="677">
        <v>0</v>
      </c>
      <c r="G404" s="677">
        <v>6508320</v>
      </c>
      <c r="H404" s="174"/>
      <c r="I404" s="174"/>
      <c r="J404" s="174" t="s">
        <v>433</v>
      </c>
      <c r="K404" s="773" t="s">
        <v>6545</v>
      </c>
      <c r="L404" s="632">
        <v>6508320</v>
      </c>
      <c r="M404" s="632">
        <v>0</v>
      </c>
      <c r="N404" s="632">
        <v>6508320</v>
      </c>
      <c r="P404" s="852"/>
      <c r="Q404" s="863"/>
    </row>
    <row r="405" spans="1:17" s="862" customFormat="1" ht="24.95" customHeight="1">
      <c r="A405" s="175"/>
      <c r="B405" s="174"/>
      <c r="C405" s="174" t="s">
        <v>436</v>
      </c>
      <c r="D405" s="736" t="s">
        <v>3389</v>
      </c>
      <c r="E405" s="677">
        <v>702000</v>
      </c>
      <c r="F405" s="677">
        <v>0</v>
      </c>
      <c r="G405" s="677">
        <v>702000</v>
      </c>
      <c r="H405" s="174"/>
      <c r="I405" s="174"/>
      <c r="J405" s="174" t="s">
        <v>436</v>
      </c>
      <c r="K405" s="773" t="s">
        <v>6546</v>
      </c>
      <c r="L405" s="632">
        <v>702000</v>
      </c>
      <c r="M405" s="632">
        <v>0</v>
      </c>
      <c r="N405" s="632">
        <v>702000</v>
      </c>
      <c r="P405" s="852"/>
      <c r="Q405" s="863"/>
    </row>
    <row r="406" spans="1:17" s="862" customFormat="1" ht="24.95" customHeight="1">
      <c r="A406" s="175"/>
      <c r="B406" s="174"/>
      <c r="C406" s="174" t="s">
        <v>440</v>
      </c>
      <c r="D406" s="736" t="s">
        <v>3390</v>
      </c>
      <c r="E406" s="677">
        <v>720000</v>
      </c>
      <c r="F406" s="677">
        <v>0</v>
      </c>
      <c r="G406" s="677">
        <v>720000</v>
      </c>
      <c r="H406" s="174"/>
      <c r="I406" s="174"/>
      <c r="J406" s="174" t="s">
        <v>440</v>
      </c>
      <c r="K406" s="773" t="s">
        <v>4140</v>
      </c>
      <c r="L406" s="632">
        <v>720000</v>
      </c>
      <c r="M406" s="632">
        <v>0</v>
      </c>
      <c r="N406" s="632">
        <v>720000</v>
      </c>
      <c r="P406" s="852"/>
      <c r="Q406" s="863"/>
    </row>
    <row r="407" spans="1:17" s="862" customFormat="1" ht="24.95" customHeight="1">
      <c r="A407" s="175"/>
      <c r="B407" s="174"/>
      <c r="C407" s="174" t="s">
        <v>444</v>
      </c>
      <c r="D407" s="736" t="s">
        <v>3391</v>
      </c>
      <c r="E407" s="677">
        <v>809814</v>
      </c>
      <c r="F407" s="677">
        <v>0</v>
      </c>
      <c r="G407" s="677">
        <v>809814</v>
      </c>
      <c r="H407" s="174"/>
      <c r="I407" s="174"/>
      <c r="J407" s="174" t="s">
        <v>444</v>
      </c>
      <c r="K407" s="773" t="s">
        <v>4307</v>
      </c>
      <c r="L407" s="632">
        <v>809814</v>
      </c>
      <c r="M407" s="632">
        <v>0</v>
      </c>
      <c r="N407" s="632">
        <v>809814</v>
      </c>
      <c r="P407" s="852"/>
      <c r="Q407" s="863"/>
    </row>
    <row r="408" spans="1:17" s="862" customFormat="1" ht="24.95" customHeight="1" thickBot="1">
      <c r="A408" s="178" t="s">
        <v>766</v>
      </c>
      <c r="B408" s="300"/>
      <c r="C408" s="178"/>
      <c r="D408" s="742" t="s">
        <v>767</v>
      </c>
      <c r="E408" s="679">
        <v>5836967990</v>
      </c>
      <c r="F408" s="679">
        <v>0</v>
      </c>
      <c r="G408" s="679">
        <v>5836967990</v>
      </c>
      <c r="H408" s="178" t="s">
        <v>766</v>
      </c>
      <c r="I408" s="178"/>
      <c r="J408" s="178"/>
      <c r="K408" s="725" t="s">
        <v>4308</v>
      </c>
      <c r="L408" s="645">
        <v>5836967990</v>
      </c>
      <c r="M408" s="645">
        <v>0</v>
      </c>
      <c r="N408" s="645">
        <v>5836967990</v>
      </c>
      <c r="P408" s="864"/>
      <c r="Q408" s="865"/>
    </row>
    <row r="409" spans="1:17" s="862" customFormat="1" ht="24.95" customHeight="1" thickTop="1">
      <c r="A409" s="172"/>
      <c r="B409" s="172" t="s">
        <v>433</v>
      </c>
      <c r="C409" s="173"/>
      <c r="D409" s="740" t="s">
        <v>434</v>
      </c>
      <c r="E409" s="676">
        <v>2753316000</v>
      </c>
      <c r="F409" s="676">
        <v>0</v>
      </c>
      <c r="G409" s="676">
        <v>2753316000</v>
      </c>
      <c r="H409" s="172"/>
      <c r="I409" s="172" t="s">
        <v>433</v>
      </c>
      <c r="J409" s="172"/>
      <c r="K409" s="721" t="s">
        <v>4039</v>
      </c>
      <c r="L409" s="640">
        <v>2753316000</v>
      </c>
      <c r="M409" s="640">
        <v>0</v>
      </c>
      <c r="N409" s="640">
        <v>2753316000</v>
      </c>
      <c r="P409" s="852"/>
      <c r="Q409" s="863"/>
    </row>
    <row r="410" spans="1:17" s="862" customFormat="1" ht="24.95" customHeight="1">
      <c r="A410" s="174"/>
      <c r="B410" s="175"/>
      <c r="C410" s="174" t="s">
        <v>433</v>
      </c>
      <c r="D410" s="736" t="s">
        <v>435</v>
      </c>
      <c r="E410" s="677">
        <v>2753316000</v>
      </c>
      <c r="F410" s="677">
        <v>0</v>
      </c>
      <c r="G410" s="677">
        <v>2753316000</v>
      </c>
      <c r="H410" s="174"/>
      <c r="I410" s="174"/>
      <c r="J410" s="174" t="s">
        <v>433</v>
      </c>
      <c r="K410" s="722" t="s">
        <v>4040</v>
      </c>
      <c r="L410" s="632">
        <v>2753316000</v>
      </c>
      <c r="M410" s="632">
        <v>0</v>
      </c>
      <c r="N410" s="632">
        <v>2753316000</v>
      </c>
      <c r="P410" s="852"/>
      <c r="Q410" s="863"/>
    </row>
    <row r="411" spans="1:17" s="862" customFormat="1" ht="24.95" customHeight="1">
      <c r="A411" s="174"/>
      <c r="B411" s="174" t="s">
        <v>436</v>
      </c>
      <c r="C411" s="175"/>
      <c r="D411" s="736" t="s">
        <v>768</v>
      </c>
      <c r="E411" s="677">
        <v>995602170</v>
      </c>
      <c r="F411" s="677">
        <v>0</v>
      </c>
      <c r="G411" s="677">
        <v>995602170</v>
      </c>
      <c r="H411" s="174"/>
      <c r="I411" s="174" t="s">
        <v>436</v>
      </c>
      <c r="J411" s="174"/>
      <c r="K411" s="722" t="s">
        <v>4309</v>
      </c>
      <c r="L411" s="632">
        <v>995602170</v>
      </c>
      <c r="M411" s="632">
        <v>0</v>
      </c>
      <c r="N411" s="632">
        <v>995602170</v>
      </c>
      <c r="P411" s="852"/>
      <c r="Q411" s="863"/>
    </row>
    <row r="412" spans="1:17" s="862" customFormat="1" ht="24.95" customHeight="1">
      <c r="A412" s="174"/>
      <c r="B412" s="174"/>
      <c r="C412" s="175" t="s">
        <v>433</v>
      </c>
      <c r="D412" s="736" t="s">
        <v>769</v>
      </c>
      <c r="E412" s="677">
        <v>995602170</v>
      </c>
      <c r="F412" s="677">
        <v>0</v>
      </c>
      <c r="G412" s="677">
        <v>995602170</v>
      </c>
      <c r="H412" s="174"/>
      <c r="I412" s="174"/>
      <c r="J412" s="174" t="s">
        <v>433</v>
      </c>
      <c r="K412" s="722" t="s">
        <v>4310</v>
      </c>
      <c r="L412" s="632">
        <v>995602170</v>
      </c>
      <c r="M412" s="632">
        <v>0</v>
      </c>
      <c r="N412" s="632">
        <v>995602170</v>
      </c>
      <c r="P412" s="852"/>
      <c r="Q412" s="863"/>
    </row>
    <row r="413" spans="1:17" s="862" customFormat="1" ht="24.95" customHeight="1">
      <c r="A413" s="174"/>
      <c r="B413" s="174" t="s">
        <v>440</v>
      </c>
      <c r="C413" s="175"/>
      <c r="D413" s="736" t="s">
        <v>770</v>
      </c>
      <c r="E413" s="677">
        <v>1499690820</v>
      </c>
      <c r="F413" s="677">
        <v>0</v>
      </c>
      <c r="G413" s="677">
        <v>1499690820</v>
      </c>
      <c r="H413" s="174"/>
      <c r="I413" s="174" t="s">
        <v>440</v>
      </c>
      <c r="J413" s="174"/>
      <c r="K413" s="722" t="s">
        <v>4311</v>
      </c>
      <c r="L413" s="632">
        <v>1499690820</v>
      </c>
      <c r="M413" s="632">
        <v>0</v>
      </c>
      <c r="N413" s="632">
        <v>1499690820</v>
      </c>
      <c r="P413" s="852"/>
      <c r="Q413" s="863"/>
    </row>
    <row r="414" spans="1:17" s="862" customFormat="1" ht="24.95" customHeight="1">
      <c r="A414" s="174"/>
      <c r="B414" s="174"/>
      <c r="C414" s="175" t="s">
        <v>433</v>
      </c>
      <c r="D414" s="736" t="s">
        <v>771</v>
      </c>
      <c r="E414" s="677">
        <v>1413744820</v>
      </c>
      <c r="F414" s="677">
        <v>0</v>
      </c>
      <c r="G414" s="677">
        <v>1413744820</v>
      </c>
      <c r="H414" s="174"/>
      <c r="I414" s="174"/>
      <c r="J414" s="174" t="s">
        <v>433</v>
      </c>
      <c r="K414" s="722" t="s">
        <v>4312</v>
      </c>
      <c r="L414" s="632">
        <v>1413744820</v>
      </c>
      <c r="M414" s="632">
        <v>0</v>
      </c>
      <c r="N414" s="632">
        <v>1413744820</v>
      </c>
      <c r="P414" s="852"/>
      <c r="Q414" s="863"/>
    </row>
    <row r="415" spans="1:17" s="862" customFormat="1" ht="24.95" customHeight="1">
      <c r="A415" s="174"/>
      <c r="B415" s="174"/>
      <c r="C415" s="175" t="s">
        <v>436</v>
      </c>
      <c r="D415" s="736" t="s">
        <v>772</v>
      </c>
      <c r="E415" s="677">
        <v>23995000</v>
      </c>
      <c r="F415" s="677">
        <v>0</v>
      </c>
      <c r="G415" s="677">
        <v>23995000</v>
      </c>
      <c r="H415" s="174"/>
      <c r="I415" s="174"/>
      <c r="J415" s="174" t="s">
        <v>436</v>
      </c>
      <c r="K415" s="722" t="s">
        <v>4313</v>
      </c>
      <c r="L415" s="632">
        <v>23995000</v>
      </c>
      <c r="M415" s="632">
        <v>0</v>
      </c>
      <c r="N415" s="632">
        <v>23995000</v>
      </c>
      <c r="P415" s="852"/>
      <c r="Q415" s="863"/>
    </row>
    <row r="416" spans="1:17" s="862" customFormat="1" ht="24.95" customHeight="1">
      <c r="A416" s="174"/>
      <c r="B416" s="174"/>
      <c r="C416" s="175" t="s">
        <v>440</v>
      </c>
      <c r="D416" s="736" t="s">
        <v>773</v>
      </c>
      <c r="E416" s="677">
        <v>61951000</v>
      </c>
      <c r="F416" s="677">
        <v>0</v>
      </c>
      <c r="G416" s="677">
        <v>61951000</v>
      </c>
      <c r="H416" s="174"/>
      <c r="I416" s="174"/>
      <c r="J416" s="174" t="s">
        <v>440</v>
      </c>
      <c r="K416" s="722" t="s">
        <v>4314</v>
      </c>
      <c r="L416" s="632">
        <v>61951000</v>
      </c>
      <c r="M416" s="632">
        <v>0</v>
      </c>
      <c r="N416" s="632">
        <v>61951000</v>
      </c>
      <c r="P416" s="852"/>
      <c r="Q416" s="863"/>
    </row>
    <row r="417" spans="1:17" s="862" customFormat="1" ht="24.95" customHeight="1">
      <c r="A417" s="174"/>
      <c r="B417" s="174" t="s">
        <v>444</v>
      </c>
      <c r="C417" s="175"/>
      <c r="D417" s="736" t="s">
        <v>774</v>
      </c>
      <c r="E417" s="677">
        <v>588359000</v>
      </c>
      <c r="F417" s="677">
        <v>0</v>
      </c>
      <c r="G417" s="677">
        <v>588359000</v>
      </c>
      <c r="H417" s="174"/>
      <c r="I417" s="174" t="s">
        <v>444</v>
      </c>
      <c r="J417" s="174"/>
      <c r="K417" s="722" t="s">
        <v>4315</v>
      </c>
      <c r="L417" s="632">
        <v>588359000</v>
      </c>
      <c r="M417" s="632">
        <v>0</v>
      </c>
      <c r="N417" s="632">
        <v>588359000</v>
      </c>
      <c r="P417" s="852"/>
      <c r="Q417" s="863"/>
    </row>
    <row r="418" spans="1:17" s="862" customFormat="1" ht="24.95" customHeight="1">
      <c r="A418" s="174"/>
      <c r="B418" s="174"/>
      <c r="C418" s="175" t="s">
        <v>433</v>
      </c>
      <c r="D418" s="736" t="s">
        <v>775</v>
      </c>
      <c r="E418" s="677">
        <v>564318000</v>
      </c>
      <c r="F418" s="677">
        <v>0</v>
      </c>
      <c r="G418" s="677">
        <v>564318000</v>
      </c>
      <c r="H418" s="174"/>
      <c r="I418" s="174"/>
      <c r="J418" s="174" t="s">
        <v>433</v>
      </c>
      <c r="K418" s="722" t="s">
        <v>4316</v>
      </c>
      <c r="L418" s="632">
        <v>564318000</v>
      </c>
      <c r="M418" s="632">
        <v>0</v>
      </c>
      <c r="N418" s="632">
        <v>564318000</v>
      </c>
      <c r="P418" s="852"/>
      <c r="Q418" s="863"/>
    </row>
    <row r="419" spans="1:17" s="862" customFormat="1" ht="24.95" customHeight="1">
      <c r="A419" s="174"/>
      <c r="B419" s="175"/>
      <c r="C419" s="174" t="s">
        <v>436</v>
      </c>
      <c r="D419" s="736" t="s">
        <v>776</v>
      </c>
      <c r="E419" s="677">
        <v>24041000</v>
      </c>
      <c r="F419" s="677">
        <v>0</v>
      </c>
      <c r="G419" s="677">
        <v>24041000</v>
      </c>
      <c r="H419" s="174"/>
      <c r="I419" s="174"/>
      <c r="J419" s="174" t="s">
        <v>436</v>
      </c>
      <c r="K419" s="722" t="s">
        <v>4317</v>
      </c>
      <c r="L419" s="632">
        <v>24041000</v>
      </c>
      <c r="M419" s="632">
        <v>0</v>
      </c>
      <c r="N419" s="632">
        <v>24041000</v>
      </c>
      <c r="P419" s="852"/>
      <c r="Q419" s="863"/>
    </row>
    <row r="420" spans="1:17" s="862" customFormat="1" ht="24.95" customHeight="1" thickBot="1">
      <c r="A420" s="178" t="s">
        <v>777</v>
      </c>
      <c r="B420" s="178"/>
      <c r="C420" s="300"/>
      <c r="D420" s="742" t="s">
        <v>778</v>
      </c>
      <c r="E420" s="679">
        <v>641761385</v>
      </c>
      <c r="F420" s="679">
        <v>0</v>
      </c>
      <c r="G420" s="679">
        <v>641761385</v>
      </c>
      <c r="H420" s="178" t="s">
        <v>777</v>
      </c>
      <c r="I420" s="178"/>
      <c r="J420" s="178"/>
      <c r="K420" s="723" t="s">
        <v>4318</v>
      </c>
      <c r="L420" s="645">
        <v>641761385</v>
      </c>
      <c r="M420" s="645">
        <v>0</v>
      </c>
      <c r="N420" s="645">
        <v>641761385</v>
      </c>
      <c r="P420" s="852"/>
      <c r="Q420" s="863"/>
    </row>
    <row r="421" spans="1:17" s="862" customFormat="1" ht="24.95" customHeight="1" thickTop="1">
      <c r="A421" s="172"/>
      <c r="B421" s="172" t="s">
        <v>433</v>
      </c>
      <c r="C421" s="173"/>
      <c r="D421" s="740" t="s">
        <v>434</v>
      </c>
      <c r="E421" s="676">
        <v>235575250</v>
      </c>
      <c r="F421" s="676">
        <v>0</v>
      </c>
      <c r="G421" s="676">
        <v>235575250</v>
      </c>
      <c r="H421" s="172"/>
      <c r="I421" s="172" t="s">
        <v>433</v>
      </c>
      <c r="J421" s="172"/>
      <c r="K421" s="721" t="s">
        <v>4039</v>
      </c>
      <c r="L421" s="640">
        <v>235575250</v>
      </c>
      <c r="M421" s="640">
        <v>0</v>
      </c>
      <c r="N421" s="640">
        <v>235575250</v>
      </c>
      <c r="P421" s="852"/>
      <c r="Q421" s="863"/>
    </row>
    <row r="422" spans="1:17" s="862" customFormat="1" ht="24.95" customHeight="1">
      <c r="A422" s="174"/>
      <c r="B422" s="174"/>
      <c r="C422" s="175" t="s">
        <v>433</v>
      </c>
      <c r="D422" s="736" t="s">
        <v>435</v>
      </c>
      <c r="E422" s="677">
        <v>235575250</v>
      </c>
      <c r="F422" s="677">
        <v>0</v>
      </c>
      <c r="G422" s="677">
        <v>235575250</v>
      </c>
      <c r="H422" s="174"/>
      <c r="I422" s="174"/>
      <c r="J422" s="174" t="s">
        <v>433</v>
      </c>
      <c r="K422" s="722" t="s">
        <v>4040</v>
      </c>
      <c r="L422" s="632">
        <v>235575250</v>
      </c>
      <c r="M422" s="632">
        <v>0</v>
      </c>
      <c r="N422" s="632">
        <v>235575250</v>
      </c>
      <c r="P422" s="852"/>
      <c r="Q422" s="863"/>
    </row>
    <row r="423" spans="1:17" s="862" customFormat="1" ht="24.95" customHeight="1">
      <c r="A423" s="174"/>
      <c r="B423" s="174" t="s">
        <v>436</v>
      </c>
      <c r="C423" s="175"/>
      <c r="D423" s="736" t="s">
        <v>779</v>
      </c>
      <c r="E423" s="677">
        <v>106474464</v>
      </c>
      <c r="F423" s="677">
        <v>0</v>
      </c>
      <c r="G423" s="677">
        <v>106474464</v>
      </c>
      <c r="H423" s="174"/>
      <c r="I423" s="174" t="s">
        <v>436</v>
      </c>
      <c r="J423" s="174"/>
      <c r="K423" s="722" t="s">
        <v>4319</v>
      </c>
      <c r="L423" s="632">
        <v>106474464</v>
      </c>
      <c r="M423" s="632">
        <v>0</v>
      </c>
      <c r="N423" s="632">
        <v>106474464</v>
      </c>
      <c r="P423" s="852"/>
      <c r="Q423" s="863"/>
    </row>
    <row r="424" spans="1:17" s="862" customFormat="1" ht="24.95" customHeight="1">
      <c r="A424" s="174"/>
      <c r="B424" s="174"/>
      <c r="C424" s="175" t="s">
        <v>436</v>
      </c>
      <c r="D424" s="736" t="s">
        <v>780</v>
      </c>
      <c r="E424" s="677">
        <v>106474464</v>
      </c>
      <c r="F424" s="677">
        <v>0</v>
      </c>
      <c r="G424" s="677">
        <v>106474464</v>
      </c>
      <c r="H424" s="174"/>
      <c r="I424" s="174"/>
      <c r="J424" s="174" t="s">
        <v>436</v>
      </c>
      <c r="K424" s="722" t="s">
        <v>4320</v>
      </c>
      <c r="L424" s="632">
        <v>106474464</v>
      </c>
      <c r="M424" s="632">
        <v>0</v>
      </c>
      <c r="N424" s="632">
        <v>106474464</v>
      </c>
      <c r="P424" s="852"/>
      <c r="Q424" s="863"/>
    </row>
    <row r="425" spans="1:17" s="862" customFormat="1" ht="24.95" customHeight="1">
      <c r="A425" s="174"/>
      <c r="B425" s="174" t="s">
        <v>440</v>
      </c>
      <c r="C425" s="175"/>
      <c r="D425" s="736" t="s">
        <v>781</v>
      </c>
      <c r="E425" s="677">
        <v>201710521</v>
      </c>
      <c r="F425" s="677">
        <v>0</v>
      </c>
      <c r="G425" s="677">
        <v>201710521</v>
      </c>
      <c r="H425" s="174"/>
      <c r="I425" s="174" t="s">
        <v>440</v>
      </c>
      <c r="J425" s="174"/>
      <c r="K425" s="722" t="s">
        <v>4321</v>
      </c>
      <c r="L425" s="632">
        <v>201710521</v>
      </c>
      <c r="M425" s="632">
        <v>0</v>
      </c>
      <c r="N425" s="632">
        <v>201710521</v>
      </c>
      <c r="P425" s="852"/>
      <c r="Q425" s="863"/>
    </row>
    <row r="426" spans="1:17" s="862" customFormat="1" ht="24.95" customHeight="1">
      <c r="A426" s="174"/>
      <c r="B426" s="175"/>
      <c r="C426" s="174" t="s">
        <v>433</v>
      </c>
      <c r="D426" s="736" t="s">
        <v>3366</v>
      </c>
      <c r="E426" s="677">
        <v>201710521</v>
      </c>
      <c r="F426" s="677">
        <v>0</v>
      </c>
      <c r="G426" s="677">
        <v>201710521</v>
      </c>
      <c r="H426" s="174"/>
      <c r="I426" s="174"/>
      <c r="J426" s="174" t="s">
        <v>433</v>
      </c>
      <c r="K426" s="722" t="s">
        <v>4322</v>
      </c>
      <c r="L426" s="632">
        <v>201710521</v>
      </c>
      <c r="M426" s="632">
        <v>0</v>
      </c>
      <c r="N426" s="632">
        <v>201710521</v>
      </c>
      <c r="P426" s="852"/>
      <c r="Q426" s="863"/>
    </row>
    <row r="427" spans="1:17" s="862" customFormat="1" ht="24.95" customHeight="1">
      <c r="A427" s="174"/>
      <c r="B427" s="174" t="s">
        <v>444</v>
      </c>
      <c r="C427" s="175"/>
      <c r="D427" s="736" t="s">
        <v>782</v>
      </c>
      <c r="E427" s="677">
        <v>98001150</v>
      </c>
      <c r="F427" s="677">
        <v>0</v>
      </c>
      <c r="G427" s="677">
        <v>98001150</v>
      </c>
      <c r="H427" s="174"/>
      <c r="I427" s="174" t="s">
        <v>444</v>
      </c>
      <c r="J427" s="174"/>
      <c r="K427" s="722" t="s">
        <v>4323</v>
      </c>
      <c r="L427" s="632">
        <v>98001150</v>
      </c>
      <c r="M427" s="632">
        <v>0</v>
      </c>
      <c r="N427" s="632">
        <v>98001150</v>
      </c>
      <c r="P427" s="852"/>
      <c r="Q427" s="863"/>
    </row>
    <row r="428" spans="1:17" s="862" customFormat="1" ht="24.95" customHeight="1">
      <c r="A428" s="174"/>
      <c r="B428" s="174"/>
      <c r="C428" s="175" t="s">
        <v>440</v>
      </c>
      <c r="D428" s="736" t="s">
        <v>783</v>
      </c>
      <c r="E428" s="677">
        <v>98001150</v>
      </c>
      <c r="F428" s="677">
        <v>0</v>
      </c>
      <c r="G428" s="677">
        <v>98001150</v>
      </c>
      <c r="H428" s="174"/>
      <c r="I428" s="174"/>
      <c r="J428" s="174" t="s">
        <v>440</v>
      </c>
      <c r="K428" s="722" t="s">
        <v>4324</v>
      </c>
      <c r="L428" s="632">
        <v>98001150</v>
      </c>
      <c r="M428" s="632">
        <v>0</v>
      </c>
      <c r="N428" s="632">
        <v>98001150</v>
      </c>
      <c r="P428" s="852"/>
      <c r="Q428" s="863"/>
    </row>
    <row r="429" spans="1:17" s="862" customFormat="1" ht="24.95" customHeight="1" thickBot="1">
      <c r="A429" s="178" t="s">
        <v>784</v>
      </c>
      <c r="B429" s="178"/>
      <c r="C429" s="300"/>
      <c r="D429" s="742" t="s">
        <v>785</v>
      </c>
      <c r="E429" s="679">
        <v>57484290</v>
      </c>
      <c r="F429" s="679">
        <v>0</v>
      </c>
      <c r="G429" s="679">
        <v>57484290</v>
      </c>
      <c r="H429" s="178" t="s">
        <v>784</v>
      </c>
      <c r="I429" s="178"/>
      <c r="J429" s="178"/>
      <c r="K429" s="723" t="s">
        <v>4325</v>
      </c>
      <c r="L429" s="645">
        <v>57484290</v>
      </c>
      <c r="M429" s="645">
        <v>0</v>
      </c>
      <c r="N429" s="645">
        <v>57484290</v>
      </c>
      <c r="P429" s="852"/>
      <c r="Q429" s="863"/>
    </row>
    <row r="430" spans="1:17" s="862" customFormat="1" ht="24.95" customHeight="1" thickTop="1">
      <c r="A430" s="173"/>
      <c r="B430" s="172" t="s">
        <v>433</v>
      </c>
      <c r="C430" s="172"/>
      <c r="D430" s="740" t="s">
        <v>434</v>
      </c>
      <c r="E430" s="676">
        <v>43016947</v>
      </c>
      <c r="F430" s="676">
        <v>0</v>
      </c>
      <c r="G430" s="676">
        <v>43016947</v>
      </c>
      <c r="H430" s="172"/>
      <c r="I430" s="172" t="s">
        <v>433</v>
      </c>
      <c r="J430" s="172"/>
      <c r="K430" s="721" t="s">
        <v>4039</v>
      </c>
      <c r="L430" s="640">
        <v>43016947</v>
      </c>
      <c r="M430" s="640">
        <v>0</v>
      </c>
      <c r="N430" s="640">
        <v>43016947</v>
      </c>
      <c r="P430" s="852"/>
      <c r="Q430" s="863"/>
    </row>
    <row r="431" spans="1:17" s="862" customFormat="1" ht="24.95" customHeight="1">
      <c r="A431" s="174"/>
      <c r="B431" s="175"/>
      <c r="C431" s="174" t="s">
        <v>433</v>
      </c>
      <c r="D431" s="736" t="s">
        <v>435</v>
      </c>
      <c r="E431" s="677">
        <v>43016947</v>
      </c>
      <c r="F431" s="677">
        <v>0</v>
      </c>
      <c r="G431" s="677">
        <v>43016947</v>
      </c>
      <c r="H431" s="174"/>
      <c r="I431" s="174"/>
      <c r="J431" s="174" t="s">
        <v>433</v>
      </c>
      <c r="K431" s="722" t="s">
        <v>4040</v>
      </c>
      <c r="L431" s="632">
        <v>43016947</v>
      </c>
      <c r="M431" s="632">
        <v>0</v>
      </c>
      <c r="N431" s="632">
        <v>43016947</v>
      </c>
      <c r="P431" s="852"/>
      <c r="Q431" s="863"/>
    </row>
    <row r="432" spans="1:17" s="862" customFormat="1" ht="24.95" customHeight="1">
      <c r="A432" s="174"/>
      <c r="B432" s="174" t="s">
        <v>436</v>
      </c>
      <c r="C432" s="175"/>
      <c r="D432" s="736" t="s">
        <v>786</v>
      </c>
      <c r="E432" s="677">
        <v>7373199</v>
      </c>
      <c r="F432" s="677">
        <v>0</v>
      </c>
      <c r="G432" s="677">
        <v>7373199</v>
      </c>
      <c r="H432" s="174"/>
      <c r="I432" s="174" t="s">
        <v>436</v>
      </c>
      <c r="J432" s="174"/>
      <c r="K432" s="722" t="s">
        <v>4326</v>
      </c>
      <c r="L432" s="632">
        <v>7373199</v>
      </c>
      <c r="M432" s="632">
        <v>0</v>
      </c>
      <c r="N432" s="632">
        <v>7373199</v>
      </c>
      <c r="P432" s="852"/>
      <c r="Q432" s="863"/>
    </row>
    <row r="433" spans="1:17" s="862" customFormat="1" ht="24.95" customHeight="1">
      <c r="A433" s="175"/>
      <c r="B433" s="174"/>
      <c r="C433" s="174" t="s">
        <v>433</v>
      </c>
      <c r="D433" s="736" t="s">
        <v>787</v>
      </c>
      <c r="E433" s="677">
        <v>7373199</v>
      </c>
      <c r="F433" s="677">
        <v>0</v>
      </c>
      <c r="G433" s="677">
        <v>7373199</v>
      </c>
      <c r="H433" s="174"/>
      <c r="I433" s="174"/>
      <c r="J433" s="174" t="s">
        <v>433</v>
      </c>
      <c r="K433" s="722" t="s">
        <v>4327</v>
      </c>
      <c r="L433" s="632">
        <v>7373199</v>
      </c>
      <c r="M433" s="632">
        <v>0</v>
      </c>
      <c r="N433" s="632">
        <v>7373199</v>
      </c>
      <c r="P433" s="852"/>
      <c r="Q433" s="863"/>
    </row>
    <row r="434" spans="1:17" s="862" customFormat="1" ht="24.95" customHeight="1">
      <c r="A434" s="174"/>
      <c r="B434" s="175" t="s">
        <v>440</v>
      </c>
      <c r="C434" s="174"/>
      <c r="D434" s="736" t="s">
        <v>788</v>
      </c>
      <c r="E434" s="677">
        <v>7094144</v>
      </c>
      <c r="F434" s="677">
        <v>0</v>
      </c>
      <c r="G434" s="677">
        <v>7094144</v>
      </c>
      <c r="H434" s="174"/>
      <c r="I434" s="174" t="s">
        <v>440</v>
      </c>
      <c r="J434" s="174"/>
      <c r="K434" s="722" t="s">
        <v>6547</v>
      </c>
      <c r="L434" s="632">
        <v>7094144</v>
      </c>
      <c r="M434" s="632">
        <v>0</v>
      </c>
      <c r="N434" s="632">
        <v>7094144</v>
      </c>
      <c r="P434" s="852"/>
      <c r="Q434" s="863"/>
    </row>
    <row r="435" spans="1:17" s="862" customFormat="1" ht="24.95" customHeight="1">
      <c r="A435" s="174"/>
      <c r="B435" s="174"/>
      <c r="C435" s="175" t="s">
        <v>433</v>
      </c>
      <c r="D435" s="736" t="s">
        <v>789</v>
      </c>
      <c r="E435" s="677">
        <v>7094144</v>
      </c>
      <c r="F435" s="677">
        <v>0</v>
      </c>
      <c r="G435" s="677">
        <v>7094144</v>
      </c>
      <c r="H435" s="174"/>
      <c r="I435" s="174"/>
      <c r="J435" s="174" t="s">
        <v>433</v>
      </c>
      <c r="K435" s="722" t="s">
        <v>4328</v>
      </c>
      <c r="L435" s="632">
        <v>7094144</v>
      </c>
      <c r="M435" s="632">
        <v>0</v>
      </c>
      <c r="N435" s="632">
        <v>7094144</v>
      </c>
      <c r="P435" s="852"/>
      <c r="Q435" s="863"/>
    </row>
    <row r="436" spans="1:17" s="862" customFormat="1" ht="24.95" customHeight="1" thickBot="1">
      <c r="A436" s="300" t="s">
        <v>790</v>
      </c>
      <c r="B436" s="178"/>
      <c r="C436" s="178"/>
      <c r="D436" s="742" t="s">
        <v>791</v>
      </c>
      <c r="E436" s="679">
        <v>137560370</v>
      </c>
      <c r="F436" s="679">
        <v>0</v>
      </c>
      <c r="G436" s="679">
        <v>137560370</v>
      </c>
      <c r="H436" s="178" t="s">
        <v>790</v>
      </c>
      <c r="I436" s="178"/>
      <c r="J436" s="178"/>
      <c r="K436" s="723" t="s">
        <v>4329</v>
      </c>
      <c r="L436" s="645">
        <v>137560370</v>
      </c>
      <c r="M436" s="645">
        <v>0</v>
      </c>
      <c r="N436" s="645">
        <v>137560370</v>
      </c>
      <c r="P436" s="852"/>
      <c r="Q436" s="863"/>
    </row>
    <row r="437" spans="1:17" s="862" customFormat="1" ht="24.95" customHeight="1" thickTop="1">
      <c r="A437" s="172"/>
      <c r="B437" s="173" t="s">
        <v>433</v>
      </c>
      <c r="C437" s="172"/>
      <c r="D437" s="740" t="s">
        <v>434</v>
      </c>
      <c r="E437" s="676">
        <v>87988010</v>
      </c>
      <c r="F437" s="676">
        <v>0</v>
      </c>
      <c r="G437" s="676">
        <v>87988010</v>
      </c>
      <c r="H437" s="172"/>
      <c r="I437" s="172" t="s">
        <v>433</v>
      </c>
      <c r="J437" s="172"/>
      <c r="K437" s="721" t="s">
        <v>4039</v>
      </c>
      <c r="L437" s="640">
        <v>87988010</v>
      </c>
      <c r="M437" s="640">
        <v>0</v>
      </c>
      <c r="N437" s="640">
        <v>87988010</v>
      </c>
      <c r="P437" s="852"/>
      <c r="Q437" s="863"/>
    </row>
    <row r="438" spans="1:17" s="862" customFormat="1" ht="24.95" customHeight="1">
      <c r="A438" s="174"/>
      <c r="B438" s="174"/>
      <c r="C438" s="175" t="s">
        <v>433</v>
      </c>
      <c r="D438" s="736" t="s">
        <v>435</v>
      </c>
      <c r="E438" s="677">
        <v>87988010</v>
      </c>
      <c r="F438" s="677">
        <v>0</v>
      </c>
      <c r="G438" s="677">
        <v>87988010</v>
      </c>
      <c r="H438" s="174"/>
      <c r="I438" s="174"/>
      <c r="J438" s="174" t="s">
        <v>433</v>
      </c>
      <c r="K438" s="722" t="s">
        <v>4040</v>
      </c>
      <c r="L438" s="632">
        <v>87988010</v>
      </c>
      <c r="M438" s="632">
        <v>0</v>
      </c>
      <c r="N438" s="632">
        <v>87988010</v>
      </c>
      <c r="P438" s="852"/>
      <c r="Q438" s="863"/>
    </row>
    <row r="439" spans="1:17" s="862" customFormat="1" ht="24.95" customHeight="1">
      <c r="A439" s="174"/>
      <c r="B439" s="175" t="s">
        <v>436</v>
      </c>
      <c r="C439" s="174"/>
      <c r="D439" s="736" t="s">
        <v>792</v>
      </c>
      <c r="E439" s="677">
        <v>3860160</v>
      </c>
      <c r="F439" s="677">
        <v>0</v>
      </c>
      <c r="G439" s="677">
        <v>3860160</v>
      </c>
      <c r="H439" s="174"/>
      <c r="I439" s="174" t="s">
        <v>436</v>
      </c>
      <c r="J439" s="174"/>
      <c r="K439" s="722" t="s">
        <v>4330</v>
      </c>
      <c r="L439" s="632">
        <v>3860160</v>
      </c>
      <c r="M439" s="632">
        <v>0</v>
      </c>
      <c r="N439" s="632">
        <v>3860160</v>
      </c>
      <c r="P439" s="852"/>
      <c r="Q439" s="863"/>
    </row>
    <row r="440" spans="1:17" s="862" customFormat="1" ht="24.95" customHeight="1">
      <c r="A440" s="174"/>
      <c r="B440" s="174"/>
      <c r="C440" s="175" t="s">
        <v>433</v>
      </c>
      <c r="D440" s="744" t="s">
        <v>793</v>
      </c>
      <c r="E440" s="677">
        <v>3860160</v>
      </c>
      <c r="F440" s="677">
        <v>0</v>
      </c>
      <c r="G440" s="677">
        <v>3860160</v>
      </c>
      <c r="H440" s="174"/>
      <c r="I440" s="174"/>
      <c r="J440" s="174" t="s">
        <v>433</v>
      </c>
      <c r="K440" s="722" t="s">
        <v>4331</v>
      </c>
      <c r="L440" s="632">
        <v>3860160</v>
      </c>
      <c r="M440" s="632">
        <v>0</v>
      </c>
      <c r="N440" s="632">
        <v>3860160</v>
      </c>
      <c r="P440" s="852"/>
      <c r="Q440" s="863"/>
    </row>
    <row r="441" spans="1:17" s="862" customFormat="1" ht="24.95" customHeight="1">
      <c r="A441" s="174"/>
      <c r="B441" s="174" t="s">
        <v>440</v>
      </c>
      <c r="C441" s="175"/>
      <c r="D441" s="736" t="s">
        <v>794</v>
      </c>
      <c r="E441" s="677">
        <v>16344830</v>
      </c>
      <c r="F441" s="677">
        <v>0</v>
      </c>
      <c r="G441" s="677">
        <v>16344830</v>
      </c>
      <c r="H441" s="174"/>
      <c r="I441" s="174" t="s">
        <v>440</v>
      </c>
      <c r="J441" s="174"/>
      <c r="K441" s="722" t="s">
        <v>4332</v>
      </c>
      <c r="L441" s="632">
        <v>16344830</v>
      </c>
      <c r="M441" s="632">
        <v>0</v>
      </c>
      <c r="N441" s="632">
        <v>16344830</v>
      </c>
      <c r="P441" s="852"/>
      <c r="Q441" s="863"/>
    </row>
    <row r="442" spans="1:17" s="862" customFormat="1" ht="24.95" customHeight="1">
      <c r="A442" s="174"/>
      <c r="B442" s="174"/>
      <c r="C442" s="175" t="s">
        <v>433</v>
      </c>
      <c r="D442" s="736" t="s">
        <v>795</v>
      </c>
      <c r="E442" s="677">
        <v>16344830</v>
      </c>
      <c r="F442" s="677">
        <v>0</v>
      </c>
      <c r="G442" s="677">
        <v>16344830</v>
      </c>
      <c r="H442" s="174"/>
      <c r="I442" s="174"/>
      <c r="J442" s="174" t="s">
        <v>433</v>
      </c>
      <c r="K442" s="722" t="s">
        <v>4333</v>
      </c>
      <c r="L442" s="632">
        <v>16344830</v>
      </c>
      <c r="M442" s="632">
        <v>0</v>
      </c>
      <c r="N442" s="632">
        <v>16344830</v>
      </c>
      <c r="P442" s="852"/>
      <c r="Q442" s="863"/>
    </row>
    <row r="443" spans="1:17" s="862" customFormat="1" ht="24.95" customHeight="1">
      <c r="A443" s="174"/>
      <c r="B443" s="174" t="s">
        <v>444</v>
      </c>
      <c r="C443" s="175"/>
      <c r="D443" s="736" t="s">
        <v>796</v>
      </c>
      <c r="E443" s="677">
        <v>5297610</v>
      </c>
      <c r="F443" s="677">
        <v>0</v>
      </c>
      <c r="G443" s="677">
        <v>5297610</v>
      </c>
      <c r="H443" s="174"/>
      <c r="I443" s="174" t="s">
        <v>444</v>
      </c>
      <c r="J443" s="174"/>
      <c r="K443" s="722" t="s">
        <v>4334</v>
      </c>
      <c r="L443" s="632">
        <v>5297610</v>
      </c>
      <c r="M443" s="632">
        <v>0</v>
      </c>
      <c r="N443" s="632">
        <v>5297610</v>
      </c>
      <c r="P443" s="852"/>
      <c r="Q443" s="863"/>
    </row>
    <row r="444" spans="1:17" s="862" customFormat="1" ht="24.95" customHeight="1">
      <c r="A444" s="174"/>
      <c r="B444" s="175"/>
      <c r="C444" s="174" t="s">
        <v>433</v>
      </c>
      <c r="D444" s="736" t="s">
        <v>797</v>
      </c>
      <c r="E444" s="677">
        <v>5297610</v>
      </c>
      <c r="F444" s="677">
        <v>0</v>
      </c>
      <c r="G444" s="677">
        <v>5297610</v>
      </c>
      <c r="H444" s="174"/>
      <c r="I444" s="174"/>
      <c r="J444" s="174" t="s">
        <v>433</v>
      </c>
      <c r="K444" s="722" t="s">
        <v>4335</v>
      </c>
      <c r="L444" s="632">
        <v>5297610</v>
      </c>
      <c r="M444" s="632">
        <v>0</v>
      </c>
      <c r="N444" s="632">
        <v>5297610</v>
      </c>
      <c r="P444" s="852"/>
      <c r="Q444" s="863"/>
    </row>
    <row r="445" spans="1:17" s="862" customFormat="1" ht="24.95" customHeight="1">
      <c r="A445" s="174"/>
      <c r="B445" s="174" t="s">
        <v>447</v>
      </c>
      <c r="C445" s="175"/>
      <c r="D445" s="736" t="s">
        <v>798</v>
      </c>
      <c r="E445" s="677">
        <v>16000000</v>
      </c>
      <c r="F445" s="677">
        <v>0</v>
      </c>
      <c r="G445" s="677">
        <v>16000000</v>
      </c>
      <c r="H445" s="174"/>
      <c r="I445" s="174" t="s">
        <v>447</v>
      </c>
      <c r="J445" s="174"/>
      <c r="K445" s="722" t="s">
        <v>4336</v>
      </c>
      <c r="L445" s="632">
        <v>16000000</v>
      </c>
      <c r="M445" s="632">
        <v>0</v>
      </c>
      <c r="N445" s="632">
        <v>16000000</v>
      </c>
      <c r="P445" s="852"/>
      <c r="Q445" s="863"/>
    </row>
    <row r="446" spans="1:17" s="862" customFormat="1" ht="24.95" customHeight="1">
      <c r="A446" s="175"/>
      <c r="B446" s="174"/>
      <c r="C446" s="174" t="s">
        <v>433</v>
      </c>
      <c r="D446" s="736" t="s">
        <v>799</v>
      </c>
      <c r="E446" s="677">
        <v>16000000</v>
      </c>
      <c r="F446" s="677">
        <v>0</v>
      </c>
      <c r="G446" s="677">
        <v>16000000</v>
      </c>
      <c r="H446" s="174"/>
      <c r="I446" s="174"/>
      <c r="J446" s="174" t="s">
        <v>433</v>
      </c>
      <c r="K446" s="722" t="s">
        <v>4337</v>
      </c>
      <c r="L446" s="632">
        <v>16000000</v>
      </c>
      <c r="M446" s="632">
        <v>0</v>
      </c>
      <c r="N446" s="632">
        <v>16000000</v>
      </c>
      <c r="P446" s="852"/>
      <c r="Q446" s="863"/>
    </row>
    <row r="447" spans="1:17" s="862" customFormat="1" ht="24.95" customHeight="1">
      <c r="A447" s="174"/>
      <c r="B447" s="175" t="s">
        <v>481</v>
      </c>
      <c r="C447" s="174"/>
      <c r="D447" s="736" t="s">
        <v>800</v>
      </c>
      <c r="E447" s="677">
        <v>8069760</v>
      </c>
      <c r="F447" s="677">
        <v>0</v>
      </c>
      <c r="G447" s="677">
        <v>8069760</v>
      </c>
      <c r="H447" s="174"/>
      <c r="I447" s="174" t="s">
        <v>481</v>
      </c>
      <c r="J447" s="174"/>
      <c r="K447" s="722" t="s">
        <v>4338</v>
      </c>
      <c r="L447" s="632">
        <v>8069760</v>
      </c>
      <c r="M447" s="632">
        <v>0</v>
      </c>
      <c r="N447" s="632">
        <v>8069760</v>
      </c>
      <c r="P447" s="852"/>
      <c r="Q447" s="863"/>
    </row>
    <row r="448" spans="1:17" s="862" customFormat="1" ht="24.95" customHeight="1">
      <c r="A448" s="174"/>
      <c r="B448" s="174"/>
      <c r="C448" s="175" t="s">
        <v>433</v>
      </c>
      <c r="D448" s="736" t="s">
        <v>801</v>
      </c>
      <c r="E448" s="677">
        <v>8069760</v>
      </c>
      <c r="F448" s="677">
        <v>0</v>
      </c>
      <c r="G448" s="677">
        <v>8069760</v>
      </c>
      <c r="H448" s="174"/>
      <c r="I448" s="174"/>
      <c r="J448" s="174" t="s">
        <v>433</v>
      </c>
      <c r="K448" s="722" t="s">
        <v>4339</v>
      </c>
      <c r="L448" s="632">
        <v>8069760</v>
      </c>
      <c r="M448" s="632">
        <v>0</v>
      </c>
      <c r="N448" s="632">
        <v>8069760</v>
      </c>
      <c r="P448" s="852"/>
      <c r="Q448" s="863"/>
    </row>
    <row r="449" spans="1:17" s="862" customFormat="1" ht="24.95" customHeight="1" thickBot="1">
      <c r="A449" s="178" t="s">
        <v>802</v>
      </c>
      <c r="B449" s="300"/>
      <c r="C449" s="178"/>
      <c r="D449" s="742" t="s">
        <v>803</v>
      </c>
      <c r="E449" s="679">
        <v>573999360</v>
      </c>
      <c r="F449" s="679">
        <v>0</v>
      </c>
      <c r="G449" s="679">
        <v>573999360</v>
      </c>
      <c r="H449" s="178" t="s">
        <v>802</v>
      </c>
      <c r="I449" s="178"/>
      <c r="J449" s="178"/>
      <c r="K449" s="723" t="s">
        <v>4340</v>
      </c>
      <c r="L449" s="645">
        <v>573999360</v>
      </c>
      <c r="M449" s="645">
        <v>0</v>
      </c>
      <c r="N449" s="645">
        <v>573999360</v>
      </c>
      <c r="P449" s="852"/>
      <c r="Q449" s="863"/>
    </row>
    <row r="450" spans="1:17" s="862" customFormat="1" ht="24.95" customHeight="1" thickTop="1">
      <c r="A450" s="172"/>
      <c r="B450" s="172" t="s">
        <v>433</v>
      </c>
      <c r="C450" s="173"/>
      <c r="D450" s="740" t="s">
        <v>434</v>
      </c>
      <c r="E450" s="676">
        <v>191830933</v>
      </c>
      <c r="F450" s="676">
        <v>0</v>
      </c>
      <c r="G450" s="676">
        <v>191830933</v>
      </c>
      <c r="H450" s="172"/>
      <c r="I450" s="172" t="s">
        <v>433</v>
      </c>
      <c r="J450" s="172"/>
      <c r="K450" s="721" t="s">
        <v>4039</v>
      </c>
      <c r="L450" s="640">
        <v>191830933</v>
      </c>
      <c r="M450" s="640">
        <v>0</v>
      </c>
      <c r="N450" s="640">
        <v>191830933</v>
      </c>
      <c r="P450" s="852"/>
      <c r="Q450" s="863"/>
    </row>
    <row r="451" spans="1:17" s="862" customFormat="1" ht="24.95" customHeight="1">
      <c r="A451" s="175"/>
      <c r="B451" s="174"/>
      <c r="C451" s="174" t="s">
        <v>433</v>
      </c>
      <c r="D451" s="736" t="s">
        <v>435</v>
      </c>
      <c r="E451" s="677">
        <v>191830933</v>
      </c>
      <c r="F451" s="677">
        <v>0</v>
      </c>
      <c r="G451" s="677">
        <v>191830933</v>
      </c>
      <c r="H451" s="174"/>
      <c r="I451" s="174"/>
      <c r="J451" s="174" t="s">
        <v>433</v>
      </c>
      <c r="K451" s="722" t="s">
        <v>4040</v>
      </c>
      <c r="L451" s="632">
        <v>191830933</v>
      </c>
      <c r="M451" s="632">
        <v>0</v>
      </c>
      <c r="N451" s="632">
        <v>191830933</v>
      </c>
      <c r="P451" s="852"/>
      <c r="Q451" s="863"/>
    </row>
    <row r="452" spans="1:17" s="862" customFormat="1" ht="24.95" customHeight="1">
      <c r="A452" s="174"/>
      <c r="B452" s="175" t="s">
        <v>436</v>
      </c>
      <c r="C452" s="174"/>
      <c r="D452" s="744" t="s">
        <v>804</v>
      </c>
      <c r="E452" s="677">
        <v>161755655</v>
      </c>
      <c r="F452" s="677">
        <v>0</v>
      </c>
      <c r="G452" s="677">
        <v>161755655</v>
      </c>
      <c r="H452" s="174"/>
      <c r="I452" s="174" t="s">
        <v>436</v>
      </c>
      <c r="J452" s="174"/>
      <c r="K452" s="722" t="s">
        <v>4341</v>
      </c>
      <c r="L452" s="632">
        <v>161755655</v>
      </c>
      <c r="M452" s="632">
        <v>0</v>
      </c>
      <c r="N452" s="632">
        <v>161755655</v>
      </c>
      <c r="P452" s="852"/>
      <c r="Q452" s="863"/>
    </row>
    <row r="453" spans="1:17" s="862" customFormat="1" ht="24.95" customHeight="1">
      <c r="A453" s="174"/>
      <c r="B453" s="174"/>
      <c r="C453" s="175" t="s">
        <v>433</v>
      </c>
      <c r="D453" s="736" t="s">
        <v>805</v>
      </c>
      <c r="E453" s="677">
        <v>49901868</v>
      </c>
      <c r="F453" s="677">
        <v>0</v>
      </c>
      <c r="G453" s="677">
        <v>49901868</v>
      </c>
      <c r="H453" s="174"/>
      <c r="I453" s="174"/>
      <c r="J453" s="174" t="s">
        <v>433</v>
      </c>
      <c r="K453" s="722" t="s">
        <v>4342</v>
      </c>
      <c r="L453" s="632">
        <v>49901868</v>
      </c>
      <c r="M453" s="632">
        <v>0</v>
      </c>
      <c r="N453" s="632">
        <v>49901868</v>
      </c>
      <c r="P453" s="852"/>
      <c r="Q453" s="863"/>
    </row>
    <row r="454" spans="1:17" s="862" customFormat="1" ht="24.95" customHeight="1">
      <c r="A454" s="174"/>
      <c r="B454" s="175"/>
      <c r="C454" s="174" t="s">
        <v>436</v>
      </c>
      <c r="D454" s="736" t="s">
        <v>806</v>
      </c>
      <c r="E454" s="677">
        <v>30950760</v>
      </c>
      <c r="F454" s="677">
        <v>0</v>
      </c>
      <c r="G454" s="677">
        <v>30950760</v>
      </c>
      <c r="H454" s="174"/>
      <c r="I454" s="174"/>
      <c r="J454" s="174" t="s">
        <v>436</v>
      </c>
      <c r="K454" s="722" t="s">
        <v>4343</v>
      </c>
      <c r="L454" s="632">
        <v>30950760</v>
      </c>
      <c r="M454" s="632">
        <v>0</v>
      </c>
      <c r="N454" s="632">
        <v>30950760</v>
      </c>
      <c r="P454" s="852"/>
      <c r="Q454" s="863"/>
    </row>
    <row r="455" spans="1:17" s="862" customFormat="1" ht="24.95" customHeight="1">
      <c r="A455" s="174"/>
      <c r="B455" s="174"/>
      <c r="C455" s="175" t="s">
        <v>440</v>
      </c>
      <c r="D455" s="736" t="s">
        <v>807</v>
      </c>
      <c r="E455" s="677">
        <v>33499186.999999996</v>
      </c>
      <c r="F455" s="677">
        <v>0</v>
      </c>
      <c r="G455" s="677">
        <v>33499186.999999996</v>
      </c>
      <c r="H455" s="174"/>
      <c r="I455" s="174"/>
      <c r="J455" s="174" t="s">
        <v>440</v>
      </c>
      <c r="K455" s="722" t="s">
        <v>4344</v>
      </c>
      <c r="L455" s="632">
        <v>33499186.999999996</v>
      </c>
      <c r="M455" s="632">
        <v>0</v>
      </c>
      <c r="N455" s="632">
        <v>33499186.999999996</v>
      </c>
      <c r="P455" s="852"/>
      <c r="Q455" s="863"/>
    </row>
    <row r="456" spans="1:17" s="862" customFormat="1" ht="24.95" customHeight="1">
      <c r="A456" s="174"/>
      <c r="B456" s="175"/>
      <c r="C456" s="174" t="s">
        <v>444</v>
      </c>
      <c r="D456" s="747" t="s">
        <v>808</v>
      </c>
      <c r="E456" s="677">
        <v>47403840</v>
      </c>
      <c r="F456" s="677">
        <v>0</v>
      </c>
      <c r="G456" s="677">
        <v>47403840</v>
      </c>
      <c r="H456" s="174"/>
      <c r="I456" s="174"/>
      <c r="J456" s="174" t="s">
        <v>444</v>
      </c>
      <c r="K456" s="722" t="s">
        <v>6548</v>
      </c>
      <c r="L456" s="632">
        <v>47403840</v>
      </c>
      <c r="M456" s="632">
        <v>0</v>
      </c>
      <c r="N456" s="632">
        <v>47403840</v>
      </c>
      <c r="P456" s="852"/>
      <c r="Q456" s="863"/>
    </row>
    <row r="457" spans="1:17" s="862" customFormat="1" ht="24.95" customHeight="1">
      <c r="A457" s="174"/>
      <c r="B457" s="174" t="s">
        <v>440</v>
      </c>
      <c r="C457" s="175"/>
      <c r="D457" s="736" t="s">
        <v>809</v>
      </c>
      <c r="E457" s="677">
        <v>220412772</v>
      </c>
      <c r="F457" s="677">
        <v>0</v>
      </c>
      <c r="G457" s="677">
        <v>220412772</v>
      </c>
      <c r="H457" s="174"/>
      <c r="I457" s="174" t="s">
        <v>440</v>
      </c>
      <c r="J457" s="174"/>
      <c r="K457" s="722" t="s">
        <v>4345</v>
      </c>
      <c r="L457" s="632">
        <v>220412772</v>
      </c>
      <c r="M457" s="632">
        <v>0</v>
      </c>
      <c r="N457" s="632">
        <v>220412772</v>
      </c>
      <c r="P457" s="852"/>
      <c r="Q457" s="863"/>
    </row>
    <row r="458" spans="1:17" s="862" customFormat="1" ht="24.95" customHeight="1">
      <c r="A458" s="174"/>
      <c r="B458" s="175"/>
      <c r="C458" s="174" t="s">
        <v>433</v>
      </c>
      <c r="D458" s="736" t="s">
        <v>810</v>
      </c>
      <c r="E458" s="677">
        <v>45592057</v>
      </c>
      <c r="F458" s="677">
        <v>0</v>
      </c>
      <c r="G458" s="677">
        <v>45592057</v>
      </c>
      <c r="H458" s="174"/>
      <c r="I458" s="174"/>
      <c r="J458" s="174" t="s">
        <v>433</v>
      </c>
      <c r="K458" s="722" t="s">
        <v>4346</v>
      </c>
      <c r="L458" s="632">
        <v>45592057</v>
      </c>
      <c r="M458" s="632">
        <v>0</v>
      </c>
      <c r="N458" s="632">
        <v>45592057</v>
      </c>
      <c r="P458" s="852"/>
      <c r="Q458" s="863"/>
    </row>
    <row r="459" spans="1:17" s="862" customFormat="1" ht="24.95" customHeight="1">
      <c r="A459" s="174"/>
      <c r="B459" s="174"/>
      <c r="C459" s="175" t="s">
        <v>436</v>
      </c>
      <c r="D459" s="736" t="s">
        <v>811</v>
      </c>
      <c r="E459" s="677">
        <v>150528834</v>
      </c>
      <c r="F459" s="677">
        <v>0</v>
      </c>
      <c r="G459" s="677">
        <v>150528834</v>
      </c>
      <c r="H459" s="174"/>
      <c r="I459" s="174"/>
      <c r="J459" s="174" t="s">
        <v>436</v>
      </c>
      <c r="K459" s="722" t="s">
        <v>4347</v>
      </c>
      <c r="L459" s="632">
        <v>150528834</v>
      </c>
      <c r="M459" s="632">
        <v>0</v>
      </c>
      <c r="N459" s="632">
        <v>150528834</v>
      </c>
      <c r="P459" s="852"/>
      <c r="Q459" s="863"/>
    </row>
    <row r="460" spans="1:17" s="862" customFormat="1" ht="24.95" customHeight="1">
      <c r="A460" s="175"/>
      <c r="B460" s="174"/>
      <c r="C460" s="174" t="s">
        <v>440</v>
      </c>
      <c r="D460" s="736" t="s">
        <v>812</v>
      </c>
      <c r="E460" s="677">
        <v>24291881</v>
      </c>
      <c r="F460" s="677">
        <v>0</v>
      </c>
      <c r="G460" s="677">
        <v>24291881</v>
      </c>
      <c r="H460" s="174"/>
      <c r="I460" s="174"/>
      <c r="J460" s="174" t="s">
        <v>440</v>
      </c>
      <c r="K460" s="722" t="s">
        <v>4348</v>
      </c>
      <c r="L460" s="632">
        <v>24291881</v>
      </c>
      <c r="M460" s="632">
        <v>0</v>
      </c>
      <c r="N460" s="632">
        <v>24291881</v>
      </c>
      <c r="P460" s="852"/>
      <c r="Q460" s="863"/>
    </row>
    <row r="461" spans="1:17" s="862" customFormat="1" ht="24.95" customHeight="1" thickBot="1">
      <c r="A461" s="178" t="s">
        <v>813</v>
      </c>
      <c r="B461" s="300"/>
      <c r="C461" s="178"/>
      <c r="D461" s="742" t="s">
        <v>814</v>
      </c>
      <c r="E461" s="679">
        <v>90000000</v>
      </c>
      <c r="F461" s="679">
        <v>0</v>
      </c>
      <c r="G461" s="679">
        <v>90000000</v>
      </c>
      <c r="H461" s="178" t="s">
        <v>813</v>
      </c>
      <c r="I461" s="178"/>
      <c r="J461" s="178"/>
      <c r="K461" s="723" t="s">
        <v>4349</v>
      </c>
      <c r="L461" s="645">
        <v>90000000</v>
      </c>
      <c r="M461" s="645">
        <v>0</v>
      </c>
      <c r="N461" s="645">
        <v>90000000</v>
      </c>
      <c r="P461" s="852"/>
      <c r="Q461" s="863"/>
    </row>
    <row r="462" spans="1:17" s="862" customFormat="1" ht="24.95" customHeight="1" thickTop="1">
      <c r="A462" s="172"/>
      <c r="B462" s="172" t="s">
        <v>433</v>
      </c>
      <c r="C462" s="173"/>
      <c r="D462" s="740" t="s">
        <v>434</v>
      </c>
      <c r="E462" s="676">
        <v>69555328</v>
      </c>
      <c r="F462" s="676">
        <v>0</v>
      </c>
      <c r="G462" s="676">
        <v>69555328</v>
      </c>
      <c r="H462" s="172"/>
      <c r="I462" s="172" t="s">
        <v>433</v>
      </c>
      <c r="J462" s="172"/>
      <c r="K462" s="721" t="s">
        <v>4039</v>
      </c>
      <c r="L462" s="640">
        <v>69555328</v>
      </c>
      <c r="M462" s="640">
        <v>0</v>
      </c>
      <c r="N462" s="640">
        <v>69555328</v>
      </c>
      <c r="P462" s="852"/>
      <c r="Q462" s="863"/>
    </row>
    <row r="463" spans="1:17" s="862" customFormat="1" ht="24.95" customHeight="1">
      <c r="A463" s="174"/>
      <c r="B463" s="175"/>
      <c r="C463" s="174" t="s">
        <v>433</v>
      </c>
      <c r="D463" s="736" t="s">
        <v>435</v>
      </c>
      <c r="E463" s="677">
        <v>69555328</v>
      </c>
      <c r="F463" s="677">
        <v>0</v>
      </c>
      <c r="G463" s="677">
        <v>69555328</v>
      </c>
      <c r="H463" s="174"/>
      <c r="I463" s="174"/>
      <c r="J463" s="174" t="s">
        <v>433</v>
      </c>
      <c r="K463" s="722" t="s">
        <v>4040</v>
      </c>
      <c r="L463" s="632">
        <v>69555328</v>
      </c>
      <c r="M463" s="632">
        <v>0</v>
      </c>
      <c r="N463" s="632">
        <v>69555328</v>
      </c>
      <c r="P463" s="852"/>
      <c r="Q463" s="863"/>
    </row>
    <row r="464" spans="1:17" s="862" customFormat="1" ht="24.95" customHeight="1">
      <c r="A464" s="174"/>
      <c r="B464" s="174" t="s">
        <v>436</v>
      </c>
      <c r="C464" s="175"/>
      <c r="D464" s="736" t="s">
        <v>815</v>
      </c>
      <c r="E464" s="677">
        <v>10323845</v>
      </c>
      <c r="F464" s="677">
        <v>0</v>
      </c>
      <c r="G464" s="677">
        <v>10323845</v>
      </c>
      <c r="H464" s="174"/>
      <c r="I464" s="174" t="s">
        <v>436</v>
      </c>
      <c r="J464" s="174"/>
      <c r="K464" s="722" t="s">
        <v>4350</v>
      </c>
      <c r="L464" s="632">
        <v>10323845</v>
      </c>
      <c r="M464" s="632">
        <v>0</v>
      </c>
      <c r="N464" s="632">
        <v>10323845</v>
      </c>
      <c r="P464" s="852"/>
      <c r="Q464" s="863"/>
    </row>
    <row r="465" spans="1:17" s="862" customFormat="1" ht="24.95" customHeight="1">
      <c r="A465" s="174"/>
      <c r="B465" s="175"/>
      <c r="C465" s="174" t="s">
        <v>433</v>
      </c>
      <c r="D465" s="736" t="s">
        <v>816</v>
      </c>
      <c r="E465" s="677">
        <v>5638441</v>
      </c>
      <c r="F465" s="677">
        <v>0</v>
      </c>
      <c r="G465" s="677">
        <v>5638441</v>
      </c>
      <c r="H465" s="174"/>
      <c r="I465" s="174"/>
      <c r="J465" s="174" t="s">
        <v>433</v>
      </c>
      <c r="K465" s="722" t="s">
        <v>4351</v>
      </c>
      <c r="L465" s="632">
        <v>5638441</v>
      </c>
      <c r="M465" s="632">
        <v>0</v>
      </c>
      <c r="N465" s="632">
        <v>5638441</v>
      </c>
      <c r="P465" s="852"/>
      <c r="Q465" s="863"/>
    </row>
    <row r="466" spans="1:17" s="862" customFormat="1" ht="24.95" customHeight="1">
      <c r="A466" s="174"/>
      <c r="B466" s="174"/>
      <c r="C466" s="175" t="s">
        <v>436</v>
      </c>
      <c r="D466" s="736" t="s">
        <v>817</v>
      </c>
      <c r="E466" s="677">
        <v>4685404</v>
      </c>
      <c r="F466" s="677">
        <v>0</v>
      </c>
      <c r="G466" s="677">
        <v>4685404</v>
      </c>
      <c r="H466" s="174"/>
      <c r="I466" s="174"/>
      <c r="J466" s="174" t="s">
        <v>436</v>
      </c>
      <c r="K466" s="722" t="s">
        <v>4352</v>
      </c>
      <c r="L466" s="632">
        <v>4685404</v>
      </c>
      <c r="M466" s="632">
        <v>0</v>
      </c>
      <c r="N466" s="632">
        <v>4685404</v>
      </c>
      <c r="P466" s="852"/>
      <c r="Q466" s="863"/>
    </row>
    <row r="467" spans="1:17" s="862" customFormat="1" ht="24.95" customHeight="1">
      <c r="A467" s="174"/>
      <c r="B467" s="175" t="s">
        <v>440</v>
      </c>
      <c r="C467" s="174"/>
      <c r="D467" s="736" t="s">
        <v>818</v>
      </c>
      <c r="E467" s="677">
        <v>10120827</v>
      </c>
      <c r="F467" s="677">
        <v>0</v>
      </c>
      <c r="G467" s="677">
        <v>10120827</v>
      </c>
      <c r="H467" s="174"/>
      <c r="I467" s="174" t="s">
        <v>440</v>
      </c>
      <c r="J467" s="174"/>
      <c r="K467" s="722" t="s">
        <v>4353</v>
      </c>
      <c r="L467" s="632">
        <v>10120827</v>
      </c>
      <c r="M467" s="632">
        <v>0</v>
      </c>
      <c r="N467" s="632">
        <v>10120827</v>
      </c>
      <c r="P467" s="852"/>
      <c r="Q467" s="863"/>
    </row>
    <row r="468" spans="1:17" s="862" customFormat="1" ht="24.95" customHeight="1">
      <c r="A468" s="174"/>
      <c r="B468" s="174"/>
      <c r="C468" s="175" t="s">
        <v>433</v>
      </c>
      <c r="D468" s="736" t="s">
        <v>819</v>
      </c>
      <c r="E468" s="677">
        <v>7173266</v>
      </c>
      <c r="F468" s="677">
        <v>0</v>
      </c>
      <c r="G468" s="677">
        <v>7173266</v>
      </c>
      <c r="H468" s="174"/>
      <c r="I468" s="174"/>
      <c r="J468" s="174" t="s">
        <v>433</v>
      </c>
      <c r="K468" s="722" t="s">
        <v>4354</v>
      </c>
      <c r="L468" s="632">
        <v>7173266</v>
      </c>
      <c r="M468" s="632">
        <v>0</v>
      </c>
      <c r="N468" s="632">
        <v>7173266</v>
      </c>
      <c r="P468" s="852"/>
      <c r="Q468" s="863"/>
    </row>
    <row r="469" spans="1:17" s="862" customFormat="1" ht="24.95" customHeight="1">
      <c r="A469" s="175"/>
      <c r="B469" s="174"/>
      <c r="C469" s="174" t="s">
        <v>436</v>
      </c>
      <c r="D469" s="736" t="s">
        <v>820</v>
      </c>
      <c r="E469" s="677">
        <v>2947561</v>
      </c>
      <c r="F469" s="677">
        <v>0</v>
      </c>
      <c r="G469" s="677">
        <v>2947561</v>
      </c>
      <c r="H469" s="174"/>
      <c r="I469" s="174"/>
      <c r="J469" s="174" t="s">
        <v>436</v>
      </c>
      <c r="K469" s="722" t="s">
        <v>4355</v>
      </c>
      <c r="L469" s="632">
        <v>2947561</v>
      </c>
      <c r="M469" s="632">
        <v>0</v>
      </c>
      <c r="N469" s="632">
        <v>2947561</v>
      </c>
      <c r="P469" s="852"/>
      <c r="Q469" s="863"/>
    </row>
    <row r="470" spans="1:17" s="862" customFormat="1" ht="24.95" customHeight="1" thickBot="1">
      <c r="A470" s="178" t="s">
        <v>821</v>
      </c>
      <c r="B470" s="300"/>
      <c r="C470" s="178"/>
      <c r="D470" s="742" t="s">
        <v>822</v>
      </c>
      <c r="E470" s="679">
        <v>149053026</v>
      </c>
      <c r="F470" s="679">
        <v>0</v>
      </c>
      <c r="G470" s="679">
        <v>149053026</v>
      </c>
      <c r="H470" s="178" t="s">
        <v>821</v>
      </c>
      <c r="I470" s="178"/>
      <c r="J470" s="178"/>
      <c r="K470" s="723" t="s">
        <v>4356</v>
      </c>
      <c r="L470" s="645">
        <v>149053026</v>
      </c>
      <c r="M470" s="645">
        <v>0</v>
      </c>
      <c r="N470" s="645">
        <v>149053026</v>
      </c>
      <c r="P470" s="852"/>
      <c r="Q470" s="863"/>
    </row>
    <row r="471" spans="1:17" s="862" customFormat="1" ht="24.95" customHeight="1" thickTop="1">
      <c r="A471" s="172"/>
      <c r="B471" s="172" t="s">
        <v>433</v>
      </c>
      <c r="C471" s="173"/>
      <c r="D471" s="740" t="s">
        <v>459</v>
      </c>
      <c r="E471" s="676">
        <v>60610562</v>
      </c>
      <c r="F471" s="676">
        <v>0</v>
      </c>
      <c r="G471" s="676">
        <v>60610562</v>
      </c>
      <c r="H471" s="172"/>
      <c r="I471" s="172" t="s">
        <v>433</v>
      </c>
      <c r="J471" s="172"/>
      <c r="K471" s="721" t="s">
        <v>4039</v>
      </c>
      <c r="L471" s="640">
        <v>60610562</v>
      </c>
      <c r="M471" s="640">
        <v>0</v>
      </c>
      <c r="N471" s="640">
        <v>60610562</v>
      </c>
      <c r="P471" s="852"/>
      <c r="Q471" s="863"/>
    </row>
    <row r="472" spans="1:17" s="862" customFormat="1" ht="24.95" customHeight="1">
      <c r="A472" s="174"/>
      <c r="B472" s="175"/>
      <c r="C472" s="174" t="s">
        <v>433</v>
      </c>
      <c r="D472" s="736" t="s">
        <v>435</v>
      </c>
      <c r="E472" s="677">
        <v>60610562</v>
      </c>
      <c r="F472" s="677">
        <v>0</v>
      </c>
      <c r="G472" s="677">
        <v>60610562</v>
      </c>
      <c r="H472" s="174"/>
      <c r="I472" s="174"/>
      <c r="J472" s="174" t="s">
        <v>433</v>
      </c>
      <c r="K472" s="722" t="s">
        <v>4040</v>
      </c>
      <c r="L472" s="632">
        <v>60610562</v>
      </c>
      <c r="M472" s="632">
        <v>0</v>
      </c>
      <c r="N472" s="632">
        <v>60610562</v>
      </c>
      <c r="P472" s="852"/>
      <c r="Q472" s="863"/>
    </row>
    <row r="473" spans="1:17" s="862" customFormat="1" ht="24.95" customHeight="1">
      <c r="A473" s="174"/>
      <c r="B473" s="174" t="s">
        <v>436</v>
      </c>
      <c r="C473" s="175"/>
      <c r="D473" s="736" t="s">
        <v>823</v>
      </c>
      <c r="E473" s="677">
        <v>32652364</v>
      </c>
      <c r="F473" s="677">
        <v>0</v>
      </c>
      <c r="G473" s="677">
        <v>32652364</v>
      </c>
      <c r="H473" s="174"/>
      <c r="I473" s="174" t="s">
        <v>436</v>
      </c>
      <c r="J473" s="174"/>
      <c r="K473" s="722" t="s">
        <v>4357</v>
      </c>
      <c r="L473" s="632">
        <v>32652364</v>
      </c>
      <c r="M473" s="632">
        <v>0</v>
      </c>
      <c r="N473" s="632">
        <v>32652364</v>
      </c>
      <c r="P473" s="852"/>
      <c r="Q473" s="863"/>
    </row>
    <row r="474" spans="1:17" s="862" customFormat="1" ht="24.95" customHeight="1">
      <c r="A474" s="174"/>
      <c r="B474" s="175"/>
      <c r="C474" s="174" t="s">
        <v>433</v>
      </c>
      <c r="D474" s="736" t="s">
        <v>824</v>
      </c>
      <c r="E474" s="677">
        <v>11788961</v>
      </c>
      <c r="F474" s="677">
        <v>0</v>
      </c>
      <c r="G474" s="677">
        <v>11788961</v>
      </c>
      <c r="H474" s="174"/>
      <c r="I474" s="174"/>
      <c r="J474" s="174" t="s">
        <v>433</v>
      </c>
      <c r="K474" s="722" t="s">
        <v>4358</v>
      </c>
      <c r="L474" s="632">
        <v>11788961</v>
      </c>
      <c r="M474" s="632">
        <v>0</v>
      </c>
      <c r="N474" s="632">
        <v>11788961</v>
      </c>
      <c r="P474" s="852"/>
      <c r="Q474" s="863"/>
    </row>
    <row r="475" spans="1:17" s="862" customFormat="1" ht="24.95" customHeight="1">
      <c r="A475" s="174"/>
      <c r="B475" s="174"/>
      <c r="C475" s="175" t="s">
        <v>436</v>
      </c>
      <c r="D475" s="736" t="s">
        <v>825</v>
      </c>
      <c r="E475" s="677">
        <v>16626738.000000002</v>
      </c>
      <c r="F475" s="677">
        <v>0</v>
      </c>
      <c r="G475" s="677">
        <v>16626738.000000002</v>
      </c>
      <c r="H475" s="174"/>
      <c r="I475" s="174"/>
      <c r="J475" s="174" t="s">
        <v>436</v>
      </c>
      <c r="K475" s="722" t="s">
        <v>4359</v>
      </c>
      <c r="L475" s="632">
        <v>16626738.000000002</v>
      </c>
      <c r="M475" s="632">
        <v>0</v>
      </c>
      <c r="N475" s="632">
        <v>16626738.000000002</v>
      </c>
      <c r="P475" s="852"/>
      <c r="Q475" s="863"/>
    </row>
    <row r="476" spans="1:17" s="862" customFormat="1" ht="24.95" customHeight="1">
      <c r="A476" s="174"/>
      <c r="B476" s="175"/>
      <c r="C476" s="174" t="s">
        <v>440</v>
      </c>
      <c r="D476" s="736" t="s">
        <v>826</v>
      </c>
      <c r="E476" s="677">
        <v>4236665</v>
      </c>
      <c r="F476" s="677">
        <v>0</v>
      </c>
      <c r="G476" s="677">
        <v>4236665</v>
      </c>
      <c r="H476" s="174"/>
      <c r="I476" s="174"/>
      <c r="J476" s="174" t="s">
        <v>440</v>
      </c>
      <c r="K476" s="722" t="s">
        <v>4360</v>
      </c>
      <c r="L476" s="632">
        <v>4236665</v>
      </c>
      <c r="M476" s="632">
        <v>0</v>
      </c>
      <c r="N476" s="632">
        <v>4236665</v>
      </c>
      <c r="P476" s="852"/>
      <c r="Q476" s="863"/>
    </row>
    <row r="477" spans="1:17" s="862" customFormat="1" ht="24.95" customHeight="1">
      <c r="A477" s="174"/>
      <c r="B477" s="174" t="s">
        <v>440</v>
      </c>
      <c r="C477" s="175"/>
      <c r="D477" s="736" t="s">
        <v>827</v>
      </c>
      <c r="E477" s="677">
        <v>8750116</v>
      </c>
      <c r="F477" s="677">
        <v>0</v>
      </c>
      <c r="G477" s="677">
        <v>8750116</v>
      </c>
      <c r="H477" s="174"/>
      <c r="I477" s="174" t="s">
        <v>440</v>
      </c>
      <c r="J477" s="174"/>
      <c r="K477" s="722" t="s">
        <v>4361</v>
      </c>
      <c r="L477" s="632">
        <v>8750116</v>
      </c>
      <c r="M477" s="632">
        <v>0</v>
      </c>
      <c r="N477" s="632">
        <v>8750116</v>
      </c>
      <c r="P477" s="852"/>
      <c r="Q477" s="863"/>
    </row>
    <row r="478" spans="1:17" s="862" customFormat="1" ht="24.95" customHeight="1">
      <c r="A478" s="175"/>
      <c r="B478" s="174"/>
      <c r="C478" s="174" t="s">
        <v>433</v>
      </c>
      <c r="D478" s="736" t="s">
        <v>828</v>
      </c>
      <c r="E478" s="677">
        <v>4716838</v>
      </c>
      <c r="F478" s="677">
        <v>0</v>
      </c>
      <c r="G478" s="677">
        <v>4716838</v>
      </c>
      <c r="H478" s="174"/>
      <c r="I478" s="174"/>
      <c r="J478" s="174" t="s">
        <v>433</v>
      </c>
      <c r="K478" s="722" t="s">
        <v>4362</v>
      </c>
      <c r="L478" s="632">
        <v>4716838</v>
      </c>
      <c r="M478" s="632">
        <v>0</v>
      </c>
      <c r="N478" s="632">
        <v>4716838</v>
      </c>
      <c r="P478" s="852"/>
      <c r="Q478" s="863"/>
    </row>
    <row r="479" spans="1:17" s="862" customFormat="1" ht="24.95" customHeight="1">
      <c r="A479" s="174"/>
      <c r="B479" s="175"/>
      <c r="C479" s="174" t="s">
        <v>436</v>
      </c>
      <c r="D479" s="736" t="s">
        <v>829</v>
      </c>
      <c r="E479" s="677">
        <v>4033278</v>
      </c>
      <c r="F479" s="677">
        <v>0</v>
      </c>
      <c r="G479" s="677">
        <v>4033278</v>
      </c>
      <c r="H479" s="174"/>
      <c r="I479" s="174"/>
      <c r="J479" s="174" t="s">
        <v>436</v>
      </c>
      <c r="K479" s="722" t="s">
        <v>4363</v>
      </c>
      <c r="L479" s="632">
        <v>4033278</v>
      </c>
      <c r="M479" s="632">
        <v>0</v>
      </c>
      <c r="N479" s="632">
        <v>4033278</v>
      </c>
      <c r="P479" s="852"/>
      <c r="Q479" s="863"/>
    </row>
    <row r="480" spans="1:17" s="862" customFormat="1" ht="24.95" customHeight="1">
      <c r="A480" s="174"/>
      <c r="B480" s="174" t="s">
        <v>444</v>
      </c>
      <c r="C480" s="175"/>
      <c r="D480" s="736" t="s">
        <v>830</v>
      </c>
      <c r="E480" s="677">
        <v>15761714</v>
      </c>
      <c r="F480" s="677">
        <v>0</v>
      </c>
      <c r="G480" s="677">
        <v>15761714</v>
      </c>
      <c r="H480" s="174"/>
      <c r="I480" s="174" t="s">
        <v>444</v>
      </c>
      <c r="J480" s="174"/>
      <c r="K480" s="722" t="s">
        <v>4364</v>
      </c>
      <c r="L480" s="632">
        <v>15761714</v>
      </c>
      <c r="M480" s="632">
        <v>0</v>
      </c>
      <c r="N480" s="632">
        <v>15761714</v>
      </c>
      <c r="P480" s="852"/>
      <c r="Q480" s="863"/>
    </row>
    <row r="481" spans="1:17" s="862" customFormat="1" ht="24.95" customHeight="1">
      <c r="A481" s="174"/>
      <c r="B481" s="175"/>
      <c r="C481" s="174" t="s">
        <v>433</v>
      </c>
      <c r="D481" s="736" t="s">
        <v>831</v>
      </c>
      <c r="E481" s="677">
        <v>3843817</v>
      </c>
      <c r="F481" s="677">
        <v>0</v>
      </c>
      <c r="G481" s="677">
        <v>3843817</v>
      </c>
      <c r="H481" s="174"/>
      <c r="I481" s="174"/>
      <c r="J481" s="174" t="s">
        <v>433</v>
      </c>
      <c r="K481" s="722" t="s">
        <v>4140</v>
      </c>
      <c r="L481" s="632">
        <v>3843817</v>
      </c>
      <c r="M481" s="632">
        <v>0</v>
      </c>
      <c r="N481" s="632">
        <v>3843817</v>
      </c>
      <c r="P481" s="852"/>
      <c r="Q481" s="863"/>
    </row>
    <row r="482" spans="1:17" s="862" customFormat="1" ht="24.95" customHeight="1">
      <c r="A482" s="174"/>
      <c r="B482" s="174"/>
      <c r="C482" s="175" t="s">
        <v>436</v>
      </c>
      <c r="D482" s="736" t="s">
        <v>832</v>
      </c>
      <c r="E482" s="677">
        <v>11917897</v>
      </c>
      <c r="F482" s="677">
        <v>0</v>
      </c>
      <c r="G482" s="677">
        <v>11917897</v>
      </c>
      <c r="H482" s="174"/>
      <c r="I482" s="174"/>
      <c r="J482" s="174" t="s">
        <v>436</v>
      </c>
      <c r="K482" s="722" t="s">
        <v>4365</v>
      </c>
      <c r="L482" s="632">
        <v>11917897</v>
      </c>
      <c r="M482" s="632">
        <v>0</v>
      </c>
      <c r="N482" s="632">
        <v>11917897</v>
      </c>
      <c r="P482" s="852"/>
      <c r="Q482" s="863"/>
    </row>
    <row r="483" spans="1:17" s="862" customFormat="1" ht="24.95" customHeight="1">
      <c r="A483" s="174"/>
      <c r="B483" s="175" t="s">
        <v>447</v>
      </c>
      <c r="C483" s="174"/>
      <c r="D483" s="736" t="s">
        <v>833</v>
      </c>
      <c r="E483" s="677">
        <v>13316586</v>
      </c>
      <c r="F483" s="677">
        <v>0</v>
      </c>
      <c r="G483" s="677">
        <v>13316586</v>
      </c>
      <c r="H483" s="174"/>
      <c r="I483" s="174" t="s">
        <v>447</v>
      </c>
      <c r="J483" s="174"/>
      <c r="K483" s="722" t="s">
        <v>4366</v>
      </c>
      <c r="L483" s="632">
        <v>13316586</v>
      </c>
      <c r="M483" s="632">
        <v>0</v>
      </c>
      <c r="N483" s="632">
        <v>13316586</v>
      </c>
      <c r="P483" s="852"/>
      <c r="Q483" s="863"/>
    </row>
    <row r="484" spans="1:17" s="862" customFormat="1" ht="24.95" customHeight="1">
      <c r="A484" s="174"/>
      <c r="B484" s="174"/>
      <c r="C484" s="175" t="s">
        <v>433</v>
      </c>
      <c r="D484" s="736" t="s">
        <v>834</v>
      </c>
      <c r="E484" s="677">
        <v>3470339</v>
      </c>
      <c r="F484" s="677">
        <v>0</v>
      </c>
      <c r="G484" s="677">
        <v>3470339</v>
      </c>
      <c r="H484" s="174"/>
      <c r="I484" s="174"/>
      <c r="J484" s="174" t="s">
        <v>433</v>
      </c>
      <c r="K484" s="722" t="s">
        <v>4367</v>
      </c>
      <c r="L484" s="632">
        <v>3470339</v>
      </c>
      <c r="M484" s="632">
        <v>0</v>
      </c>
      <c r="N484" s="632">
        <v>3470339</v>
      </c>
      <c r="P484" s="852"/>
      <c r="Q484" s="863"/>
    </row>
    <row r="485" spans="1:17" s="862" customFormat="1" ht="24.95" customHeight="1">
      <c r="A485" s="175"/>
      <c r="B485" s="174"/>
      <c r="C485" s="174" t="s">
        <v>436</v>
      </c>
      <c r="D485" s="736" t="s">
        <v>835</v>
      </c>
      <c r="E485" s="677">
        <v>9846247</v>
      </c>
      <c r="F485" s="677">
        <v>0</v>
      </c>
      <c r="G485" s="677">
        <v>9846247</v>
      </c>
      <c r="H485" s="174"/>
      <c r="I485" s="174"/>
      <c r="J485" s="174" t="s">
        <v>436</v>
      </c>
      <c r="K485" s="722" t="s">
        <v>4368</v>
      </c>
      <c r="L485" s="632">
        <v>9846247</v>
      </c>
      <c r="M485" s="632">
        <v>0</v>
      </c>
      <c r="N485" s="632">
        <v>9846247</v>
      </c>
      <c r="P485" s="852"/>
      <c r="Q485" s="863"/>
    </row>
    <row r="486" spans="1:17" s="862" customFormat="1" ht="24.95" customHeight="1">
      <c r="A486" s="174"/>
      <c r="B486" s="175" t="s">
        <v>481</v>
      </c>
      <c r="C486" s="174"/>
      <c r="D486" s="736" t="s">
        <v>836</v>
      </c>
      <c r="E486" s="677">
        <v>9024970</v>
      </c>
      <c r="F486" s="677">
        <v>0</v>
      </c>
      <c r="G486" s="677">
        <v>9024970</v>
      </c>
      <c r="H486" s="174"/>
      <c r="I486" s="174" t="s">
        <v>481</v>
      </c>
      <c r="J486" s="174"/>
      <c r="K486" s="722" t="s">
        <v>4369</v>
      </c>
      <c r="L486" s="632">
        <v>9024970</v>
      </c>
      <c r="M486" s="632">
        <v>0</v>
      </c>
      <c r="N486" s="632">
        <v>9024970</v>
      </c>
      <c r="P486" s="852"/>
      <c r="Q486" s="863"/>
    </row>
    <row r="487" spans="1:17" s="862" customFormat="1" ht="24.95" customHeight="1">
      <c r="A487" s="174"/>
      <c r="B487" s="174"/>
      <c r="C487" s="175" t="s">
        <v>433</v>
      </c>
      <c r="D487" s="736" t="s">
        <v>837</v>
      </c>
      <c r="E487" s="677">
        <v>3885110</v>
      </c>
      <c r="F487" s="677">
        <v>0</v>
      </c>
      <c r="G487" s="677">
        <v>3885110</v>
      </c>
      <c r="H487" s="174"/>
      <c r="I487" s="174"/>
      <c r="J487" s="174" t="s">
        <v>433</v>
      </c>
      <c r="K487" s="734" t="s">
        <v>4370</v>
      </c>
      <c r="L487" s="632">
        <v>3885110</v>
      </c>
      <c r="M487" s="632">
        <v>0</v>
      </c>
      <c r="N487" s="632">
        <v>3885110</v>
      </c>
      <c r="P487" s="852"/>
      <c r="Q487" s="863"/>
    </row>
    <row r="488" spans="1:17" s="862" customFormat="1" ht="24.95" customHeight="1">
      <c r="A488" s="174"/>
      <c r="B488" s="175"/>
      <c r="C488" s="174" t="s">
        <v>436</v>
      </c>
      <c r="D488" s="736" t="s">
        <v>838</v>
      </c>
      <c r="E488" s="677">
        <v>5139860</v>
      </c>
      <c r="F488" s="677">
        <v>0</v>
      </c>
      <c r="G488" s="677">
        <v>5139860</v>
      </c>
      <c r="H488" s="174"/>
      <c r="I488" s="174"/>
      <c r="J488" s="174" t="s">
        <v>436</v>
      </c>
      <c r="K488" s="722" t="s">
        <v>4371</v>
      </c>
      <c r="L488" s="632">
        <v>5139860</v>
      </c>
      <c r="M488" s="632">
        <v>0</v>
      </c>
      <c r="N488" s="632">
        <v>5139860</v>
      </c>
      <c r="P488" s="852"/>
      <c r="Q488" s="863"/>
    </row>
    <row r="489" spans="1:17" s="862" customFormat="1" ht="24.95" customHeight="1">
      <c r="A489" s="174"/>
      <c r="B489" s="174" t="s">
        <v>570</v>
      </c>
      <c r="C489" s="175"/>
      <c r="D489" s="736" t="s">
        <v>839</v>
      </c>
      <c r="E489" s="677">
        <v>8936714</v>
      </c>
      <c r="F489" s="677">
        <v>0</v>
      </c>
      <c r="G489" s="677">
        <v>8936714</v>
      </c>
      <c r="H489" s="174"/>
      <c r="I489" s="174" t="s">
        <v>570</v>
      </c>
      <c r="J489" s="174"/>
      <c r="K489" s="722" t="s">
        <v>4372</v>
      </c>
      <c r="L489" s="632">
        <v>8936714</v>
      </c>
      <c r="M489" s="632">
        <v>0</v>
      </c>
      <c r="N489" s="632">
        <v>8936714</v>
      </c>
      <c r="P489" s="852"/>
      <c r="Q489" s="863"/>
    </row>
    <row r="490" spans="1:17" s="862" customFormat="1" ht="24.95" customHeight="1">
      <c r="A490" s="174"/>
      <c r="B490" s="174"/>
      <c r="C490" s="175" t="s">
        <v>433</v>
      </c>
      <c r="D490" s="744" t="s">
        <v>840</v>
      </c>
      <c r="E490" s="677">
        <v>4371013</v>
      </c>
      <c r="F490" s="677">
        <v>0</v>
      </c>
      <c r="G490" s="677">
        <v>4371013</v>
      </c>
      <c r="H490" s="174"/>
      <c r="I490" s="174"/>
      <c r="J490" s="174" t="s">
        <v>433</v>
      </c>
      <c r="K490" s="734" t="s">
        <v>4373</v>
      </c>
      <c r="L490" s="632">
        <v>4371013</v>
      </c>
      <c r="M490" s="632">
        <v>0</v>
      </c>
      <c r="N490" s="632">
        <v>4371013</v>
      </c>
      <c r="P490" s="852"/>
      <c r="Q490" s="863"/>
    </row>
    <row r="491" spans="1:17" s="862" customFormat="1" ht="24.95" customHeight="1">
      <c r="A491" s="174"/>
      <c r="B491" s="174"/>
      <c r="C491" s="175" t="s">
        <v>436</v>
      </c>
      <c r="D491" s="736" t="s">
        <v>841</v>
      </c>
      <c r="E491" s="677">
        <v>4565701</v>
      </c>
      <c r="F491" s="677">
        <v>0</v>
      </c>
      <c r="G491" s="677">
        <v>4565701</v>
      </c>
      <c r="H491" s="174"/>
      <c r="I491" s="174"/>
      <c r="J491" s="174" t="s">
        <v>436</v>
      </c>
      <c r="K491" s="722" t="s">
        <v>4374</v>
      </c>
      <c r="L491" s="632">
        <v>4565701</v>
      </c>
      <c r="M491" s="632">
        <v>0</v>
      </c>
      <c r="N491" s="632">
        <v>4565701</v>
      </c>
      <c r="P491" s="852"/>
      <c r="Q491" s="863"/>
    </row>
    <row r="492" spans="1:17" s="862" customFormat="1" ht="24.95" customHeight="1" thickBot="1">
      <c r="A492" s="178" t="s">
        <v>842</v>
      </c>
      <c r="B492" s="300"/>
      <c r="C492" s="178"/>
      <c r="D492" s="742" t="s">
        <v>843</v>
      </c>
      <c r="E492" s="679">
        <v>95571716</v>
      </c>
      <c r="F492" s="679">
        <v>0</v>
      </c>
      <c r="G492" s="679">
        <v>95571716</v>
      </c>
      <c r="H492" s="178" t="s">
        <v>842</v>
      </c>
      <c r="I492" s="178"/>
      <c r="J492" s="178"/>
      <c r="K492" s="723" t="s">
        <v>4375</v>
      </c>
      <c r="L492" s="645">
        <v>95571716</v>
      </c>
      <c r="M492" s="645">
        <v>0</v>
      </c>
      <c r="N492" s="645">
        <v>95571716</v>
      </c>
      <c r="P492" s="852"/>
      <c r="Q492" s="863"/>
    </row>
    <row r="493" spans="1:17" s="862" customFormat="1" ht="24.95" customHeight="1" thickTop="1">
      <c r="A493" s="172"/>
      <c r="B493" s="172" t="s">
        <v>433</v>
      </c>
      <c r="C493" s="173"/>
      <c r="D493" s="740" t="s">
        <v>434</v>
      </c>
      <c r="E493" s="676">
        <v>49345630</v>
      </c>
      <c r="F493" s="676">
        <v>0</v>
      </c>
      <c r="G493" s="676">
        <v>49345630</v>
      </c>
      <c r="H493" s="172"/>
      <c r="I493" s="172" t="s">
        <v>433</v>
      </c>
      <c r="J493" s="172"/>
      <c r="K493" s="721" t="s">
        <v>4039</v>
      </c>
      <c r="L493" s="640">
        <v>49345630</v>
      </c>
      <c r="M493" s="640">
        <v>0</v>
      </c>
      <c r="N493" s="640">
        <v>49345630</v>
      </c>
      <c r="P493" s="852"/>
      <c r="Q493" s="863"/>
    </row>
    <row r="494" spans="1:17" s="862" customFormat="1" ht="24.95" customHeight="1">
      <c r="A494" s="174"/>
      <c r="B494" s="175"/>
      <c r="C494" s="174" t="s">
        <v>433</v>
      </c>
      <c r="D494" s="736" t="s">
        <v>435</v>
      </c>
      <c r="E494" s="677">
        <v>49345630</v>
      </c>
      <c r="F494" s="677">
        <v>0</v>
      </c>
      <c r="G494" s="677">
        <v>49345630</v>
      </c>
      <c r="H494" s="174"/>
      <c r="I494" s="174"/>
      <c r="J494" s="174" t="s">
        <v>433</v>
      </c>
      <c r="K494" s="722" t="s">
        <v>4040</v>
      </c>
      <c r="L494" s="632">
        <v>49345630</v>
      </c>
      <c r="M494" s="632">
        <v>0</v>
      </c>
      <c r="N494" s="632">
        <v>49345630</v>
      </c>
      <c r="P494" s="852"/>
      <c r="Q494" s="863"/>
    </row>
    <row r="495" spans="1:17" s="862" customFormat="1" ht="24.95" customHeight="1">
      <c r="A495" s="174"/>
      <c r="B495" s="174" t="s">
        <v>436</v>
      </c>
      <c r="C495" s="175"/>
      <c r="D495" s="736" t="s">
        <v>844</v>
      </c>
      <c r="E495" s="677">
        <v>28730839</v>
      </c>
      <c r="F495" s="677">
        <v>0</v>
      </c>
      <c r="G495" s="677">
        <v>28730839</v>
      </c>
      <c r="H495" s="174"/>
      <c r="I495" s="174" t="s">
        <v>436</v>
      </c>
      <c r="J495" s="174"/>
      <c r="K495" s="722" t="s">
        <v>4376</v>
      </c>
      <c r="L495" s="632">
        <v>28730839</v>
      </c>
      <c r="M495" s="632">
        <v>0</v>
      </c>
      <c r="N495" s="632">
        <v>28730839</v>
      </c>
      <c r="P495" s="852"/>
      <c r="Q495" s="863"/>
    </row>
    <row r="496" spans="1:17" s="862" customFormat="1" ht="24.95" customHeight="1">
      <c r="A496" s="175"/>
      <c r="B496" s="174"/>
      <c r="C496" s="174" t="s">
        <v>433</v>
      </c>
      <c r="D496" s="736" t="s">
        <v>3368</v>
      </c>
      <c r="E496" s="677">
        <v>10272073</v>
      </c>
      <c r="F496" s="677">
        <v>0</v>
      </c>
      <c r="G496" s="677">
        <v>10272073</v>
      </c>
      <c r="H496" s="174"/>
      <c r="I496" s="174"/>
      <c r="J496" s="174" t="s">
        <v>433</v>
      </c>
      <c r="K496" s="722" t="s">
        <v>6549</v>
      </c>
      <c r="L496" s="632">
        <v>10272073</v>
      </c>
      <c r="M496" s="632">
        <v>0</v>
      </c>
      <c r="N496" s="632">
        <v>10272073</v>
      </c>
      <c r="P496" s="852"/>
      <c r="Q496" s="863"/>
    </row>
    <row r="497" spans="1:17" s="862" customFormat="1" ht="24.95" customHeight="1">
      <c r="A497" s="174"/>
      <c r="B497" s="175"/>
      <c r="C497" s="174" t="s">
        <v>436</v>
      </c>
      <c r="D497" s="736" t="s">
        <v>845</v>
      </c>
      <c r="E497" s="677">
        <v>7398661</v>
      </c>
      <c r="F497" s="677">
        <v>0</v>
      </c>
      <c r="G497" s="677">
        <v>7398661</v>
      </c>
      <c r="H497" s="174"/>
      <c r="I497" s="174"/>
      <c r="J497" s="174" t="s">
        <v>436</v>
      </c>
      <c r="K497" s="722" t="s">
        <v>4377</v>
      </c>
      <c r="L497" s="632">
        <v>7398661</v>
      </c>
      <c r="M497" s="632">
        <v>0</v>
      </c>
      <c r="N497" s="632">
        <v>7398661</v>
      </c>
      <c r="P497" s="852"/>
      <c r="Q497" s="863"/>
    </row>
    <row r="498" spans="1:17" s="862" customFormat="1" ht="24.95" customHeight="1">
      <c r="A498" s="174"/>
      <c r="B498" s="174"/>
      <c r="C498" s="175" t="s">
        <v>440</v>
      </c>
      <c r="D498" s="736" t="s">
        <v>3367</v>
      </c>
      <c r="E498" s="677">
        <v>1964965</v>
      </c>
      <c r="F498" s="677">
        <v>0</v>
      </c>
      <c r="G498" s="677">
        <v>1964965</v>
      </c>
      <c r="H498" s="174"/>
      <c r="I498" s="174"/>
      <c r="J498" s="174" t="s">
        <v>440</v>
      </c>
      <c r="K498" s="722" t="s">
        <v>4378</v>
      </c>
      <c r="L498" s="632">
        <v>1964965</v>
      </c>
      <c r="M498" s="632">
        <v>0</v>
      </c>
      <c r="N498" s="632">
        <v>1964965</v>
      </c>
      <c r="P498" s="852"/>
      <c r="Q498" s="863"/>
    </row>
    <row r="499" spans="1:17" s="862" customFormat="1" ht="42" customHeight="1">
      <c r="A499" s="174"/>
      <c r="B499" s="175"/>
      <c r="C499" s="174" t="s">
        <v>444</v>
      </c>
      <c r="D499" s="736" t="s">
        <v>7120</v>
      </c>
      <c r="E499" s="677">
        <v>9095140</v>
      </c>
      <c r="F499" s="677">
        <v>0</v>
      </c>
      <c r="G499" s="677">
        <v>9095140</v>
      </c>
      <c r="H499" s="174"/>
      <c r="I499" s="174"/>
      <c r="J499" s="174" t="s">
        <v>444</v>
      </c>
      <c r="K499" s="730" t="s">
        <v>4379</v>
      </c>
      <c r="L499" s="632">
        <v>9095140</v>
      </c>
      <c r="M499" s="632">
        <v>0</v>
      </c>
      <c r="N499" s="632">
        <v>9095140</v>
      </c>
      <c r="P499" s="852"/>
      <c r="Q499" s="863"/>
    </row>
    <row r="500" spans="1:17" s="862" customFormat="1" ht="24.95" customHeight="1">
      <c r="A500" s="174"/>
      <c r="B500" s="174" t="s">
        <v>440</v>
      </c>
      <c r="C500" s="175"/>
      <c r="D500" s="736" t="s">
        <v>846</v>
      </c>
      <c r="E500" s="677">
        <v>8638531</v>
      </c>
      <c r="F500" s="677">
        <v>0</v>
      </c>
      <c r="G500" s="677">
        <v>8638531</v>
      </c>
      <c r="H500" s="174"/>
      <c r="I500" s="174" t="s">
        <v>440</v>
      </c>
      <c r="J500" s="174"/>
      <c r="K500" s="722" t="s">
        <v>4380</v>
      </c>
      <c r="L500" s="632">
        <v>8638531</v>
      </c>
      <c r="M500" s="632">
        <v>0</v>
      </c>
      <c r="N500" s="632">
        <v>8638531</v>
      </c>
      <c r="P500" s="852"/>
      <c r="Q500" s="863"/>
    </row>
    <row r="501" spans="1:17" s="862" customFormat="1" ht="24.95" customHeight="1">
      <c r="A501" s="175"/>
      <c r="B501" s="174"/>
      <c r="C501" s="174" t="s">
        <v>433</v>
      </c>
      <c r="D501" s="736" t="s">
        <v>847</v>
      </c>
      <c r="E501" s="677">
        <v>5684339</v>
      </c>
      <c r="F501" s="677">
        <v>0</v>
      </c>
      <c r="G501" s="677">
        <v>5684339</v>
      </c>
      <c r="H501" s="174"/>
      <c r="I501" s="174"/>
      <c r="J501" s="174" t="s">
        <v>433</v>
      </c>
      <c r="K501" s="722" t="s">
        <v>4381</v>
      </c>
      <c r="L501" s="632">
        <v>5684339</v>
      </c>
      <c r="M501" s="632">
        <v>0</v>
      </c>
      <c r="N501" s="632">
        <v>5684339</v>
      </c>
      <c r="P501" s="852"/>
      <c r="Q501" s="863"/>
    </row>
    <row r="502" spans="1:17" s="862" customFormat="1" ht="24.95" customHeight="1">
      <c r="A502" s="174"/>
      <c r="B502" s="175"/>
      <c r="C502" s="174" t="s">
        <v>436</v>
      </c>
      <c r="D502" s="744" t="s">
        <v>848</v>
      </c>
      <c r="E502" s="677">
        <v>2954192</v>
      </c>
      <c r="F502" s="677">
        <v>0</v>
      </c>
      <c r="G502" s="677">
        <v>2954192</v>
      </c>
      <c r="H502" s="174"/>
      <c r="I502" s="174"/>
      <c r="J502" s="174" t="s">
        <v>436</v>
      </c>
      <c r="K502" s="722" t="s">
        <v>4382</v>
      </c>
      <c r="L502" s="632">
        <v>2954192</v>
      </c>
      <c r="M502" s="632">
        <v>0</v>
      </c>
      <c r="N502" s="632">
        <v>2954192</v>
      </c>
      <c r="P502" s="852"/>
      <c r="Q502" s="863"/>
    </row>
    <row r="503" spans="1:17" s="862" customFormat="1" ht="24.95" customHeight="1">
      <c r="A503" s="174"/>
      <c r="B503" s="174" t="s">
        <v>444</v>
      </c>
      <c r="C503" s="175"/>
      <c r="D503" s="736" t="s">
        <v>849</v>
      </c>
      <c r="E503" s="677">
        <v>8856716</v>
      </c>
      <c r="F503" s="677">
        <v>0</v>
      </c>
      <c r="G503" s="677">
        <v>8856716</v>
      </c>
      <c r="H503" s="174"/>
      <c r="I503" s="174" t="s">
        <v>444</v>
      </c>
      <c r="J503" s="174"/>
      <c r="K503" s="722" t="s">
        <v>4383</v>
      </c>
      <c r="L503" s="632">
        <v>8856716</v>
      </c>
      <c r="M503" s="632">
        <v>0</v>
      </c>
      <c r="N503" s="632">
        <v>8856716</v>
      </c>
      <c r="P503" s="852"/>
      <c r="Q503" s="863"/>
    </row>
    <row r="504" spans="1:17" s="862" customFormat="1" ht="24.95" customHeight="1">
      <c r="A504" s="175"/>
      <c r="B504" s="174"/>
      <c r="C504" s="174" t="s">
        <v>433</v>
      </c>
      <c r="D504" s="736" t="s">
        <v>3369</v>
      </c>
      <c r="E504" s="677">
        <v>3586636</v>
      </c>
      <c r="F504" s="677">
        <v>0</v>
      </c>
      <c r="G504" s="677">
        <v>3586636</v>
      </c>
      <c r="H504" s="174"/>
      <c r="I504" s="174"/>
      <c r="J504" s="174" t="s">
        <v>433</v>
      </c>
      <c r="K504" s="722" t="s">
        <v>4384</v>
      </c>
      <c r="L504" s="632">
        <v>3586636</v>
      </c>
      <c r="M504" s="632">
        <v>0</v>
      </c>
      <c r="N504" s="632">
        <v>3586636</v>
      </c>
      <c r="P504" s="852"/>
      <c r="Q504" s="863"/>
    </row>
    <row r="505" spans="1:17" s="862" customFormat="1" ht="24.95" customHeight="1">
      <c r="A505" s="174"/>
      <c r="B505" s="175"/>
      <c r="C505" s="174" t="s">
        <v>436</v>
      </c>
      <c r="D505" s="736" t="s">
        <v>3370</v>
      </c>
      <c r="E505" s="677">
        <v>2623171</v>
      </c>
      <c r="F505" s="677">
        <v>0</v>
      </c>
      <c r="G505" s="677">
        <v>2623171</v>
      </c>
      <c r="H505" s="174"/>
      <c r="I505" s="174"/>
      <c r="J505" s="174" t="s">
        <v>436</v>
      </c>
      <c r="K505" s="722" t="s">
        <v>4385</v>
      </c>
      <c r="L505" s="632">
        <v>2623171</v>
      </c>
      <c r="M505" s="632">
        <v>0</v>
      </c>
      <c r="N505" s="632">
        <v>2623171</v>
      </c>
      <c r="P505" s="852"/>
      <c r="Q505" s="863"/>
    </row>
    <row r="506" spans="1:17" s="862" customFormat="1" ht="24.95" customHeight="1">
      <c r="A506" s="174"/>
      <c r="B506" s="174"/>
      <c r="C506" s="175" t="s">
        <v>440</v>
      </c>
      <c r="D506" s="736" t="s">
        <v>3371</v>
      </c>
      <c r="E506" s="677">
        <v>2646909</v>
      </c>
      <c r="F506" s="677">
        <v>0</v>
      </c>
      <c r="G506" s="677">
        <v>2646909</v>
      </c>
      <c r="H506" s="174"/>
      <c r="I506" s="174"/>
      <c r="J506" s="174" t="s">
        <v>440</v>
      </c>
      <c r="K506" s="722" t="s">
        <v>4386</v>
      </c>
      <c r="L506" s="632">
        <v>2646909</v>
      </c>
      <c r="M506" s="632">
        <v>0</v>
      </c>
      <c r="N506" s="632">
        <v>2646909</v>
      </c>
      <c r="P506" s="852"/>
      <c r="Q506" s="863"/>
    </row>
    <row r="507" spans="1:17" s="862" customFormat="1" ht="24.95" customHeight="1" thickBot="1">
      <c r="A507" s="178" t="s">
        <v>850</v>
      </c>
      <c r="B507" s="300"/>
      <c r="C507" s="178"/>
      <c r="D507" s="742" t="s">
        <v>851</v>
      </c>
      <c r="E507" s="679">
        <v>95192059</v>
      </c>
      <c r="F507" s="679">
        <v>0</v>
      </c>
      <c r="G507" s="679">
        <v>95192059</v>
      </c>
      <c r="H507" s="178" t="s">
        <v>850</v>
      </c>
      <c r="I507" s="178"/>
      <c r="J507" s="178"/>
      <c r="K507" s="723" t="s">
        <v>4387</v>
      </c>
      <c r="L507" s="645">
        <v>95192059</v>
      </c>
      <c r="M507" s="645">
        <v>0</v>
      </c>
      <c r="N507" s="645">
        <v>95192059</v>
      </c>
      <c r="P507" s="852"/>
      <c r="Q507" s="863"/>
    </row>
    <row r="508" spans="1:17" s="862" customFormat="1" ht="24.95" customHeight="1" thickTop="1">
      <c r="A508" s="172"/>
      <c r="B508" s="172" t="s">
        <v>433</v>
      </c>
      <c r="C508" s="173"/>
      <c r="D508" s="740" t="s">
        <v>434</v>
      </c>
      <c r="E508" s="676">
        <v>67306271</v>
      </c>
      <c r="F508" s="676">
        <v>0</v>
      </c>
      <c r="G508" s="676">
        <v>67306271</v>
      </c>
      <c r="H508" s="172"/>
      <c r="I508" s="172" t="s">
        <v>433</v>
      </c>
      <c r="J508" s="172"/>
      <c r="K508" s="721" t="s">
        <v>4202</v>
      </c>
      <c r="L508" s="640">
        <v>67306271</v>
      </c>
      <c r="M508" s="640">
        <v>0</v>
      </c>
      <c r="N508" s="640">
        <v>67306271</v>
      </c>
      <c r="P508" s="852"/>
      <c r="Q508" s="863"/>
    </row>
    <row r="509" spans="1:17" s="862" customFormat="1" ht="24.95" customHeight="1">
      <c r="A509" s="174"/>
      <c r="B509" s="174"/>
      <c r="C509" s="175" t="s">
        <v>433</v>
      </c>
      <c r="D509" s="736" t="s">
        <v>435</v>
      </c>
      <c r="E509" s="677">
        <v>67306271</v>
      </c>
      <c r="F509" s="677">
        <v>0</v>
      </c>
      <c r="G509" s="677">
        <v>67306271</v>
      </c>
      <c r="H509" s="174"/>
      <c r="I509" s="174"/>
      <c r="J509" s="174" t="s">
        <v>433</v>
      </c>
      <c r="K509" s="722" t="s">
        <v>4040</v>
      </c>
      <c r="L509" s="632">
        <v>67306271</v>
      </c>
      <c r="M509" s="632">
        <v>0</v>
      </c>
      <c r="N509" s="632">
        <v>67306271</v>
      </c>
      <c r="P509" s="852"/>
      <c r="Q509" s="863"/>
    </row>
    <row r="510" spans="1:17" s="862" customFormat="1" ht="24.95" customHeight="1">
      <c r="A510" s="174"/>
      <c r="B510" s="174" t="s">
        <v>436</v>
      </c>
      <c r="C510" s="175"/>
      <c r="D510" s="736" t="s">
        <v>852</v>
      </c>
      <c r="E510" s="677">
        <v>20576810</v>
      </c>
      <c r="F510" s="677">
        <v>0</v>
      </c>
      <c r="G510" s="677">
        <v>20576810</v>
      </c>
      <c r="H510" s="174"/>
      <c r="I510" s="174" t="s">
        <v>436</v>
      </c>
      <c r="J510" s="174"/>
      <c r="K510" s="722" t="s">
        <v>4388</v>
      </c>
      <c r="L510" s="632">
        <v>20576810</v>
      </c>
      <c r="M510" s="632">
        <v>0</v>
      </c>
      <c r="N510" s="632">
        <v>20576810</v>
      </c>
      <c r="P510" s="852"/>
      <c r="Q510" s="863"/>
    </row>
    <row r="511" spans="1:17" s="862" customFormat="1" ht="24.95" customHeight="1">
      <c r="A511" s="174"/>
      <c r="B511" s="174"/>
      <c r="C511" s="175" t="s">
        <v>433</v>
      </c>
      <c r="D511" s="736" t="s">
        <v>853</v>
      </c>
      <c r="E511" s="677">
        <v>10727826</v>
      </c>
      <c r="F511" s="677">
        <v>0</v>
      </c>
      <c r="G511" s="677">
        <v>10727826</v>
      </c>
      <c r="H511" s="174"/>
      <c r="I511" s="174"/>
      <c r="J511" s="174" t="s">
        <v>433</v>
      </c>
      <c r="K511" s="722" t="s">
        <v>4389</v>
      </c>
      <c r="L511" s="632">
        <v>10727826</v>
      </c>
      <c r="M511" s="632">
        <v>0</v>
      </c>
      <c r="N511" s="632">
        <v>10727826</v>
      </c>
      <c r="P511" s="852"/>
      <c r="Q511" s="863"/>
    </row>
    <row r="512" spans="1:17" s="862" customFormat="1" ht="24.95" customHeight="1">
      <c r="A512" s="174"/>
      <c r="B512" s="174"/>
      <c r="C512" s="175" t="s">
        <v>436</v>
      </c>
      <c r="D512" s="736" t="s">
        <v>854</v>
      </c>
      <c r="E512" s="677">
        <v>9848984</v>
      </c>
      <c r="F512" s="677">
        <v>0</v>
      </c>
      <c r="G512" s="677">
        <v>9848984</v>
      </c>
      <c r="H512" s="174"/>
      <c r="I512" s="174"/>
      <c r="J512" s="174" t="s">
        <v>436</v>
      </c>
      <c r="K512" s="722" t="s">
        <v>4390</v>
      </c>
      <c r="L512" s="632">
        <v>9848984</v>
      </c>
      <c r="M512" s="632">
        <v>0</v>
      </c>
      <c r="N512" s="632">
        <v>9848984</v>
      </c>
      <c r="P512" s="852"/>
      <c r="Q512" s="863"/>
    </row>
    <row r="513" spans="1:17" s="862" customFormat="1" ht="24.95" customHeight="1">
      <c r="A513" s="174"/>
      <c r="B513" s="174" t="s">
        <v>440</v>
      </c>
      <c r="C513" s="175"/>
      <c r="D513" s="736" t="s">
        <v>855</v>
      </c>
      <c r="E513" s="677">
        <v>7308978</v>
      </c>
      <c r="F513" s="677">
        <v>0</v>
      </c>
      <c r="G513" s="677">
        <v>7308978</v>
      </c>
      <c r="H513" s="174"/>
      <c r="I513" s="174" t="s">
        <v>440</v>
      </c>
      <c r="J513" s="174"/>
      <c r="K513" s="722" t="s">
        <v>4391</v>
      </c>
      <c r="L513" s="632">
        <v>7308978</v>
      </c>
      <c r="M513" s="632">
        <v>0</v>
      </c>
      <c r="N513" s="632">
        <v>7308978</v>
      </c>
      <c r="P513" s="852"/>
      <c r="Q513" s="863"/>
    </row>
    <row r="514" spans="1:17" s="862" customFormat="1" ht="24.95" customHeight="1">
      <c r="A514" s="174"/>
      <c r="B514" s="174"/>
      <c r="C514" s="175" t="s">
        <v>433</v>
      </c>
      <c r="D514" s="736" t="s">
        <v>856</v>
      </c>
      <c r="E514" s="677">
        <v>2512894</v>
      </c>
      <c r="F514" s="677">
        <v>0</v>
      </c>
      <c r="G514" s="677">
        <v>2512894</v>
      </c>
      <c r="H514" s="174"/>
      <c r="I514" s="174"/>
      <c r="J514" s="174" t="s">
        <v>433</v>
      </c>
      <c r="K514" s="722" t="s">
        <v>4392</v>
      </c>
      <c r="L514" s="632">
        <v>2512894</v>
      </c>
      <c r="M514" s="632">
        <v>0</v>
      </c>
      <c r="N514" s="632">
        <v>2512894</v>
      </c>
      <c r="P514" s="852"/>
      <c r="Q514" s="863"/>
    </row>
    <row r="515" spans="1:17" s="862" customFormat="1" ht="24.95" customHeight="1">
      <c r="A515" s="174"/>
      <c r="B515" s="174"/>
      <c r="C515" s="175" t="s">
        <v>436</v>
      </c>
      <c r="D515" s="736" t="s">
        <v>857</v>
      </c>
      <c r="E515" s="677">
        <v>4796084</v>
      </c>
      <c r="F515" s="677">
        <v>0</v>
      </c>
      <c r="G515" s="677">
        <v>4796084</v>
      </c>
      <c r="H515" s="174"/>
      <c r="I515" s="174"/>
      <c r="J515" s="174" t="s">
        <v>436</v>
      </c>
      <c r="K515" s="722" t="s">
        <v>4393</v>
      </c>
      <c r="L515" s="632">
        <v>4796084</v>
      </c>
      <c r="M515" s="632">
        <v>0</v>
      </c>
      <c r="N515" s="632">
        <v>4796084</v>
      </c>
      <c r="P515" s="852"/>
      <c r="Q515" s="863"/>
    </row>
    <row r="516" spans="1:17" s="862" customFormat="1" ht="24.95" customHeight="1" thickBot="1">
      <c r="A516" s="178" t="s">
        <v>858</v>
      </c>
      <c r="B516" s="178"/>
      <c r="C516" s="300"/>
      <c r="D516" s="742" t="s">
        <v>859</v>
      </c>
      <c r="E516" s="679">
        <v>167813901</v>
      </c>
      <c r="F516" s="679">
        <v>0</v>
      </c>
      <c r="G516" s="679">
        <v>167813901</v>
      </c>
      <c r="H516" s="178" t="s">
        <v>858</v>
      </c>
      <c r="I516" s="178"/>
      <c r="J516" s="178"/>
      <c r="K516" s="723" t="s">
        <v>4394</v>
      </c>
      <c r="L516" s="645">
        <v>167813901</v>
      </c>
      <c r="M516" s="645">
        <v>0</v>
      </c>
      <c r="N516" s="645">
        <v>167813901</v>
      </c>
      <c r="P516" s="852"/>
      <c r="Q516" s="863"/>
    </row>
    <row r="517" spans="1:17" s="862" customFormat="1" ht="24.95" customHeight="1" thickTop="1">
      <c r="A517" s="172"/>
      <c r="B517" s="173" t="s">
        <v>433</v>
      </c>
      <c r="C517" s="172"/>
      <c r="D517" s="740" t="s">
        <v>434</v>
      </c>
      <c r="E517" s="676">
        <v>47502964</v>
      </c>
      <c r="F517" s="676">
        <v>0</v>
      </c>
      <c r="G517" s="676">
        <v>47502964</v>
      </c>
      <c r="H517" s="172"/>
      <c r="I517" s="172" t="s">
        <v>433</v>
      </c>
      <c r="J517" s="172"/>
      <c r="K517" s="721" t="s">
        <v>4202</v>
      </c>
      <c r="L517" s="640">
        <v>47502964</v>
      </c>
      <c r="M517" s="640">
        <v>0</v>
      </c>
      <c r="N517" s="640">
        <v>47502964</v>
      </c>
      <c r="P517" s="852"/>
      <c r="Q517" s="863"/>
    </row>
    <row r="518" spans="1:17" s="862" customFormat="1" ht="24.95" customHeight="1">
      <c r="A518" s="174"/>
      <c r="B518" s="174"/>
      <c r="C518" s="175" t="s">
        <v>433</v>
      </c>
      <c r="D518" s="736" t="s">
        <v>435</v>
      </c>
      <c r="E518" s="677">
        <v>47502964</v>
      </c>
      <c r="F518" s="677">
        <v>0</v>
      </c>
      <c r="G518" s="677">
        <v>47502964</v>
      </c>
      <c r="H518" s="174"/>
      <c r="I518" s="174"/>
      <c r="J518" s="174" t="s">
        <v>433</v>
      </c>
      <c r="K518" s="722" t="s">
        <v>4040</v>
      </c>
      <c r="L518" s="632">
        <v>47502964</v>
      </c>
      <c r="M518" s="632">
        <v>0</v>
      </c>
      <c r="N518" s="632">
        <v>47502964</v>
      </c>
      <c r="P518" s="852"/>
      <c r="Q518" s="863"/>
    </row>
    <row r="519" spans="1:17" s="862" customFormat="1" ht="24.95" customHeight="1">
      <c r="A519" s="174"/>
      <c r="B519" s="174" t="s">
        <v>436</v>
      </c>
      <c r="C519" s="175"/>
      <c r="D519" s="736" t="s">
        <v>860</v>
      </c>
      <c r="E519" s="677">
        <v>48107487</v>
      </c>
      <c r="F519" s="677">
        <v>0</v>
      </c>
      <c r="G519" s="677">
        <v>48107487</v>
      </c>
      <c r="H519" s="174"/>
      <c r="I519" s="174" t="s">
        <v>436</v>
      </c>
      <c r="J519" s="174"/>
      <c r="K519" s="722" t="s">
        <v>4395</v>
      </c>
      <c r="L519" s="632">
        <v>48107487</v>
      </c>
      <c r="M519" s="632">
        <v>0</v>
      </c>
      <c r="N519" s="632">
        <v>48107487</v>
      </c>
      <c r="P519" s="852"/>
      <c r="Q519" s="863"/>
    </row>
    <row r="520" spans="1:17" s="862" customFormat="1" ht="24.95" customHeight="1">
      <c r="A520" s="174"/>
      <c r="B520" s="175"/>
      <c r="C520" s="174" t="s">
        <v>433</v>
      </c>
      <c r="D520" s="736" t="s">
        <v>861</v>
      </c>
      <c r="E520" s="677">
        <v>27244107</v>
      </c>
      <c r="F520" s="677">
        <v>0</v>
      </c>
      <c r="G520" s="677">
        <v>27244107</v>
      </c>
      <c r="H520" s="174"/>
      <c r="I520" s="174"/>
      <c r="J520" s="174" t="s">
        <v>433</v>
      </c>
      <c r="K520" s="722" t="s">
        <v>4396</v>
      </c>
      <c r="L520" s="632">
        <v>27244107</v>
      </c>
      <c r="M520" s="632">
        <v>0</v>
      </c>
      <c r="N520" s="632">
        <v>27244107</v>
      </c>
      <c r="P520" s="852"/>
      <c r="Q520" s="863"/>
    </row>
    <row r="521" spans="1:17" s="862" customFormat="1" ht="24.95" customHeight="1">
      <c r="A521" s="174"/>
      <c r="B521" s="174"/>
      <c r="C521" s="175" t="s">
        <v>436</v>
      </c>
      <c r="D521" s="736" t="s">
        <v>862</v>
      </c>
      <c r="E521" s="677">
        <v>10485380</v>
      </c>
      <c r="F521" s="677">
        <v>0</v>
      </c>
      <c r="G521" s="677">
        <v>10485380</v>
      </c>
      <c r="H521" s="174"/>
      <c r="I521" s="174"/>
      <c r="J521" s="174" t="s">
        <v>436</v>
      </c>
      <c r="K521" s="722" t="s">
        <v>4397</v>
      </c>
      <c r="L521" s="632">
        <v>10485380</v>
      </c>
      <c r="M521" s="632">
        <v>0</v>
      </c>
      <c r="N521" s="632">
        <v>10485380</v>
      </c>
      <c r="P521" s="852"/>
      <c r="Q521" s="863"/>
    </row>
    <row r="522" spans="1:17" s="862" customFormat="1" ht="24.95" customHeight="1">
      <c r="A522" s="174"/>
      <c r="B522" s="174"/>
      <c r="C522" s="175" t="s">
        <v>440</v>
      </c>
      <c r="D522" s="736" t="s">
        <v>863</v>
      </c>
      <c r="E522" s="677">
        <v>10378000</v>
      </c>
      <c r="F522" s="677">
        <v>0</v>
      </c>
      <c r="G522" s="677">
        <v>10378000</v>
      </c>
      <c r="H522" s="174"/>
      <c r="I522" s="174"/>
      <c r="J522" s="174" t="s">
        <v>440</v>
      </c>
      <c r="K522" s="722" t="s">
        <v>4398</v>
      </c>
      <c r="L522" s="632">
        <v>10378000</v>
      </c>
      <c r="M522" s="632">
        <v>0</v>
      </c>
      <c r="N522" s="632">
        <v>10378000</v>
      </c>
      <c r="P522" s="852"/>
      <c r="Q522" s="863"/>
    </row>
    <row r="523" spans="1:17" s="862" customFormat="1" ht="24.95" customHeight="1">
      <c r="A523" s="174"/>
      <c r="B523" s="174" t="s">
        <v>440</v>
      </c>
      <c r="C523" s="175"/>
      <c r="D523" s="736" t="s">
        <v>864</v>
      </c>
      <c r="E523" s="677">
        <v>27829327</v>
      </c>
      <c r="F523" s="677">
        <v>0</v>
      </c>
      <c r="G523" s="677">
        <v>27829327</v>
      </c>
      <c r="H523" s="174"/>
      <c r="I523" s="174" t="s">
        <v>440</v>
      </c>
      <c r="J523" s="174"/>
      <c r="K523" s="722" t="s">
        <v>4399</v>
      </c>
      <c r="L523" s="632">
        <v>27829327</v>
      </c>
      <c r="M523" s="632">
        <v>0</v>
      </c>
      <c r="N523" s="632">
        <v>27829327</v>
      </c>
      <c r="P523" s="852"/>
      <c r="Q523" s="863"/>
    </row>
    <row r="524" spans="1:17" s="862" customFormat="1" ht="24.95" customHeight="1">
      <c r="A524" s="174"/>
      <c r="B524" s="174"/>
      <c r="C524" s="175" t="s">
        <v>433</v>
      </c>
      <c r="D524" s="736" t="s">
        <v>865</v>
      </c>
      <c r="E524" s="677">
        <v>27829327</v>
      </c>
      <c r="F524" s="677">
        <v>0</v>
      </c>
      <c r="G524" s="677">
        <v>27829327</v>
      </c>
      <c r="H524" s="174"/>
      <c r="I524" s="174"/>
      <c r="J524" s="174" t="s">
        <v>433</v>
      </c>
      <c r="K524" s="722" t="s">
        <v>4400</v>
      </c>
      <c r="L524" s="632">
        <v>27829327</v>
      </c>
      <c r="M524" s="632">
        <v>0</v>
      </c>
      <c r="N524" s="632">
        <v>27829327</v>
      </c>
      <c r="P524" s="852"/>
      <c r="Q524" s="863"/>
    </row>
    <row r="525" spans="1:17" s="862" customFormat="1" ht="24.95" customHeight="1">
      <c r="A525" s="174"/>
      <c r="B525" s="174" t="s">
        <v>444</v>
      </c>
      <c r="C525" s="175"/>
      <c r="D525" s="736" t="s">
        <v>866</v>
      </c>
      <c r="E525" s="677">
        <v>44374123</v>
      </c>
      <c r="F525" s="677">
        <v>0</v>
      </c>
      <c r="G525" s="677">
        <v>44374123</v>
      </c>
      <c r="H525" s="174"/>
      <c r="I525" s="174" t="s">
        <v>444</v>
      </c>
      <c r="J525" s="174"/>
      <c r="K525" s="722" t="s">
        <v>4401</v>
      </c>
      <c r="L525" s="632">
        <v>44374123</v>
      </c>
      <c r="M525" s="632">
        <v>0</v>
      </c>
      <c r="N525" s="632">
        <v>44374123</v>
      </c>
      <c r="P525" s="852"/>
      <c r="Q525" s="863"/>
    </row>
    <row r="526" spans="1:17" s="862" customFormat="1" ht="24.95" customHeight="1">
      <c r="A526" s="174"/>
      <c r="B526" s="174"/>
      <c r="C526" s="175" t="s">
        <v>433</v>
      </c>
      <c r="D526" s="736" t="s">
        <v>867</v>
      </c>
      <c r="E526" s="677">
        <v>17948815</v>
      </c>
      <c r="F526" s="677">
        <v>0</v>
      </c>
      <c r="G526" s="677">
        <v>17948815</v>
      </c>
      <c r="H526" s="174"/>
      <c r="I526" s="174"/>
      <c r="J526" s="174" t="s">
        <v>433</v>
      </c>
      <c r="K526" s="722" t="s">
        <v>4402</v>
      </c>
      <c r="L526" s="632">
        <v>17948815</v>
      </c>
      <c r="M526" s="632">
        <v>0</v>
      </c>
      <c r="N526" s="632">
        <v>17948815</v>
      </c>
      <c r="P526" s="852"/>
      <c r="Q526" s="863"/>
    </row>
    <row r="527" spans="1:17" s="862" customFormat="1" ht="24.95" customHeight="1">
      <c r="A527" s="174"/>
      <c r="B527" s="174"/>
      <c r="C527" s="175" t="s">
        <v>436</v>
      </c>
      <c r="D527" s="736" t="s">
        <v>868</v>
      </c>
      <c r="E527" s="677">
        <v>780000</v>
      </c>
      <c r="F527" s="677">
        <v>0</v>
      </c>
      <c r="G527" s="677">
        <v>780000</v>
      </c>
      <c r="H527" s="174"/>
      <c r="I527" s="174"/>
      <c r="J527" s="174" t="s">
        <v>436</v>
      </c>
      <c r="K527" s="722" t="s">
        <v>4403</v>
      </c>
      <c r="L527" s="632">
        <v>780000</v>
      </c>
      <c r="M527" s="632">
        <v>0</v>
      </c>
      <c r="N527" s="632">
        <v>780000</v>
      </c>
      <c r="P527" s="852"/>
      <c r="Q527" s="863"/>
    </row>
    <row r="528" spans="1:17" s="862" customFormat="1" ht="24.95" customHeight="1">
      <c r="A528" s="175"/>
      <c r="B528" s="174"/>
      <c r="C528" s="174" t="s">
        <v>440</v>
      </c>
      <c r="D528" s="736" t="s">
        <v>869</v>
      </c>
      <c r="E528" s="677">
        <v>17875308</v>
      </c>
      <c r="F528" s="677">
        <v>0</v>
      </c>
      <c r="G528" s="677">
        <v>17875308</v>
      </c>
      <c r="H528" s="174"/>
      <c r="I528" s="174"/>
      <c r="J528" s="174" t="s">
        <v>440</v>
      </c>
      <c r="K528" s="722" t="s">
        <v>4404</v>
      </c>
      <c r="L528" s="632">
        <v>17875308</v>
      </c>
      <c r="M528" s="632">
        <v>0</v>
      </c>
      <c r="N528" s="632">
        <v>17875308</v>
      </c>
      <c r="P528" s="852"/>
      <c r="Q528" s="863"/>
    </row>
    <row r="529" spans="1:17" s="862" customFormat="1" ht="24.95" customHeight="1">
      <c r="A529" s="174"/>
      <c r="B529" s="175"/>
      <c r="C529" s="174" t="s">
        <v>444</v>
      </c>
      <c r="D529" s="736" t="s">
        <v>870</v>
      </c>
      <c r="E529" s="677">
        <v>7770000</v>
      </c>
      <c r="F529" s="677">
        <v>0</v>
      </c>
      <c r="G529" s="677">
        <v>7770000</v>
      </c>
      <c r="H529" s="174"/>
      <c r="I529" s="174"/>
      <c r="J529" s="174" t="s">
        <v>444</v>
      </c>
      <c r="K529" s="722" t="s">
        <v>4405</v>
      </c>
      <c r="L529" s="632">
        <v>7770000</v>
      </c>
      <c r="M529" s="632">
        <v>0</v>
      </c>
      <c r="N529" s="632">
        <v>7770000</v>
      </c>
      <c r="P529" s="852"/>
      <c r="Q529" s="863"/>
    </row>
    <row r="530" spans="1:17" s="862" customFormat="1" ht="24.95" customHeight="1" thickBot="1">
      <c r="A530" s="178" t="s">
        <v>871</v>
      </c>
      <c r="B530" s="178"/>
      <c r="C530" s="300"/>
      <c r="D530" s="742" t="s">
        <v>872</v>
      </c>
      <c r="E530" s="679">
        <v>388220378</v>
      </c>
      <c r="F530" s="679">
        <v>0</v>
      </c>
      <c r="G530" s="679">
        <v>388220378</v>
      </c>
      <c r="H530" s="178" t="s">
        <v>871</v>
      </c>
      <c r="I530" s="178"/>
      <c r="J530" s="178"/>
      <c r="K530" s="723" t="s">
        <v>4406</v>
      </c>
      <c r="L530" s="645">
        <v>388220378</v>
      </c>
      <c r="M530" s="645">
        <v>0</v>
      </c>
      <c r="N530" s="645">
        <v>388220378</v>
      </c>
      <c r="P530" s="852"/>
      <c r="Q530" s="863"/>
    </row>
    <row r="531" spans="1:17" s="862" customFormat="1" ht="24.95" customHeight="1" thickTop="1">
      <c r="A531" s="172"/>
      <c r="B531" s="173" t="s">
        <v>433</v>
      </c>
      <c r="C531" s="172"/>
      <c r="D531" s="740" t="s">
        <v>434</v>
      </c>
      <c r="E531" s="676">
        <v>71428029</v>
      </c>
      <c r="F531" s="676">
        <v>0</v>
      </c>
      <c r="G531" s="676">
        <v>71428029</v>
      </c>
      <c r="H531" s="172"/>
      <c r="I531" s="172" t="s">
        <v>433</v>
      </c>
      <c r="J531" s="172"/>
      <c r="K531" s="721" t="s">
        <v>4407</v>
      </c>
      <c r="L531" s="640">
        <v>71428029</v>
      </c>
      <c r="M531" s="640">
        <v>0</v>
      </c>
      <c r="N531" s="640">
        <v>71428029</v>
      </c>
      <c r="P531" s="852"/>
      <c r="Q531" s="863"/>
    </row>
    <row r="532" spans="1:17" s="862" customFormat="1" ht="24.95" customHeight="1">
      <c r="A532" s="174"/>
      <c r="B532" s="174"/>
      <c r="C532" s="175" t="s">
        <v>433</v>
      </c>
      <c r="D532" s="736" t="s">
        <v>435</v>
      </c>
      <c r="E532" s="677">
        <v>71428029</v>
      </c>
      <c r="F532" s="677">
        <v>0</v>
      </c>
      <c r="G532" s="677">
        <v>71428029</v>
      </c>
      <c r="H532" s="174"/>
      <c r="I532" s="174"/>
      <c r="J532" s="174" t="s">
        <v>433</v>
      </c>
      <c r="K532" s="722" t="s">
        <v>4040</v>
      </c>
      <c r="L532" s="632">
        <v>71428029</v>
      </c>
      <c r="M532" s="632">
        <v>0</v>
      </c>
      <c r="N532" s="632">
        <v>71428029</v>
      </c>
      <c r="P532" s="852"/>
      <c r="Q532" s="863"/>
    </row>
    <row r="533" spans="1:17" s="862" customFormat="1" ht="24.95" customHeight="1">
      <c r="A533" s="174"/>
      <c r="B533" s="175" t="s">
        <v>436</v>
      </c>
      <c r="C533" s="174"/>
      <c r="D533" s="736" t="s">
        <v>873</v>
      </c>
      <c r="E533" s="677">
        <v>316792349</v>
      </c>
      <c r="F533" s="677">
        <v>0</v>
      </c>
      <c r="G533" s="677">
        <v>316792349</v>
      </c>
      <c r="H533" s="174"/>
      <c r="I533" s="174" t="s">
        <v>436</v>
      </c>
      <c r="J533" s="174"/>
      <c r="K533" s="722" t="s">
        <v>4408</v>
      </c>
      <c r="L533" s="632">
        <v>316792349</v>
      </c>
      <c r="M533" s="632">
        <v>0</v>
      </c>
      <c r="N533" s="632">
        <v>316792349</v>
      </c>
      <c r="P533" s="852"/>
      <c r="Q533" s="863"/>
    </row>
    <row r="534" spans="1:17" s="862" customFormat="1" ht="24.95" customHeight="1">
      <c r="A534" s="174"/>
      <c r="B534" s="174"/>
      <c r="C534" s="175" t="s">
        <v>433</v>
      </c>
      <c r="D534" s="736" t="s">
        <v>874</v>
      </c>
      <c r="E534" s="677">
        <v>316792349</v>
      </c>
      <c r="F534" s="677">
        <v>0</v>
      </c>
      <c r="G534" s="677">
        <v>316792349</v>
      </c>
      <c r="H534" s="174"/>
      <c r="I534" s="174"/>
      <c r="J534" s="174" t="s">
        <v>433</v>
      </c>
      <c r="K534" s="722" t="s">
        <v>4409</v>
      </c>
      <c r="L534" s="632">
        <v>316792349</v>
      </c>
      <c r="M534" s="632">
        <v>0</v>
      </c>
      <c r="N534" s="632">
        <v>316792349</v>
      </c>
      <c r="P534" s="852"/>
      <c r="Q534" s="863"/>
    </row>
    <row r="535" spans="1:17" s="862" customFormat="1" ht="24.95" customHeight="1" thickBot="1">
      <c r="A535" s="178" t="s">
        <v>875</v>
      </c>
      <c r="B535" s="300"/>
      <c r="C535" s="178"/>
      <c r="D535" s="742" t="s">
        <v>876</v>
      </c>
      <c r="E535" s="679">
        <v>126750050</v>
      </c>
      <c r="F535" s="679">
        <v>0</v>
      </c>
      <c r="G535" s="679">
        <v>126750050</v>
      </c>
      <c r="H535" s="178" t="s">
        <v>875</v>
      </c>
      <c r="I535" s="178"/>
      <c r="J535" s="178"/>
      <c r="K535" s="723" t="s">
        <v>4410</v>
      </c>
      <c r="L535" s="645">
        <v>126750050</v>
      </c>
      <c r="M535" s="645">
        <v>0</v>
      </c>
      <c r="N535" s="645">
        <v>126750050</v>
      </c>
      <c r="P535" s="852"/>
      <c r="Q535" s="863"/>
    </row>
    <row r="536" spans="1:17" s="862" customFormat="1" ht="24.95" customHeight="1" thickTop="1">
      <c r="A536" s="172"/>
      <c r="B536" s="172" t="s">
        <v>433</v>
      </c>
      <c r="C536" s="173"/>
      <c r="D536" s="740" t="s">
        <v>434</v>
      </c>
      <c r="E536" s="676">
        <v>50653720</v>
      </c>
      <c r="F536" s="676">
        <v>0</v>
      </c>
      <c r="G536" s="676">
        <v>50653720</v>
      </c>
      <c r="H536" s="172"/>
      <c r="I536" s="172" t="s">
        <v>433</v>
      </c>
      <c r="J536" s="172"/>
      <c r="K536" s="721" t="s">
        <v>4039</v>
      </c>
      <c r="L536" s="640">
        <v>50653720</v>
      </c>
      <c r="M536" s="640">
        <v>0</v>
      </c>
      <c r="N536" s="640">
        <v>50653720</v>
      </c>
      <c r="P536" s="852"/>
      <c r="Q536" s="863"/>
    </row>
    <row r="537" spans="1:17" s="862" customFormat="1" ht="24.95" customHeight="1">
      <c r="A537" s="175"/>
      <c r="B537" s="174"/>
      <c r="C537" s="174" t="s">
        <v>433</v>
      </c>
      <c r="D537" s="736" t="s">
        <v>435</v>
      </c>
      <c r="E537" s="677">
        <v>50653720</v>
      </c>
      <c r="F537" s="677">
        <v>0</v>
      </c>
      <c r="G537" s="677">
        <v>50653720</v>
      </c>
      <c r="H537" s="174"/>
      <c r="I537" s="174"/>
      <c r="J537" s="174" t="s">
        <v>433</v>
      </c>
      <c r="K537" s="722" t="s">
        <v>4040</v>
      </c>
      <c r="L537" s="632">
        <v>50653720</v>
      </c>
      <c r="M537" s="632">
        <v>0</v>
      </c>
      <c r="N537" s="632">
        <v>50653720</v>
      </c>
      <c r="P537" s="852"/>
      <c r="Q537" s="863"/>
    </row>
    <row r="538" spans="1:17" s="862" customFormat="1" ht="24.95" customHeight="1">
      <c r="A538" s="175"/>
      <c r="B538" s="174" t="s">
        <v>436</v>
      </c>
      <c r="C538" s="174"/>
      <c r="D538" s="736" t="s">
        <v>877</v>
      </c>
      <c r="E538" s="677">
        <v>60606960</v>
      </c>
      <c r="F538" s="677">
        <v>0</v>
      </c>
      <c r="G538" s="677">
        <v>60606960</v>
      </c>
      <c r="H538" s="174"/>
      <c r="I538" s="174" t="s">
        <v>436</v>
      </c>
      <c r="J538" s="174"/>
      <c r="K538" s="722" t="s">
        <v>4411</v>
      </c>
      <c r="L538" s="632">
        <v>60606960</v>
      </c>
      <c r="M538" s="632">
        <v>0</v>
      </c>
      <c r="N538" s="632">
        <v>60606960</v>
      </c>
      <c r="P538" s="852"/>
      <c r="Q538" s="863"/>
    </row>
    <row r="539" spans="1:17" s="862" customFormat="1" ht="24.95" customHeight="1">
      <c r="A539" s="174"/>
      <c r="B539" s="175"/>
      <c r="C539" s="174" t="s">
        <v>433</v>
      </c>
      <c r="D539" s="736" t="s">
        <v>878</v>
      </c>
      <c r="E539" s="677">
        <v>11717690</v>
      </c>
      <c r="F539" s="677">
        <v>0</v>
      </c>
      <c r="G539" s="677">
        <v>11717690</v>
      </c>
      <c r="H539" s="174"/>
      <c r="I539" s="174"/>
      <c r="J539" s="174" t="s">
        <v>433</v>
      </c>
      <c r="K539" s="722" t="s">
        <v>4412</v>
      </c>
      <c r="L539" s="632">
        <v>11717690</v>
      </c>
      <c r="M539" s="632">
        <v>0</v>
      </c>
      <c r="N539" s="632">
        <v>11717690</v>
      </c>
      <c r="P539" s="852"/>
      <c r="Q539" s="863"/>
    </row>
    <row r="540" spans="1:17" s="862" customFormat="1" ht="24.95" customHeight="1">
      <c r="A540" s="174"/>
      <c r="B540" s="174"/>
      <c r="C540" s="175" t="s">
        <v>436</v>
      </c>
      <c r="D540" s="736" t="s">
        <v>879</v>
      </c>
      <c r="E540" s="677">
        <v>12589650</v>
      </c>
      <c r="F540" s="677">
        <v>0</v>
      </c>
      <c r="G540" s="677">
        <v>12589650</v>
      </c>
      <c r="H540" s="174"/>
      <c r="I540" s="174"/>
      <c r="J540" s="174" t="s">
        <v>436</v>
      </c>
      <c r="K540" s="722" t="s">
        <v>4413</v>
      </c>
      <c r="L540" s="632">
        <v>12589650</v>
      </c>
      <c r="M540" s="632">
        <v>0</v>
      </c>
      <c r="N540" s="632">
        <v>12589650</v>
      </c>
      <c r="P540" s="852"/>
      <c r="Q540" s="863"/>
    </row>
    <row r="541" spans="1:17" s="862" customFormat="1" ht="24.95" customHeight="1">
      <c r="A541" s="174"/>
      <c r="B541" s="175"/>
      <c r="C541" s="174" t="s">
        <v>440</v>
      </c>
      <c r="D541" s="736" t="s">
        <v>880</v>
      </c>
      <c r="E541" s="677">
        <v>9858800</v>
      </c>
      <c r="F541" s="677">
        <v>0</v>
      </c>
      <c r="G541" s="677">
        <v>9858800</v>
      </c>
      <c r="H541" s="174"/>
      <c r="I541" s="174"/>
      <c r="J541" s="174" t="s">
        <v>440</v>
      </c>
      <c r="K541" s="722" t="s">
        <v>4414</v>
      </c>
      <c r="L541" s="632">
        <v>9858800</v>
      </c>
      <c r="M541" s="632">
        <v>0</v>
      </c>
      <c r="N541" s="632">
        <v>9858800</v>
      </c>
      <c r="P541" s="852"/>
      <c r="Q541" s="863"/>
    </row>
    <row r="542" spans="1:17" s="862" customFormat="1" ht="24.95" customHeight="1">
      <c r="A542" s="174"/>
      <c r="B542" s="174"/>
      <c r="C542" s="175" t="s">
        <v>444</v>
      </c>
      <c r="D542" s="736" t="s">
        <v>881</v>
      </c>
      <c r="E542" s="677">
        <v>9682790</v>
      </c>
      <c r="F542" s="677">
        <v>0</v>
      </c>
      <c r="G542" s="677">
        <v>9682790</v>
      </c>
      <c r="H542" s="174"/>
      <c r="I542" s="174"/>
      <c r="J542" s="174" t="s">
        <v>444</v>
      </c>
      <c r="K542" s="722" t="s">
        <v>4415</v>
      </c>
      <c r="L542" s="632">
        <v>9682790</v>
      </c>
      <c r="M542" s="632">
        <v>0</v>
      </c>
      <c r="N542" s="632">
        <v>9682790</v>
      </c>
      <c r="P542" s="852"/>
      <c r="Q542" s="863"/>
    </row>
    <row r="543" spans="1:17" s="862" customFormat="1" ht="24.95" customHeight="1">
      <c r="A543" s="174"/>
      <c r="B543" s="175"/>
      <c r="C543" s="174" t="s">
        <v>447</v>
      </c>
      <c r="D543" s="736" t="s">
        <v>882</v>
      </c>
      <c r="E543" s="677">
        <v>9549070</v>
      </c>
      <c r="F543" s="677">
        <v>0</v>
      </c>
      <c r="G543" s="677">
        <v>9549070</v>
      </c>
      <c r="H543" s="174"/>
      <c r="I543" s="174"/>
      <c r="J543" s="174" t="s">
        <v>447</v>
      </c>
      <c r="K543" s="722" t="s">
        <v>4416</v>
      </c>
      <c r="L543" s="632">
        <v>9549070</v>
      </c>
      <c r="M543" s="632">
        <v>0</v>
      </c>
      <c r="N543" s="632">
        <v>9549070</v>
      </c>
      <c r="P543" s="852"/>
      <c r="Q543" s="863"/>
    </row>
    <row r="544" spans="1:17" s="862" customFormat="1" ht="24.95" customHeight="1">
      <c r="A544" s="174"/>
      <c r="B544" s="174"/>
      <c r="C544" s="175" t="s">
        <v>481</v>
      </c>
      <c r="D544" s="736" t="s">
        <v>883</v>
      </c>
      <c r="E544" s="677">
        <v>7208960</v>
      </c>
      <c r="F544" s="677">
        <v>0</v>
      </c>
      <c r="G544" s="677">
        <v>7208960</v>
      </c>
      <c r="H544" s="174"/>
      <c r="I544" s="174"/>
      <c r="J544" s="174" t="s">
        <v>481</v>
      </c>
      <c r="K544" s="722" t="s">
        <v>4417</v>
      </c>
      <c r="L544" s="632">
        <v>7208960</v>
      </c>
      <c r="M544" s="632">
        <v>0</v>
      </c>
      <c r="N544" s="632">
        <v>7208960</v>
      </c>
      <c r="P544" s="852"/>
      <c r="Q544" s="863"/>
    </row>
    <row r="545" spans="1:17" s="862" customFormat="1" ht="24.95" customHeight="1">
      <c r="A545" s="174"/>
      <c r="B545" s="175" t="s">
        <v>440</v>
      </c>
      <c r="C545" s="174"/>
      <c r="D545" s="736" t="s">
        <v>884</v>
      </c>
      <c r="E545" s="677">
        <v>15489370</v>
      </c>
      <c r="F545" s="677">
        <v>0</v>
      </c>
      <c r="G545" s="677">
        <v>15489370</v>
      </c>
      <c r="H545" s="174"/>
      <c r="I545" s="174" t="s">
        <v>440</v>
      </c>
      <c r="J545" s="174"/>
      <c r="K545" s="722" t="s">
        <v>4418</v>
      </c>
      <c r="L545" s="632">
        <v>15489370</v>
      </c>
      <c r="M545" s="632">
        <v>0</v>
      </c>
      <c r="N545" s="632">
        <v>15489370</v>
      </c>
      <c r="P545" s="852"/>
      <c r="Q545" s="863"/>
    </row>
    <row r="546" spans="1:17" s="862" customFormat="1" ht="24.95" customHeight="1">
      <c r="A546" s="174"/>
      <c r="B546" s="174"/>
      <c r="C546" s="175" t="s">
        <v>433</v>
      </c>
      <c r="D546" s="736" t="s">
        <v>885</v>
      </c>
      <c r="E546" s="677">
        <v>15489370</v>
      </c>
      <c r="F546" s="677">
        <v>0</v>
      </c>
      <c r="G546" s="677">
        <v>15489370</v>
      </c>
      <c r="H546" s="174"/>
      <c r="I546" s="174"/>
      <c r="J546" s="174" t="s">
        <v>433</v>
      </c>
      <c r="K546" s="722" t="s">
        <v>4419</v>
      </c>
      <c r="L546" s="632">
        <v>15489370</v>
      </c>
      <c r="M546" s="632">
        <v>0</v>
      </c>
      <c r="N546" s="632">
        <v>15489370</v>
      </c>
      <c r="P546" s="852"/>
      <c r="Q546" s="863"/>
    </row>
    <row r="547" spans="1:17" s="862" customFormat="1" ht="24.95" customHeight="1" thickBot="1">
      <c r="A547" s="178" t="s">
        <v>886</v>
      </c>
      <c r="B547" s="178"/>
      <c r="C547" s="300"/>
      <c r="D547" s="742" t="s">
        <v>887</v>
      </c>
      <c r="E547" s="679">
        <v>140939596</v>
      </c>
      <c r="F547" s="679">
        <v>0</v>
      </c>
      <c r="G547" s="679">
        <v>140939596</v>
      </c>
      <c r="H547" s="178" t="s">
        <v>886</v>
      </c>
      <c r="I547" s="178"/>
      <c r="J547" s="178"/>
      <c r="K547" s="723" t="s">
        <v>4420</v>
      </c>
      <c r="L547" s="645">
        <v>140939596</v>
      </c>
      <c r="M547" s="645">
        <v>0</v>
      </c>
      <c r="N547" s="645">
        <v>140939596</v>
      </c>
      <c r="P547" s="852"/>
      <c r="Q547" s="863"/>
    </row>
    <row r="548" spans="1:17" s="862" customFormat="1" ht="24.95" customHeight="1" thickTop="1">
      <c r="A548" s="172"/>
      <c r="B548" s="172" t="s">
        <v>433</v>
      </c>
      <c r="C548" s="173"/>
      <c r="D548" s="740" t="s">
        <v>434</v>
      </c>
      <c r="E548" s="676">
        <v>86366275</v>
      </c>
      <c r="F548" s="676">
        <v>0</v>
      </c>
      <c r="G548" s="676">
        <v>86366275</v>
      </c>
      <c r="H548" s="172"/>
      <c r="I548" s="172" t="s">
        <v>433</v>
      </c>
      <c r="J548" s="172"/>
      <c r="K548" s="721" t="s">
        <v>4039</v>
      </c>
      <c r="L548" s="640">
        <v>86366275</v>
      </c>
      <c r="M548" s="640">
        <v>0</v>
      </c>
      <c r="N548" s="640">
        <v>86366275</v>
      </c>
      <c r="P548" s="852"/>
      <c r="Q548" s="863"/>
    </row>
    <row r="549" spans="1:17" s="862" customFormat="1" ht="24.95" customHeight="1">
      <c r="A549" s="174"/>
      <c r="B549" s="174"/>
      <c r="C549" s="175" t="s">
        <v>433</v>
      </c>
      <c r="D549" s="736" t="s">
        <v>435</v>
      </c>
      <c r="E549" s="677">
        <v>86366275</v>
      </c>
      <c r="F549" s="677">
        <v>0</v>
      </c>
      <c r="G549" s="677">
        <v>86366275</v>
      </c>
      <c r="H549" s="174"/>
      <c r="I549" s="174"/>
      <c r="J549" s="174" t="s">
        <v>433</v>
      </c>
      <c r="K549" s="722" t="s">
        <v>4421</v>
      </c>
      <c r="L549" s="632">
        <v>86366275</v>
      </c>
      <c r="M549" s="632">
        <v>0</v>
      </c>
      <c r="N549" s="632">
        <v>86366275</v>
      </c>
      <c r="P549" s="852"/>
      <c r="Q549" s="863"/>
    </row>
    <row r="550" spans="1:17" s="862" customFormat="1" ht="24.95" customHeight="1">
      <c r="A550" s="174"/>
      <c r="B550" s="174" t="s">
        <v>436</v>
      </c>
      <c r="C550" s="175"/>
      <c r="D550" s="736" t="s">
        <v>888</v>
      </c>
      <c r="E550" s="677">
        <v>28707846</v>
      </c>
      <c r="F550" s="677">
        <v>0</v>
      </c>
      <c r="G550" s="677">
        <v>28707846</v>
      </c>
      <c r="H550" s="174"/>
      <c r="I550" s="174" t="s">
        <v>436</v>
      </c>
      <c r="J550" s="174"/>
      <c r="K550" s="722" t="s">
        <v>6551</v>
      </c>
      <c r="L550" s="632">
        <v>28707846</v>
      </c>
      <c r="M550" s="632">
        <v>0</v>
      </c>
      <c r="N550" s="632">
        <v>28707846</v>
      </c>
      <c r="P550" s="852"/>
      <c r="Q550" s="863"/>
    </row>
    <row r="551" spans="1:17" s="862" customFormat="1" ht="24.95" customHeight="1">
      <c r="A551" s="174"/>
      <c r="B551" s="174"/>
      <c r="C551" s="175" t="s">
        <v>433</v>
      </c>
      <c r="D551" s="736" t="s">
        <v>889</v>
      </c>
      <c r="E551" s="677">
        <v>6777402</v>
      </c>
      <c r="F551" s="677">
        <v>0</v>
      </c>
      <c r="G551" s="677">
        <v>6777402</v>
      </c>
      <c r="H551" s="174"/>
      <c r="I551" s="174"/>
      <c r="J551" s="174" t="s">
        <v>433</v>
      </c>
      <c r="K551" s="722" t="s">
        <v>4422</v>
      </c>
      <c r="L551" s="632">
        <v>6777402</v>
      </c>
      <c r="M551" s="632">
        <v>0</v>
      </c>
      <c r="N551" s="632">
        <v>6777402</v>
      </c>
      <c r="P551" s="852"/>
      <c r="Q551" s="863"/>
    </row>
    <row r="552" spans="1:17" s="862" customFormat="1" ht="24.95" customHeight="1">
      <c r="A552" s="174"/>
      <c r="B552" s="174"/>
      <c r="C552" s="175" t="s">
        <v>436</v>
      </c>
      <c r="D552" s="736" t="s">
        <v>890</v>
      </c>
      <c r="E552" s="677">
        <v>3227595</v>
      </c>
      <c r="F552" s="677">
        <v>0</v>
      </c>
      <c r="G552" s="677">
        <v>3227595</v>
      </c>
      <c r="H552" s="174"/>
      <c r="I552" s="174"/>
      <c r="J552" s="174" t="s">
        <v>436</v>
      </c>
      <c r="K552" s="722" t="s">
        <v>4423</v>
      </c>
      <c r="L552" s="632">
        <v>3227595</v>
      </c>
      <c r="M552" s="632">
        <v>0</v>
      </c>
      <c r="N552" s="632">
        <v>3227595</v>
      </c>
      <c r="P552" s="852"/>
      <c r="Q552" s="863"/>
    </row>
    <row r="553" spans="1:17" s="862" customFormat="1" ht="24.95" customHeight="1">
      <c r="A553" s="174"/>
      <c r="B553" s="175"/>
      <c r="C553" s="174" t="s">
        <v>440</v>
      </c>
      <c r="D553" s="736" t="s">
        <v>3372</v>
      </c>
      <c r="E553" s="677">
        <v>3613312</v>
      </c>
      <c r="F553" s="677">
        <v>0</v>
      </c>
      <c r="G553" s="677">
        <v>3613312</v>
      </c>
      <c r="H553" s="174"/>
      <c r="I553" s="174"/>
      <c r="J553" s="174" t="s">
        <v>440</v>
      </c>
      <c r="K553" s="722" t="s">
        <v>4424</v>
      </c>
      <c r="L553" s="632">
        <v>3613312</v>
      </c>
      <c r="M553" s="632">
        <v>0</v>
      </c>
      <c r="N553" s="632">
        <v>3613312</v>
      </c>
      <c r="P553" s="852"/>
      <c r="Q553" s="863"/>
    </row>
    <row r="554" spans="1:17" s="862" customFormat="1" ht="24.95" customHeight="1">
      <c r="A554" s="174"/>
      <c r="B554" s="174"/>
      <c r="C554" s="175" t="s">
        <v>444</v>
      </c>
      <c r="D554" s="736" t="s">
        <v>891</v>
      </c>
      <c r="E554" s="677">
        <v>15089537</v>
      </c>
      <c r="F554" s="677">
        <v>0</v>
      </c>
      <c r="G554" s="677">
        <v>15089537</v>
      </c>
      <c r="H554" s="174"/>
      <c r="I554" s="174"/>
      <c r="J554" s="174" t="s">
        <v>444</v>
      </c>
      <c r="K554" s="722" t="s">
        <v>6552</v>
      </c>
      <c r="L554" s="632">
        <v>15089537</v>
      </c>
      <c r="M554" s="632">
        <v>0</v>
      </c>
      <c r="N554" s="632">
        <v>15089537</v>
      </c>
      <c r="P554" s="852"/>
      <c r="Q554" s="863"/>
    </row>
    <row r="555" spans="1:17" s="862" customFormat="1" ht="24.95" customHeight="1">
      <c r="A555" s="174"/>
      <c r="B555" s="174" t="s">
        <v>440</v>
      </c>
      <c r="C555" s="175"/>
      <c r="D555" s="736" t="s">
        <v>892</v>
      </c>
      <c r="E555" s="677">
        <v>16405681</v>
      </c>
      <c r="F555" s="677">
        <v>0</v>
      </c>
      <c r="G555" s="677">
        <v>16405681</v>
      </c>
      <c r="H555" s="174"/>
      <c r="I555" s="174" t="s">
        <v>440</v>
      </c>
      <c r="J555" s="174"/>
      <c r="K555" s="722" t="s">
        <v>4425</v>
      </c>
      <c r="L555" s="632">
        <v>16405681</v>
      </c>
      <c r="M555" s="632">
        <v>0</v>
      </c>
      <c r="N555" s="632">
        <v>16405681</v>
      </c>
      <c r="P555" s="852"/>
      <c r="Q555" s="863"/>
    </row>
    <row r="556" spans="1:17" s="862" customFormat="1" ht="24.95" customHeight="1">
      <c r="A556" s="175"/>
      <c r="B556" s="174"/>
      <c r="C556" s="174" t="s">
        <v>433</v>
      </c>
      <c r="D556" s="736" t="s">
        <v>893</v>
      </c>
      <c r="E556" s="677">
        <v>6531865</v>
      </c>
      <c r="F556" s="677">
        <v>0</v>
      </c>
      <c r="G556" s="677">
        <v>6531865</v>
      </c>
      <c r="H556" s="174"/>
      <c r="I556" s="174"/>
      <c r="J556" s="174" t="s">
        <v>433</v>
      </c>
      <c r="K556" s="722" t="s">
        <v>4426</v>
      </c>
      <c r="L556" s="632">
        <v>6531865</v>
      </c>
      <c r="M556" s="632">
        <v>0</v>
      </c>
      <c r="N556" s="632">
        <v>6531865</v>
      </c>
      <c r="P556" s="852"/>
      <c r="Q556" s="863"/>
    </row>
    <row r="557" spans="1:17" s="862" customFormat="1" ht="24.95" customHeight="1">
      <c r="A557" s="174"/>
      <c r="B557" s="175"/>
      <c r="C557" s="174" t="s">
        <v>436</v>
      </c>
      <c r="D557" s="736" t="s">
        <v>894</v>
      </c>
      <c r="E557" s="677">
        <v>2060000</v>
      </c>
      <c r="F557" s="677">
        <v>0</v>
      </c>
      <c r="G557" s="677">
        <v>2060000</v>
      </c>
      <c r="H557" s="174"/>
      <c r="I557" s="174"/>
      <c r="J557" s="174" t="s">
        <v>436</v>
      </c>
      <c r="K557" s="722" t="s">
        <v>4427</v>
      </c>
      <c r="L557" s="632">
        <v>2060000</v>
      </c>
      <c r="M557" s="632">
        <v>0</v>
      </c>
      <c r="N557" s="632">
        <v>2060000</v>
      </c>
      <c r="P557" s="852"/>
      <c r="Q557" s="863"/>
    </row>
    <row r="558" spans="1:17" s="862" customFormat="1" ht="24.95" customHeight="1">
      <c r="A558" s="174"/>
      <c r="B558" s="174"/>
      <c r="C558" s="175" t="s">
        <v>440</v>
      </c>
      <c r="D558" s="736" t="s">
        <v>895</v>
      </c>
      <c r="E558" s="677">
        <v>6353816</v>
      </c>
      <c r="F558" s="677">
        <v>0</v>
      </c>
      <c r="G558" s="677">
        <v>6353816</v>
      </c>
      <c r="H558" s="174"/>
      <c r="I558" s="174"/>
      <c r="J558" s="174" t="s">
        <v>440</v>
      </c>
      <c r="K558" s="722" t="s">
        <v>4428</v>
      </c>
      <c r="L558" s="632">
        <v>6353816</v>
      </c>
      <c r="M558" s="632">
        <v>0</v>
      </c>
      <c r="N558" s="632">
        <v>6353816</v>
      </c>
      <c r="P558" s="852"/>
      <c r="Q558" s="863"/>
    </row>
    <row r="559" spans="1:17" s="862" customFormat="1" ht="24.95" customHeight="1">
      <c r="A559" s="175"/>
      <c r="B559" s="174"/>
      <c r="C559" s="174" t="s">
        <v>444</v>
      </c>
      <c r="D559" s="736" t="s">
        <v>896</v>
      </c>
      <c r="E559" s="677">
        <v>1460000</v>
      </c>
      <c r="F559" s="677">
        <v>0</v>
      </c>
      <c r="G559" s="677">
        <v>1460000</v>
      </c>
      <c r="H559" s="174"/>
      <c r="I559" s="174"/>
      <c r="J559" s="174" t="s">
        <v>444</v>
      </c>
      <c r="K559" s="722" t="s">
        <v>4429</v>
      </c>
      <c r="L559" s="632">
        <v>1460000</v>
      </c>
      <c r="M559" s="632">
        <v>0</v>
      </c>
      <c r="N559" s="632">
        <v>1460000</v>
      </c>
      <c r="P559" s="852"/>
      <c r="Q559" s="863"/>
    </row>
    <row r="560" spans="1:17" s="862" customFormat="1" ht="24.95" customHeight="1">
      <c r="A560" s="174"/>
      <c r="B560" s="175" t="s">
        <v>444</v>
      </c>
      <c r="C560" s="174"/>
      <c r="D560" s="736" t="s">
        <v>897</v>
      </c>
      <c r="E560" s="677">
        <v>9459794</v>
      </c>
      <c r="F560" s="677">
        <v>0</v>
      </c>
      <c r="G560" s="677">
        <v>9459794</v>
      </c>
      <c r="H560" s="174"/>
      <c r="I560" s="174" t="s">
        <v>444</v>
      </c>
      <c r="J560" s="174"/>
      <c r="K560" s="722" t="s">
        <v>4430</v>
      </c>
      <c r="L560" s="632">
        <v>9459794</v>
      </c>
      <c r="M560" s="632">
        <v>0</v>
      </c>
      <c r="N560" s="632">
        <v>9459794</v>
      </c>
      <c r="P560" s="852"/>
      <c r="Q560" s="863"/>
    </row>
    <row r="561" spans="1:17" s="862" customFormat="1" ht="24.95" customHeight="1">
      <c r="A561" s="174"/>
      <c r="B561" s="174"/>
      <c r="C561" s="175" t="s">
        <v>433</v>
      </c>
      <c r="D561" s="736" t="s">
        <v>898</v>
      </c>
      <c r="E561" s="677">
        <v>9459794</v>
      </c>
      <c r="F561" s="677">
        <v>0</v>
      </c>
      <c r="G561" s="677">
        <v>9459794</v>
      </c>
      <c r="H561" s="174"/>
      <c r="I561" s="174"/>
      <c r="J561" s="174" t="s">
        <v>433</v>
      </c>
      <c r="K561" s="722" t="s">
        <v>6550</v>
      </c>
      <c r="L561" s="632">
        <v>9459794</v>
      </c>
      <c r="M561" s="632">
        <v>0</v>
      </c>
      <c r="N561" s="632">
        <v>9459794</v>
      </c>
      <c r="P561" s="852"/>
      <c r="Q561" s="863"/>
    </row>
    <row r="562" spans="1:17" s="862" customFormat="1" ht="24.95" customHeight="1" thickBot="1">
      <c r="A562" s="178" t="s">
        <v>899</v>
      </c>
      <c r="B562" s="300"/>
      <c r="C562" s="178"/>
      <c r="D562" s="742" t="s">
        <v>900</v>
      </c>
      <c r="E562" s="679">
        <v>321218400</v>
      </c>
      <c r="F562" s="679">
        <v>193130000</v>
      </c>
      <c r="G562" s="679">
        <v>514348400</v>
      </c>
      <c r="H562" s="178" t="s">
        <v>899</v>
      </c>
      <c r="I562" s="178"/>
      <c r="J562" s="178"/>
      <c r="K562" s="723" t="s">
        <v>4431</v>
      </c>
      <c r="L562" s="645">
        <v>321218400</v>
      </c>
      <c r="M562" s="645">
        <v>193130000</v>
      </c>
      <c r="N562" s="645">
        <v>514348400</v>
      </c>
      <c r="P562" s="852"/>
      <c r="Q562" s="863"/>
    </row>
    <row r="563" spans="1:17" s="862" customFormat="1" ht="24.95" customHeight="1" thickTop="1">
      <c r="A563" s="172"/>
      <c r="B563" s="172" t="s">
        <v>433</v>
      </c>
      <c r="C563" s="173"/>
      <c r="D563" s="740" t="s">
        <v>434</v>
      </c>
      <c r="E563" s="676">
        <v>238418400</v>
      </c>
      <c r="F563" s="676">
        <v>0</v>
      </c>
      <c r="G563" s="676">
        <v>238418400</v>
      </c>
      <c r="H563" s="172"/>
      <c r="I563" s="172" t="s">
        <v>433</v>
      </c>
      <c r="J563" s="172"/>
      <c r="K563" s="721" t="s">
        <v>4039</v>
      </c>
      <c r="L563" s="640">
        <v>238418400</v>
      </c>
      <c r="M563" s="640">
        <v>0</v>
      </c>
      <c r="N563" s="640">
        <v>238418400</v>
      </c>
      <c r="P563" s="852"/>
      <c r="Q563" s="863"/>
    </row>
    <row r="564" spans="1:17" s="862" customFormat="1" ht="24.95" customHeight="1">
      <c r="A564" s="174"/>
      <c r="B564" s="174"/>
      <c r="C564" s="175" t="s">
        <v>433</v>
      </c>
      <c r="D564" s="736" t="s">
        <v>435</v>
      </c>
      <c r="E564" s="677">
        <v>238418400</v>
      </c>
      <c r="F564" s="677">
        <v>0</v>
      </c>
      <c r="G564" s="677">
        <v>238418400</v>
      </c>
      <c r="H564" s="174"/>
      <c r="I564" s="174"/>
      <c r="J564" s="174" t="s">
        <v>433</v>
      </c>
      <c r="K564" s="722" t="s">
        <v>4040</v>
      </c>
      <c r="L564" s="632">
        <v>238418400</v>
      </c>
      <c r="M564" s="632">
        <v>0</v>
      </c>
      <c r="N564" s="632">
        <v>238418400</v>
      </c>
      <c r="P564" s="852"/>
      <c r="Q564" s="863"/>
    </row>
    <row r="565" spans="1:17" s="862" customFormat="1" ht="24.95" customHeight="1">
      <c r="A565" s="174"/>
      <c r="B565" s="174" t="s">
        <v>436</v>
      </c>
      <c r="C565" s="175"/>
      <c r="D565" s="736" t="s">
        <v>901</v>
      </c>
      <c r="E565" s="677">
        <v>55370000</v>
      </c>
      <c r="F565" s="677">
        <v>193130000</v>
      </c>
      <c r="G565" s="677">
        <v>248500000</v>
      </c>
      <c r="H565" s="174"/>
      <c r="I565" s="174" t="s">
        <v>436</v>
      </c>
      <c r="J565" s="174"/>
      <c r="K565" s="722" t="s">
        <v>4432</v>
      </c>
      <c r="L565" s="632">
        <v>55370000</v>
      </c>
      <c r="M565" s="632">
        <v>193130000</v>
      </c>
      <c r="N565" s="632">
        <v>248500000</v>
      </c>
      <c r="P565" s="852"/>
      <c r="Q565" s="863"/>
    </row>
    <row r="566" spans="1:17" s="862" customFormat="1" ht="24.95" customHeight="1">
      <c r="A566" s="174"/>
      <c r="B566" s="175"/>
      <c r="C566" s="174" t="s">
        <v>433</v>
      </c>
      <c r="D566" s="736" t="s">
        <v>902</v>
      </c>
      <c r="E566" s="677">
        <v>55370000</v>
      </c>
      <c r="F566" s="677">
        <v>193130000</v>
      </c>
      <c r="G566" s="677">
        <v>248500000</v>
      </c>
      <c r="H566" s="174"/>
      <c r="I566" s="174"/>
      <c r="J566" s="174" t="s">
        <v>433</v>
      </c>
      <c r="K566" s="722" t="s">
        <v>4433</v>
      </c>
      <c r="L566" s="632">
        <v>55370000</v>
      </c>
      <c r="M566" s="632">
        <v>193130000</v>
      </c>
      <c r="N566" s="632">
        <v>248500000</v>
      </c>
      <c r="P566" s="852"/>
      <c r="Q566" s="863"/>
    </row>
    <row r="567" spans="1:17" s="862" customFormat="1" ht="24.95" customHeight="1">
      <c r="A567" s="174"/>
      <c r="B567" s="174" t="s">
        <v>440</v>
      </c>
      <c r="C567" s="175"/>
      <c r="D567" s="736" t="s">
        <v>903</v>
      </c>
      <c r="E567" s="677">
        <v>27430000</v>
      </c>
      <c r="F567" s="677">
        <v>0</v>
      </c>
      <c r="G567" s="677">
        <v>27430000</v>
      </c>
      <c r="H567" s="174"/>
      <c r="I567" s="174" t="s">
        <v>440</v>
      </c>
      <c r="J567" s="174"/>
      <c r="K567" s="722" t="s">
        <v>4434</v>
      </c>
      <c r="L567" s="632">
        <v>27430000</v>
      </c>
      <c r="M567" s="632">
        <v>0</v>
      </c>
      <c r="N567" s="632">
        <v>27430000</v>
      </c>
      <c r="P567" s="852"/>
      <c r="Q567" s="863"/>
    </row>
    <row r="568" spans="1:17" s="862" customFormat="1" ht="24.95" customHeight="1">
      <c r="A568" s="174"/>
      <c r="B568" s="174"/>
      <c r="C568" s="175" t="s">
        <v>433</v>
      </c>
      <c r="D568" s="736" t="s">
        <v>519</v>
      </c>
      <c r="E568" s="677">
        <v>27430000</v>
      </c>
      <c r="F568" s="677">
        <v>0</v>
      </c>
      <c r="G568" s="677">
        <v>27430000</v>
      </c>
      <c r="H568" s="174"/>
      <c r="I568" s="174"/>
      <c r="J568" s="174" t="s">
        <v>433</v>
      </c>
      <c r="K568" s="722" t="s">
        <v>4435</v>
      </c>
      <c r="L568" s="632">
        <v>27430000</v>
      </c>
      <c r="M568" s="632">
        <v>0</v>
      </c>
      <c r="N568" s="632">
        <v>27430000</v>
      </c>
      <c r="P568" s="852"/>
      <c r="Q568" s="863"/>
    </row>
    <row r="569" spans="1:17" s="862" customFormat="1" ht="24.95" customHeight="1" thickBot="1">
      <c r="A569" s="178" t="s">
        <v>904</v>
      </c>
      <c r="B569" s="178"/>
      <c r="C569" s="300"/>
      <c r="D569" s="742" t="s">
        <v>905</v>
      </c>
      <c r="E569" s="679">
        <v>124734183</v>
      </c>
      <c r="F569" s="679">
        <v>0</v>
      </c>
      <c r="G569" s="679">
        <v>124734183</v>
      </c>
      <c r="H569" s="178" t="s">
        <v>904</v>
      </c>
      <c r="I569" s="178"/>
      <c r="J569" s="178"/>
      <c r="K569" s="723" t="s">
        <v>4436</v>
      </c>
      <c r="L569" s="645">
        <v>124734183</v>
      </c>
      <c r="M569" s="645">
        <v>0</v>
      </c>
      <c r="N569" s="645">
        <v>124734183</v>
      </c>
      <c r="P569" s="852"/>
      <c r="Q569" s="863"/>
    </row>
    <row r="570" spans="1:17" s="862" customFormat="1" ht="24.95" customHeight="1" thickTop="1">
      <c r="A570" s="173"/>
      <c r="B570" s="172" t="s">
        <v>433</v>
      </c>
      <c r="C570" s="172"/>
      <c r="D570" s="740" t="s">
        <v>434</v>
      </c>
      <c r="E570" s="676">
        <v>60004658</v>
      </c>
      <c r="F570" s="676">
        <v>0</v>
      </c>
      <c r="G570" s="676">
        <v>60004658</v>
      </c>
      <c r="H570" s="172"/>
      <c r="I570" s="172" t="s">
        <v>433</v>
      </c>
      <c r="J570" s="172"/>
      <c r="K570" s="721" t="s">
        <v>4202</v>
      </c>
      <c r="L570" s="640">
        <v>60004658</v>
      </c>
      <c r="M570" s="640">
        <v>0</v>
      </c>
      <c r="N570" s="640">
        <v>60004658</v>
      </c>
      <c r="P570" s="852"/>
      <c r="Q570" s="863"/>
    </row>
    <row r="571" spans="1:17" s="862" customFormat="1" ht="24.95" customHeight="1">
      <c r="A571" s="174"/>
      <c r="B571" s="175"/>
      <c r="C571" s="174" t="s">
        <v>433</v>
      </c>
      <c r="D571" s="736" t="s">
        <v>435</v>
      </c>
      <c r="E571" s="677">
        <v>60004658</v>
      </c>
      <c r="F571" s="677">
        <v>0</v>
      </c>
      <c r="G571" s="677">
        <v>60004658</v>
      </c>
      <c r="H571" s="174"/>
      <c r="I571" s="174"/>
      <c r="J571" s="174" t="s">
        <v>433</v>
      </c>
      <c r="K571" s="722" t="s">
        <v>4040</v>
      </c>
      <c r="L571" s="632">
        <v>60004658</v>
      </c>
      <c r="M571" s="632">
        <v>0</v>
      </c>
      <c r="N571" s="632">
        <v>60004658</v>
      </c>
      <c r="P571" s="852"/>
      <c r="Q571" s="863"/>
    </row>
    <row r="572" spans="1:17" s="862" customFormat="1" ht="24.95" customHeight="1">
      <c r="A572" s="174"/>
      <c r="B572" s="174" t="s">
        <v>436</v>
      </c>
      <c r="C572" s="175"/>
      <c r="D572" s="736" t="s">
        <v>906</v>
      </c>
      <c r="E572" s="677">
        <v>37166839</v>
      </c>
      <c r="F572" s="677">
        <v>0</v>
      </c>
      <c r="G572" s="677">
        <v>37166839</v>
      </c>
      <c r="H572" s="174"/>
      <c r="I572" s="174" t="s">
        <v>436</v>
      </c>
      <c r="J572" s="174"/>
      <c r="K572" s="722" t="s">
        <v>4437</v>
      </c>
      <c r="L572" s="632">
        <v>37166839</v>
      </c>
      <c r="M572" s="632">
        <v>0</v>
      </c>
      <c r="N572" s="632">
        <v>37166839</v>
      </c>
      <c r="P572" s="852"/>
      <c r="Q572" s="863"/>
    </row>
    <row r="573" spans="1:17" s="862" customFormat="1" ht="24.95" customHeight="1">
      <c r="A573" s="174"/>
      <c r="B573" s="175"/>
      <c r="C573" s="174" t="s">
        <v>433</v>
      </c>
      <c r="D573" s="736" t="s">
        <v>907</v>
      </c>
      <c r="E573" s="677">
        <v>29507864</v>
      </c>
      <c r="F573" s="677">
        <v>0</v>
      </c>
      <c r="G573" s="677">
        <v>29507864</v>
      </c>
      <c r="H573" s="174"/>
      <c r="I573" s="174"/>
      <c r="J573" s="174" t="s">
        <v>433</v>
      </c>
      <c r="K573" s="722" t="s">
        <v>4438</v>
      </c>
      <c r="L573" s="632">
        <v>29507864</v>
      </c>
      <c r="M573" s="632">
        <v>0</v>
      </c>
      <c r="N573" s="632">
        <v>29507864</v>
      </c>
      <c r="P573" s="852"/>
      <c r="Q573" s="863"/>
    </row>
    <row r="574" spans="1:17" s="862" customFormat="1" ht="24.95" customHeight="1">
      <c r="A574" s="174"/>
      <c r="B574" s="174"/>
      <c r="C574" s="175" t="s">
        <v>436</v>
      </c>
      <c r="D574" s="736" t="s">
        <v>908</v>
      </c>
      <c r="E574" s="677">
        <v>5584856</v>
      </c>
      <c r="F574" s="677">
        <v>0</v>
      </c>
      <c r="G574" s="677">
        <v>5584856</v>
      </c>
      <c r="H574" s="174"/>
      <c r="I574" s="174"/>
      <c r="J574" s="174" t="s">
        <v>436</v>
      </c>
      <c r="K574" s="722" t="s">
        <v>6553</v>
      </c>
      <c r="L574" s="632">
        <v>5584856</v>
      </c>
      <c r="M574" s="632">
        <v>0</v>
      </c>
      <c r="N574" s="632">
        <v>5584856</v>
      </c>
      <c r="P574" s="852"/>
      <c r="Q574" s="863"/>
    </row>
    <row r="575" spans="1:17" s="862" customFormat="1" ht="24.95" customHeight="1">
      <c r="A575" s="174"/>
      <c r="B575" s="174"/>
      <c r="C575" s="175" t="s">
        <v>440</v>
      </c>
      <c r="D575" s="747" t="s">
        <v>909</v>
      </c>
      <c r="E575" s="677">
        <v>2074119.0000000002</v>
      </c>
      <c r="F575" s="677">
        <v>0</v>
      </c>
      <c r="G575" s="677">
        <v>2074119.0000000002</v>
      </c>
      <c r="H575" s="174"/>
      <c r="I575" s="174"/>
      <c r="J575" s="174" t="s">
        <v>440</v>
      </c>
      <c r="K575" s="722" t="s">
        <v>4439</v>
      </c>
      <c r="L575" s="632">
        <v>2074119.0000000002</v>
      </c>
      <c r="M575" s="632">
        <v>0</v>
      </c>
      <c r="N575" s="632">
        <v>2074119.0000000002</v>
      </c>
      <c r="P575" s="852"/>
      <c r="Q575" s="863"/>
    </row>
    <row r="576" spans="1:17" s="862" customFormat="1" ht="24.95" customHeight="1">
      <c r="A576" s="174"/>
      <c r="B576" s="174" t="s">
        <v>440</v>
      </c>
      <c r="C576" s="175"/>
      <c r="D576" s="736" t="s">
        <v>910</v>
      </c>
      <c r="E576" s="677">
        <v>27562686</v>
      </c>
      <c r="F576" s="677">
        <v>0</v>
      </c>
      <c r="G576" s="677">
        <v>27562686</v>
      </c>
      <c r="H576" s="174"/>
      <c r="I576" s="174" t="s">
        <v>440</v>
      </c>
      <c r="J576" s="174"/>
      <c r="K576" s="722" t="s">
        <v>4440</v>
      </c>
      <c r="L576" s="632">
        <v>27562686</v>
      </c>
      <c r="M576" s="632">
        <v>0</v>
      </c>
      <c r="N576" s="632">
        <v>27562686</v>
      </c>
      <c r="P576" s="852"/>
      <c r="Q576" s="863"/>
    </row>
    <row r="577" spans="1:17" s="862" customFormat="1" ht="24.95" customHeight="1">
      <c r="A577" s="174"/>
      <c r="B577" s="175"/>
      <c r="C577" s="174" t="s">
        <v>433</v>
      </c>
      <c r="D577" s="736" t="s">
        <v>911</v>
      </c>
      <c r="E577" s="677">
        <v>22349838</v>
      </c>
      <c r="F577" s="677">
        <v>0</v>
      </c>
      <c r="G577" s="677">
        <v>22349838</v>
      </c>
      <c r="H577" s="174"/>
      <c r="I577" s="174"/>
      <c r="J577" s="174" t="s">
        <v>433</v>
      </c>
      <c r="K577" s="722" t="s">
        <v>4441</v>
      </c>
      <c r="L577" s="632">
        <v>22349838</v>
      </c>
      <c r="M577" s="632">
        <v>0</v>
      </c>
      <c r="N577" s="632">
        <v>22349838</v>
      </c>
      <c r="P577" s="852"/>
      <c r="Q577" s="863"/>
    </row>
    <row r="578" spans="1:17" s="862" customFormat="1" ht="24.95" customHeight="1">
      <c r="A578" s="174"/>
      <c r="B578" s="174"/>
      <c r="C578" s="175" t="s">
        <v>436</v>
      </c>
      <c r="D578" s="736" t="s">
        <v>912</v>
      </c>
      <c r="E578" s="677">
        <v>5212848</v>
      </c>
      <c r="F578" s="677">
        <v>0</v>
      </c>
      <c r="G578" s="677">
        <v>5212848</v>
      </c>
      <c r="H578" s="174"/>
      <c r="I578" s="174"/>
      <c r="J578" s="174" t="s">
        <v>436</v>
      </c>
      <c r="K578" s="722" t="s">
        <v>4442</v>
      </c>
      <c r="L578" s="632">
        <v>5212848</v>
      </c>
      <c r="M578" s="632">
        <v>0</v>
      </c>
      <c r="N578" s="632">
        <v>5212848</v>
      </c>
      <c r="P578" s="852"/>
      <c r="Q578" s="863"/>
    </row>
    <row r="579" spans="1:17" s="862" customFormat="1" ht="24.95" customHeight="1" thickBot="1">
      <c r="A579" s="300" t="s">
        <v>913</v>
      </c>
      <c r="B579" s="178"/>
      <c r="C579" s="178"/>
      <c r="D579" s="742" t="s">
        <v>914</v>
      </c>
      <c r="E579" s="679">
        <v>333500800</v>
      </c>
      <c r="F579" s="679">
        <v>7479600</v>
      </c>
      <c r="G579" s="679">
        <v>340980400</v>
      </c>
      <c r="H579" s="178" t="s">
        <v>913</v>
      </c>
      <c r="I579" s="178"/>
      <c r="J579" s="178"/>
      <c r="K579" s="723" t="s">
        <v>4443</v>
      </c>
      <c r="L579" s="645">
        <v>333500800</v>
      </c>
      <c r="M579" s="645">
        <v>7479600</v>
      </c>
      <c r="N579" s="645">
        <v>340980400</v>
      </c>
      <c r="P579" s="852"/>
      <c r="Q579" s="863"/>
    </row>
    <row r="580" spans="1:17" s="862" customFormat="1" ht="24.95" customHeight="1" thickTop="1">
      <c r="A580" s="172"/>
      <c r="B580" s="173" t="s">
        <v>433</v>
      </c>
      <c r="C580" s="172"/>
      <c r="D580" s="740" t="s">
        <v>434</v>
      </c>
      <c r="E580" s="676">
        <v>73304766</v>
      </c>
      <c r="F580" s="676">
        <v>7479600</v>
      </c>
      <c r="G580" s="676">
        <v>80784366</v>
      </c>
      <c r="H580" s="172"/>
      <c r="I580" s="172" t="s">
        <v>433</v>
      </c>
      <c r="J580" s="172"/>
      <c r="K580" s="721" t="s">
        <v>4039</v>
      </c>
      <c r="L580" s="640">
        <v>73304766</v>
      </c>
      <c r="M580" s="640">
        <v>7479600</v>
      </c>
      <c r="N580" s="640">
        <v>80784366</v>
      </c>
      <c r="P580" s="852"/>
      <c r="Q580" s="863"/>
    </row>
    <row r="581" spans="1:17" s="862" customFormat="1" ht="24.95" customHeight="1">
      <c r="A581" s="174"/>
      <c r="B581" s="174"/>
      <c r="C581" s="175" t="s">
        <v>433</v>
      </c>
      <c r="D581" s="736" t="s">
        <v>435</v>
      </c>
      <c r="E581" s="677">
        <v>73304766</v>
      </c>
      <c r="F581" s="677">
        <v>7479600</v>
      </c>
      <c r="G581" s="677">
        <v>80784366</v>
      </c>
      <c r="H581" s="174"/>
      <c r="I581" s="174"/>
      <c r="J581" s="174" t="s">
        <v>433</v>
      </c>
      <c r="K581" s="722" t="s">
        <v>4040</v>
      </c>
      <c r="L581" s="632">
        <v>73304766</v>
      </c>
      <c r="M581" s="632">
        <v>7479600</v>
      </c>
      <c r="N581" s="632">
        <v>80784366</v>
      </c>
      <c r="P581" s="852"/>
      <c r="Q581" s="863"/>
    </row>
    <row r="582" spans="1:17" s="862" customFormat="1" ht="24.95" customHeight="1">
      <c r="A582" s="174"/>
      <c r="B582" s="175" t="s">
        <v>436</v>
      </c>
      <c r="C582" s="174"/>
      <c r="D582" s="736" t="s">
        <v>915</v>
      </c>
      <c r="E582" s="677">
        <v>49219351</v>
      </c>
      <c r="F582" s="677">
        <v>0</v>
      </c>
      <c r="G582" s="677">
        <v>49219351</v>
      </c>
      <c r="H582" s="174"/>
      <c r="I582" s="174" t="s">
        <v>436</v>
      </c>
      <c r="J582" s="174"/>
      <c r="K582" s="722" t="s">
        <v>4444</v>
      </c>
      <c r="L582" s="632">
        <v>49219351</v>
      </c>
      <c r="M582" s="632">
        <v>0</v>
      </c>
      <c r="N582" s="632">
        <v>49219351</v>
      </c>
      <c r="P582" s="852"/>
      <c r="Q582" s="863"/>
    </row>
    <row r="583" spans="1:17" s="862" customFormat="1" ht="24.95" customHeight="1">
      <c r="A583" s="174"/>
      <c r="B583" s="174"/>
      <c r="C583" s="175" t="s">
        <v>433</v>
      </c>
      <c r="D583" s="736" t="s">
        <v>916</v>
      </c>
      <c r="E583" s="677">
        <v>33678098</v>
      </c>
      <c r="F583" s="677">
        <v>0</v>
      </c>
      <c r="G583" s="677">
        <v>33678098</v>
      </c>
      <c r="H583" s="174"/>
      <c r="I583" s="174"/>
      <c r="J583" s="174" t="s">
        <v>433</v>
      </c>
      <c r="K583" s="722" t="s">
        <v>4445</v>
      </c>
      <c r="L583" s="632">
        <v>33678098</v>
      </c>
      <c r="M583" s="632">
        <v>0</v>
      </c>
      <c r="N583" s="632">
        <v>33678098</v>
      </c>
      <c r="P583" s="852"/>
      <c r="Q583" s="863"/>
    </row>
    <row r="584" spans="1:17" s="862" customFormat="1" ht="24.95" customHeight="1">
      <c r="A584" s="174"/>
      <c r="B584" s="174"/>
      <c r="C584" s="175" t="s">
        <v>436</v>
      </c>
      <c r="D584" s="736" t="s">
        <v>708</v>
      </c>
      <c r="E584" s="677">
        <v>15541253</v>
      </c>
      <c r="F584" s="677">
        <v>0</v>
      </c>
      <c r="G584" s="677">
        <v>15541253</v>
      </c>
      <c r="H584" s="174"/>
      <c r="I584" s="174"/>
      <c r="J584" s="174" t="s">
        <v>436</v>
      </c>
      <c r="K584" s="722" t="s">
        <v>4446</v>
      </c>
      <c r="L584" s="632">
        <v>15541253</v>
      </c>
      <c r="M584" s="632">
        <v>0</v>
      </c>
      <c r="N584" s="632">
        <v>15541253</v>
      </c>
      <c r="P584" s="852"/>
      <c r="Q584" s="863"/>
    </row>
    <row r="585" spans="1:17" s="862" customFormat="1" ht="24.95" customHeight="1">
      <c r="A585" s="174"/>
      <c r="B585" s="174" t="s">
        <v>440</v>
      </c>
      <c r="C585" s="175"/>
      <c r="D585" s="736" t="s">
        <v>917</v>
      </c>
      <c r="E585" s="677">
        <v>50234170</v>
      </c>
      <c r="F585" s="677">
        <v>0</v>
      </c>
      <c r="G585" s="677">
        <v>50234170</v>
      </c>
      <c r="H585" s="174"/>
      <c r="I585" s="174" t="s">
        <v>440</v>
      </c>
      <c r="J585" s="174"/>
      <c r="K585" s="722" t="s">
        <v>4447</v>
      </c>
      <c r="L585" s="632">
        <v>50234170</v>
      </c>
      <c r="M585" s="632">
        <v>0</v>
      </c>
      <c r="N585" s="632">
        <v>50234170</v>
      </c>
      <c r="P585" s="852"/>
      <c r="Q585" s="863"/>
    </row>
    <row r="586" spans="1:17" s="862" customFormat="1" ht="24.95" customHeight="1">
      <c r="A586" s="175"/>
      <c r="B586" s="174"/>
      <c r="C586" s="174" t="s">
        <v>433</v>
      </c>
      <c r="D586" s="736" t="s">
        <v>918</v>
      </c>
      <c r="E586" s="677">
        <v>33920958</v>
      </c>
      <c r="F586" s="677">
        <v>0</v>
      </c>
      <c r="G586" s="677">
        <v>33920958</v>
      </c>
      <c r="H586" s="174"/>
      <c r="I586" s="174"/>
      <c r="J586" s="174" t="s">
        <v>433</v>
      </c>
      <c r="K586" s="722" t="s">
        <v>4448</v>
      </c>
      <c r="L586" s="632">
        <v>33920958</v>
      </c>
      <c r="M586" s="632">
        <v>0</v>
      </c>
      <c r="N586" s="632">
        <v>33920958</v>
      </c>
      <c r="P586" s="852"/>
      <c r="Q586" s="863"/>
    </row>
    <row r="587" spans="1:17" s="862" customFormat="1" ht="24.95" customHeight="1">
      <c r="A587" s="174"/>
      <c r="B587" s="175"/>
      <c r="C587" s="174" t="s">
        <v>436</v>
      </c>
      <c r="D587" s="736" t="s">
        <v>919</v>
      </c>
      <c r="E587" s="677">
        <v>16313212</v>
      </c>
      <c r="F587" s="677">
        <v>0</v>
      </c>
      <c r="G587" s="677">
        <v>16313212</v>
      </c>
      <c r="H587" s="174"/>
      <c r="I587" s="174"/>
      <c r="J587" s="174" t="s">
        <v>436</v>
      </c>
      <c r="K587" s="722" t="s">
        <v>4449</v>
      </c>
      <c r="L587" s="632">
        <v>16313212</v>
      </c>
      <c r="M587" s="632">
        <v>0</v>
      </c>
      <c r="N587" s="632">
        <v>16313212</v>
      </c>
      <c r="P587" s="852"/>
      <c r="Q587" s="863"/>
    </row>
    <row r="588" spans="1:17" s="862" customFormat="1" ht="24.95" customHeight="1">
      <c r="A588" s="174"/>
      <c r="B588" s="174" t="s">
        <v>444</v>
      </c>
      <c r="C588" s="175"/>
      <c r="D588" s="736" t="s">
        <v>920</v>
      </c>
      <c r="E588" s="677">
        <v>69451399</v>
      </c>
      <c r="F588" s="677">
        <v>0</v>
      </c>
      <c r="G588" s="677">
        <v>69451399</v>
      </c>
      <c r="H588" s="174"/>
      <c r="I588" s="174" t="s">
        <v>444</v>
      </c>
      <c r="J588" s="174"/>
      <c r="K588" s="722" t="s">
        <v>4450</v>
      </c>
      <c r="L588" s="632">
        <v>69451399</v>
      </c>
      <c r="M588" s="632">
        <v>0</v>
      </c>
      <c r="N588" s="632">
        <v>69451399</v>
      </c>
      <c r="P588" s="852"/>
      <c r="Q588" s="863"/>
    </row>
    <row r="589" spans="1:17" s="862" customFormat="1" ht="24.95" customHeight="1">
      <c r="A589" s="174"/>
      <c r="B589" s="175"/>
      <c r="C589" s="174" t="s">
        <v>433</v>
      </c>
      <c r="D589" s="736" t="s">
        <v>921</v>
      </c>
      <c r="E589" s="677">
        <v>26694588</v>
      </c>
      <c r="F589" s="677">
        <v>0</v>
      </c>
      <c r="G589" s="677">
        <v>26694588</v>
      </c>
      <c r="H589" s="174"/>
      <c r="I589" s="174"/>
      <c r="J589" s="174" t="s">
        <v>433</v>
      </c>
      <c r="K589" s="722" t="s">
        <v>4451</v>
      </c>
      <c r="L589" s="632">
        <v>26694588</v>
      </c>
      <c r="M589" s="632">
        <v>0</v>
      </c>
      <c r="N589" s="632">
        <v>26694588</v>
      </c>
      <c r="P589" s="852"/>
      <c r="Q589" s="863"/>
    </row>
    <row r="590" spans="1:17" s="862" customFormat="1" ht="24.95" customHeight="1">
      <c r="A590" s="174"/>
      <c r="B590" s="174"/>
      <c r="C590" s="175" t="s">
        <v>436</v>
      </c>
      <c r="D590" s="736" t="s">
        <v>922</v>
      </c>
      <c r="E590" s="677">
        <v>36931869</v>
      </c>
      <c r="F590" s="677">
        <v>0</v>
      </c>
      <c r="G590" s="677">
        <v>36931869</v>
      </c>
      <c r="H590" s="174"/>
      <c r="I590" s="174"/>
      <c r="J590" s="174" t="s">
        <v>436</v>
      </c>
      <c r="K590" s="722" t="s">
        <v>4452</v>
      </c>
      <c r="L590" s="632">
        <v>36931869</v>
      </c>
      <c r="M590" s="632">
        <v>0</v>
      </c>
      <c r="N590" s="632">
        <v>36931869</v>
      </c>
      <c r="P590" s="852"/>
      <c r="Q590" s="863"/>
    </row>
    <row r="591" spans="1:17" s="862" customFormat="1" ht="24.95" customHeight="1">
      <c r="A591" s="174"/>
      <c r="B591" s="174"/>
      <c r="C591" s="175" t="s">
        <v>440</v>
      </c>
      <c r="D591" s="736" t="s">
        <v>923</v>
      </c>
      <c r="E591" s="677">
        <v>5824942</v>
      </c>
      <c r="F591" s="677">
        <v>0</v>
      </c>
      <c r="G591" s="677">
        <v>5824942</v>
      </c>
      <c r="H591" s="174"/>
      <c r="I591" s="174"/>
      <c r="J591" s="174" t="s">
        <v>440</v>
      </c>
      <c r="K591" s="722" t="s">
        <v>4453</v>
      </c>
      <c r="L591" s="632">
        <v>5824942</v>
      </c>
      <c r="M591" s="632">
        <v>0</v>
      </c>
      <c r="N591" s="632">
        <v>5824942</v>
      </c>
      <c r="P591" s="852"/>
      <c r="Q591" s="863"/>
    </row>
    <row r="592" spans="1:17" s="862" customFormat="1" ht="24.95" customHeight="1">
      <c r="A592" s="174"/>
      <c r="B592" s="174" t="s">
        <v>447</v>
      </c>
      <c r="C592" s="175"/>
      <c r="D592" s="736" t="s">
        <v>924</v>
      </c>
      <c r="E592" s="677">
        <v>47151324</v>
      </c>
      <c r="F592" s="677">
        <v>0</v>
      </c>
      <c r="G592" s="677">
        <v>47151324</v>
      </c>
      <c r="H592" s="174"/>
      <c r="I592" s="174" t="s">
        <v>447</v>
      </c>
      <c r="J592" s="174"/>
      <c r="K592" s="722" t="s">
        <v>4454</v>
      </c>
      <c r="L592" s="632">
        <v>47151324</v>
      </c>
      <c r="M592" s="632">
        <v>0</v>
      </c>
      <c r="N592" s="632">
        <v>47151324</v>
      </c>
      <c r="P592" s="852"/>
      <c r="Q592" s="863"/>
    </row>
    <row r="593" spans="1:17" s="862" customFormat="1" ht="24.95" customHeight="1">
      <c r="A593" s="174"/>
      <c r="B593" s="174"/>
      <c r="C593" s="175" t="s">
        <v>433</v>
      </c>
      <c r="D593" s="736" t="s">
        <v>925</v>
      </c>
      <c r="E593" s="677">
        <v>12821796</v>
      </c>
      <c r="F593" s="677">
        <v>0</v>
      </c>
      <c r="G593" s="677">
        <v>12821796</v>
      </c>
      <c r="H593" s="174"/>
      <c r="I593" s="174"/>
      <c r="J593" s="174" t="s">
        <v>433</v>
      </c>
      <c r="K593" s="722" t="s">
        <v>4455</v>
      </c>
      <c r="L593" s="632">
        <v>12821796</v>
      </c>
      <c r="M593" s="632">
        <v>0</v>
      </c>
      <c r="N593" s="632">
        <v>12821796</v>
      </c>
      <c r="P593" s="852"/>
      <c r="Q593" s="863"/>
    </row>
    <row r="594" spans="1:17" s="862" customFormat="1" ht="24.95" customHeight="1">
      <c r="A594" s="175"/>
      <c r="B594" s="174"/>
      <c r="C594" s="174" t="s">
        <v>436</v>
      </c>
      <c r="D594" s="736" t="s">
        <v>926</v>
      </c>
      <c r="E594" s="677">
        <v>4267452</v>
      </c>
      <c r="F594" s="677">
        <v>0</v>
      </c>
      <c r="G594" s="677">
        <v>4267452</v>
      </c>
      <c r="H594" s="174"/>
      <c r="I594" s="174"/>
      <c r="J594" s="174" t="s">
        <v>436</v>
      </c>
      <c r="K594" s="722" t="s">
        <v>4456</v>
      </c>
      <c r="L594" s="632">
        <v>4267452</v>
      </c>
      <c r="M594" s="632">
        <v>0</v>
      </c>
      <c r="N594" s="632">
        <v>4267452</v>
      </c>
      <c r="P594" s="852"/>
      <c r="Q594" s="863"/>
    </row>
    <row r="595" spans="1:17" s="862" customFormat="1" ht="24.95" customHeight="1">
      <c r="A595" s="174"/>
      <c r="B595" s="175"/>
      <c r="C595" s="174" t="s">
        <v>440</v>
      </c>
      <c r="D595" s="736" t="s">
        <v>919</v>
      </c>
      <c r="E595" s="677">
        <v>13402076</v>
      </c>
      <c r="F595" s="677">
        <v>0</v>
      </c>
      <c r="G595" s="677">
        <v>13402076</v>
      </c>
      <c r="H595" s="174"/>
      <c r="I595" s="174"/>
      <c r="J595" s="174" t="s">
        <v>440</v>
      </c>
      <c r="K595" s="722" t="s">
        <v>4449</v>
      </c>
      <c r="L595" s="632">
        <v>13402076</v>
      </c>
      <c r="M595" s="632">
        <v>0</v>
      </c>
      <c r="N595" s="632">
        <v>13402076</v>
      </c>
      <c r="P595" s="852"/>
      <c r="Q595" s="863"/>
    </row>
    <row r="596" spans="1:17" s="862" customFormat="1" ht="24.95" customHeight="1">
      <c r="A596" s="174"/>
      <c r="B596" s="174"/>
      <c r="C596" s="175" t="s">
        <v>444</v>
      </c>
      <c r="D596" s="736" t="s">
        <v>927</v>
      </c>
      <c r="E596" s="677">
        <v>16660000</v>
      </c>
      <c r="F596" s="677">
        <v>0</v>
      </c>
      <c r="G596" s="677">
        <v>16660000</v>
      </c>
      <c r="H596" s="174"/>
      <c r="I596" s="174"/>
      <c r="J596" s="174" t="s">
        <v>444</v>
      </c>
      <c r="K596" s="722" t="s">
        <v>4457</v>
      </c>
      <c r="L596" s="632">
        <v>16660000</v>
      </c>
      <c r="M596" s="632">
        <v>0</v>
      </c>
      <c r="N596" s="632">
        <v>16660000</v>
      </c>
      <c r="P596" s="852"/>
      <c r="Q596" s="863"/>
    </row>
    <row r="597" spans="1:17" s="862" customFormat="1" ht="24.95" customHeight="1">
      <c r="A597" s="174"/>
      <c r="B597" s="175" t="s">
        <v>481</v>
      </c>
      <c r="C597" s="174"/>
      <c r="D597" s="736" t="s">
        <v>928</v>
      </c>
      <c r="E597" s="677">
        <v>44139790</v>
      </c>
      <c r="F597" s="677">
        <v>0</v>
      </c>
      <c r="G597" s="677">
        <v>44139790</v>
      </c>
      <c r="H597" s="174"/>
      <c r="I597" s="174" t="s">
        <v>481</v>
      </c>
      <c r="J597" s="174"/>
      <c r="K597" s="722" t="s">
        <v>4458</v>
      </c>
      <c r="L597" s="632">
        <v>44139790</v>
      </c>
      <c r="M597" s="632">
        <v>0</v>
      </c>
      <c r="N597" s="632">
        <v>44139790</v>
      </c>
      <c r="P597" s="852"/>
      <c r="Q597" s="863"/>
    </row>
    <row r="598" spans="1:17" s="862" customFormat="1" ht="24.95" customHeight="1">
      <c r="A598" s="174"/>
      <c r="B598" s="174"/>
      <c r="C598" s="175" t="s">
        <v>433</v>
      </c>
      <c r="D598" s="736" t="s">
        <v>929</v>
      </c>
      <c r="E598" s="677">
        <v>19611209</v>
      </c>
      <c r="F598" s="677">
        <v>0</v>
      </c>
      <c r="G598" s="677">
        <v>19611209</v>
      </c>
      <c r="H598" s="174"/>
      <c r="I598" s="174"/>
      <c r="J598" s="174" t="s">
        <v>433</v>
      </c>
      <c r="K598" s="722" t="s">
        <v>4459</v>
      </c>
      <c r="L598" s="632">
        <v>19611209</v>
      </c>
      <c r="M598" s="632">
        <v>0</v>
      </c>
      <c r="N598" s="632">
        <v>19611209</v>
      </c>
      <c r="P598" s="852"/>
      <c r="Q598" s="863"/>
    </row>
    <row r="599" spans="1:17" s="862" customFormat="1" ht="24.95" customHeight="1">
      <c r="A599" s="174"/>
      <c r="B599" s="174"/>
      <c r="C599" s="175" t="s">
        <v>436</v>
      </c>
      <c r="D599" s="736" t="s">
        <v>930</v>
      </c>
      <c r="E599" s="677">
        <v>10847442</v>
      </c>
      <c r="F599" s="677">
        <v>0</v>
      </c>
      <c r="G599" s="677">
        <v>10847442</v>
      </c>
      <c r="H599" s="174"/>
      <c r="I599" s="174"/>
      <c r="J599" s="174" t="s">
        <v>436</v>
      </c>
      <c r="K599" s="722" t="s">
        <v>4460</v>
      </c>
      <c r="L599" s="632">
        <v>10847442</v>
      </c>
      <c r="M599" s="632">
        <v>0</v>
      </c>
      <c r="N599" s="632">
        <v>10847442</v>
      </c>
      <c r="P599" s="852"/>
      <c r="Q599" s="863"/>
    </row>
    <row r="600" spans="1:17" s="862" customFormat="1" ht="24.95" customHeight="1">
      <c r="A600" s="174"/>
      <c r="B600" s="174"/>
      <c r="C600" s="175" t="s">
        <v>440</v>
      </c>
      <c r="D600" s="736" t="s">
        <v>931</v>
      </c>
      <c r="E600" s="677">
        <v>13681139</v>
      </c>
      <c r="F600" s="677">
        <v>0</v>
      </c>
      <c r="G600" s="677">
        <v>13681139</v>
      </c>
      <c r="H600" s="174"/>
      <c r="I600" s="174"/>
      <c r="J600" s="174" t="s">
        <v>440</v>
      </c>
      <c r="K600" s="722" t="s">
        <v>4461</v>
      </c>
      <c r="L600" s="632">
        <v>13681139</v>
      </c>
      <c r="M600" s="632">
        <v>0</v>
      </c>
      <c r="N600" s="632">
        <v>13681139</v>
      </c>
      <c r="P600" s="852"/>
      <c r="Q600" s="863"/>
    </row>
    <row r="601" spans="1:17" s="862" customFormat="1" ht="24.95" customHeight="1" thickBot="1">
      <c r="A601" s="178" t="s">
        <v>932</v>
      </c>
      <c r="B601" s="300"/>
      <c r="C601" s="178"/>
      <c r="D601" s="742" t="s">
        <v>933</v>
      </c>
      <c r="E601" s="679">
        <v>121615620</v>
      </c>
      <c r="F601" s="679">
        <v>0</v>
      </c>
      <c r="G601" s="679">
        <v>121615620</v>
      </c>
      <c r="H601" s="178" t="s">
        <v>932</v>
      </c>
      <c r="I601" s="178"/>
      <c r="J601" s="178"/>
      <c r="K601" s="723" t="s">
        <v>4462</v>
      </c>
      <c r="L601" s="645">
        <v>121615620</v>
      </c>
      <c r="M601" s="645">
        <v>0</v>
      </c>
      <c r="N601" s="645">
        <v>121615620</v>
      </c>
      <c r="P601" s="852"/>
      <c r="Q601" s="863"/>
    </row>
    <row r="602" spans="1:17" s="862" customFormat="1" ht="24.95" customHeight="1" thickTop="1">
      <c r="A602" s="172"/>
      <c r="B602" s="172" t="s">
        <v>433</v>
      </c>
      <c r="C602" s="173"/>
      <c r="D602" s="740" t="s">
        <v>434</v>
      </c>
      <c r="E602" s="676">
        <v>51505040</v>
      </c>
      <c r="F602" s="676">
        <v>0</v>
      </c>
      <c r="G602" s="676">
        <v>51505040</v>
      </c>
      <c r="H602" s="172"/>
      <c r="I602" s="172" t="s">
        <v>433</v>
      </c>
      <c r="J602" s="172"/>
      <c r="K602" s="721" t="s">
        <v>4463</v>
      </c>
      <c r="L602" s="640">
        <v>51505040</v>
      </c>
      <c r="M602" s="640">
        <v>0</v>
      </c>
      <c r="N602" s="640">
        <v>51505040</v>
      </c>
      <c r="P602" s="852"/>
      <c r="Q602" s="863"/>
    </row>
    <row r="603" spans="1:17" s="862" customFormat="1" ht="24.95" customHeight="1">
      <c r="A603" s="175"/>
      <c r="B603" s="174"/>
      <c r="C603" s="174" t="s">
        <v>433</v>
      </c>
      <c r="D603" s="736" t="s">
        <v>435</v>
      </c>
      <c r="E603" s="677">
        <v>51505040</v>
      </c>
      <c r="F603" s="677">
        <v>0</v>
      </c>
      <c r="G603" s="677">
        <v>51505040</v>
      </c>
      <c r="H603" s="174"/>
      <c r="I603" s="174"/>
      <c r="J603" s="174" t="s">
        <v>433</v>
      </c>
      <c r="K603" s="722" t="s">
        <v>4040</v>
      </c>
      <c r="L603" s="632">
        <v>51505040</v>
      </c>
      <c r="M603" s="632">
        <v>0</v>
      </c>
      <c r="N603" s="632">
        <v>51505040</v>
      </c>
      <c r="P603" s="852"/>
      <c r="Q603" s="863"/>
    </row>
    <row r="604" spans="1:17" s="862" customFormat="1" ht="24.95" customHeight="1">
      <c r="A604" s="174"/>
      <c r="B604" s="175" t="s">
        <v>436</v>
      </c>
      <c r="C604" s="174"/>
      <c r="D604" s="736" t="s">
        <v>934</v>
      </c>
      <c r="E604" s="677">
        <v>35367800</v>
      </c>
      <c r="F604" s="677">
        <v>0</v>
      </c>
      <c r="G604" s="677">
        <v>35367800</v>
      </c>
      <c r="H604" s="174"/>
      <c r="I604" s="174" t="s">
        <v>436</v>
      </c>
      <c r="J604" s="174"/>
      <c r="K604" s="722" t="s">
        <v>4139</v>
      </c>
      <c r="L604" s="632">
        <v>35367800</v>
      </c>
      <c r="M604" s="632">
        <v>0</v>
      </c>
      <c r="N604" s="632">
        <v>35367800</v>
      </c>
      <c r="P604" s="852"/>
      <c r="Q604" s="863"/>
    </row>
    <row r="605" spans="1:17" s="862" customFormat="1" ht="24.95" customHeight="1">
      <c r="A605" s="175"/>
      <c r="B605" s="174"/>
      <c r="C605" s="174" t="s">
        <v>433</v>
      </c>
      <c r="D605" s="736" t="s">
        <v>519</v>
      </c>
      <c r="E605" s="677">
        <v>35367800</v>
      </c>
      <c r="F605" s="677">
        <v>0</v>
      </c>
      <c r="G605" s="677">
        <v>35367800</v>
      </c>
      <c r="H605" s="174"/>
      <c r="I605" s="174"/>
      <c r="J605" s="174" t="s">
        <v>433</v>
      </c>
      <c r="K605" s="722" t="s">
        <v>4140</v>
      </c>
      <c r="L605" s="632">
        <v>35367800</v>
      </c>
      <c r="M605" s="632">
        <v>0</v>
      </c>
      <c r="N605" s="632">
        <v>35367800</v>
      </c>
      <c r="P605" s="852"/>
      <c r="Q605" s="863"/>
    </row>
    <row r="606" spans="1:17" s="862" customFormat="1" ht="24.95" customHeight="1">
      <c r="A606" s="174"/>
      <c r="B606" s="175" t="s">
        <v>440</v>
      </c>
      <c r="C606" s="174"/>
      <c r="D606" s="736" t="s">
        <v>935</v>
      </c>
      <c r="E606" s="677">
        <v>15270000</v>
      </c>
      <c r="F606" s="677">
        <v>0</v>
      </c>
      <c r="G606" s="677">
        <v>15270000</v>
      </c>
      <c r="H606" s="174"/>
      <c r="I606" s="174" t="s">
        <v>440</v>
      </c>
      <c r="J606" s="174"/>
      <c r="K606" s="722" t="s">
        <v>4464</v>
      </c>
      <c r="L606" s="632">
        <v>15270000</v>
      </c>
      <c r="M606" s="632">
        <v>0</v>
      </c>
      <c r="N606" s="632">
        <v>15270000</v>
      </c>
      <c r="P606" s="852"/>
      <c r="Q606" s="863"/>
    </row>
    <row r="607" spans="1:17" s="862" customFormat="1" ht="24.95" customHeight="1">
      <c r="A607" s="174"/>
      <c r="B607" s="174"/>
      <c r="C607" s="175" t="s">
        <v>433</v>
      </c>
      <c r="D607" s="736" t="s">
        <v>936</v>
      </c>
      <c r="E607" s="677">
        <v>15270000</v>
      </c>
      <c r="F607" s="677">
        <v>0</v>
      </c>
      <c r="G607" s="677">
        <v>15270000</v>
      </c>
      <c r="H607" s="174"/>
      <c r="I607" s="174"/>
      <c r="J607" s="174" t="s">
        <v>433</v>
      </c>
      <c r="K607" s="722" t="s">
        <v>4465</v>
      </c>
      <c r="L607" s="632">
        <v>15270000</v>
      </c>
      <c r="M607" s="632">
        <v>0</v>
      </c>
      <c r="N607" s="632">
        <v>15270000</v>
      </c>
      <c r="P607" s="852"/>
      <c r="Q607" s="863"/>
    </row>
    <row r="608" spans="1:17" s="862" customFormat="1" ht="24.95" customHeight="1">
      <c r="A608" s="174"/>
      <c r="B608" s="175" t="s">
        <v>444</v>
      </c>
      <c r="C608" s="174"/>
      <c r="D608" s="736" t="s">
        <v>937</v>
      </c>
      <c r="E608" s="677">
        <v>19472780</v>
      </c>
      <c r="F608" s="677">
        <v>0</v>
      </c>
      <c r="G608" s="677">
        <v>19472780</v>
      </c>
      <c r="H608" s="174"/>
      <c r="I608" s="174" t="s">
        <v>444</v>
      </c>
      <c r="J608" s="174"/>
      <c r="K608" s="722" t="s">
        <v>4466</v>
      </c>
      <c r="L608" s="632">
        <v>19472780</v>
      </c>
      <c r="M608" s="632">
        <v>0</v>
      </c>
      <c r="N608" s="632">
        <v>19472780</v>
      </c>
      <c r="P608" s="852"/>
      <c r="Q608" s="863"/>
    </row>
    <row r="609" spans="1:17" s="862" customFormat="1" ht="24.95" customHeight="1">
      <c r="A609" s="174"/>
      <c r="B609" s="174"/>
      <c r="C609" s="175" t="s">
        <v>433</v>
      </c>
      <c r="D609" s="736" t="s">
        <v>938</v>
      </c>
      <c r="E609" s="677">
        <v>19472780</v>
      </c>
      <c r="F609" s="677">
        <v>0</v>
      </c>
      <c r="G609" s="677">
        <v>19472780</v>
      </c>
      <c r="H609" s="174"/>
      <c r="I609" s="174"/>
      <c r="J609" s="174" t="s">
        <v>433</v>
      </c>
      <c r="K609" s="722" t="s">
        <v>4467</v>
      </c>
      <c r="L609" s="632">
        <v>19472780</v>
      </c>
      <c r="M609" s="632">
        <v>0</v>
      </c>
      <c r="N609" s="632">
        <v>19472780</v>
      </c>
      <c r="P609" s="852"/>
      <c r="Q609" s="863"/>
    </row>
    <row r="610" spans="1:17" s="862" customFormat="1" ht="24.95" customHeight="1" thickBot="1">
      <c r="A610" s="178" t="s">
        <v>939</v>
      </c>
      <c r="B610" s="300"/>
      <c r="C610" s="178"/>
      <c r="D610" s="742" t="s">
        <v>940</v>
      </c>
      <c r="E610" s="679">
        <v>642718362</v>
      </c>
      <c r="F610" s="679">
        <v>0</v>
      </c>
      <c r="G610" s="679">
        <v>642718362</v>
      </c>
      <c r="H610" s="178" t="s">
        <v>939</v>
      </c>
      <c r="I610" s="178"/>
      <c r="J610" s="178"/>
      <c r="K610" s="723" t="s">
        <v>4468</v>
      </c>
      <c r="L610" s="645">
        <v>642718362</v>
      </c>
      <c r="M610" s="645">
        <v>0</v>
      </c>
      <c r="N610" s="645">
        <v>642718362</v>
      </c>
      <c r="P610" s="852"/>
      <c r="Q610" s="863"/>
    </row>
    <row r="611" spans="1:17" s="862" customFormat="1" ht="24.95" customHeight="1" thickTop="1">
      <c r="A611" s="172"/>
      <c r="B611" s="172" t="s">
        <v>433</v>
      </c>
      <c r="C611" s="173"/>
      <c r="D611" s="740" t="s">
        <v>434</v>
      </c>
      <c r="E611" s="676">
        <v>604861442</v>
      </c>
      <c r="F611" s="676">
        <v>0</v>
      </c>
      <c r="G611" s="676">
        <v>604861442</v>
      </c>
      <c r="H611" s="172"/>
      <c r="I611" s="172" t="s">
        <v>433</v>
      </c>
      <c r="J611" s="172"/>
      <c r="K611" s="721" t="s">
        <v>4469</v>
      </c>
      <c r="L611" s="640">
        <v>604861442</v>
      </c>
      <c r="M611" s="640">
        <v>0</v>
      </c>
      <c r="N611" s="640">
        <v>604861442</v>
      </c>
      <c r="P611" s="852"/>
      <c r="Q611" s="863"/>
    </row>
    <row r="612" spans="1:17" s="862" customFormat="1" ht="24.95" customHeight="1">
      <c r="A612" s="175"/>
      <c r="B612" s="174"/>
      <c r="C612" s="174" t="s">
        <v>433</v>
      </c>
      <c r="D612" s="736" t="s">
        <v>435</v>
      </c>
      <c r="E612" s="677">
        <v>604861442</v>
      </c>
      <c r="F612" s="677">
        <v>0</v>
      </c>
      <c r="G612" s="677">
        <v>604861442</v>
      </c>
      <c r="H612" s="174"/>
      <c r="I612" s="174"/>
      <c r="J612" s="174" t="s">
        <v>433</v>
      </c>
      <c r="K612" s="722" t="s">
        <v>4040</v>
      </c>
      <c r="L612" s="632">
        <v>604861442</v>
      </c>
      <c r="M612" s="632">
        <v>0</v>
      </c>
      <c r="N612" s="632">
        <v>604861442</v>
      </c>
      <c r="P612" s="852"/>
      <c r="Q612" s="863"/>
    </row>
    <row r="613" spans="1:17" s="862" customFormat="1" ht="24.95" customHeight="1">
      <c r="A613" s="174"/>
      <c r="B613" s="175" t="s">
        <v>436</v>
      </c>
      <c r="C613" s="174"/>
      <c r="D613" s="736" t="s">
        <v>941</v>
      </c>
      <c r="E613" s="677">
        <v>37856920</v>
      </c>
      <c r="F613" s="677">
        <v>0</v>
      </c>
      <c r="G613" s="677">
        <v>37856920</v>
      </c>
      <c r="H613" s="174"/>
      <c r="I613" s="174" t="s">
        <v>436</v>
      </c>
      <c r="J613" s="174"/>
      <c r="K613" s="722" t="s">
        <v>6554</v>
      </c>
      <c r="L613" s="632">
        <v>37856920</v>
      </c>
      <c r="M613" s="632">
        <v>0</v>
      </c>
      <c r="N613" s="632">
        <v>37856920</v>
      </c>
      <c r="P613" s="852"/>
      <c r="Q613" s="863"/>
    </row>
    <row r="614" spans="1:17" s="862" customFormat="1" ht="24.95" customHeight="1">
      <c r="A614" s="174"/>
      <c r="B614" s="174"/>
      <c r="C614" s="175" t="s">
        <v>433</v>
      </c>
      <c r="D614" s="736" t="s">
        <v>942</v>
      </c>
      <c r="E614" s="677">
        <v>37856920</v>
      </c>
      <c r="F614" s="677">
        <v>0</v>
      </c>
      <c r="G614" s="677">
        <v>37856920</v>
      </c>
      <c r="H614" s="174"/>
      <c r="I614" s="174"/>
      <c r="J614" s="174" t="s">
        <v>433</v>
      </c>
      <c r="K614" s="722" t="s">
        <v>4470</v>
      </c>
      <c r="L614" s="632">
        <v>37856920</v>
      </c>
      <c r="M614" s="632">
        <v>0</v>
      </c>
      <c r="N614" s="632">
        <v>37856920</v>
      </c>
      <c r="P614" s="852"/>
      <c r="Q614" s="863"/>
    </row>
    <row r="615" spans="1:17" s="862" customFormat="1" ht="24.95" customHeight="1" thickBot="1">
      <c r="A615" s="178" t="s">
        <v>943</v>
      </c>
      <c r="B615" s="300"/>
      <c r="C615" s="178"/>
      <c r="D615" s="742" t="s">
        <v>944</v>
      </c>
      <c r="E615" s="679">
        <v>7704967360</v>
      </c>
      <c r="F615" s="679">
        <v>0</v>
      </c>
      <c r="G615" s="679">
        <v>7704967360</v>
      </c>
      <c r="H615" s="178" t="s">
        <v>943</v>
      </c>
      <c r="I615" s="178"/>
      <c r="J615" s="178"/>
      <c r="K615" s="723" t="s">
        <v>4471</v>
      </c>
      <c r="L615" s="645">
        <v>7704967360</v>
      </c>
      <c r="M615" s="645">
        <v>0</v>
      </c>
      <c r="N615" s="645">
        <v>7704967360</v>
      </c>
      <c r="P615" s="864"/>
      <c r="Q615" s="865"/>
    </row>
    <row r="616" spans="1:17" s="862" customFormat="1" ht="24.95" customHeight="1" thickTop="1">
      <c r="A616" s="172"/>
      <c r="B616" s="172" t="s">
        <v>433</v>
      </c>
      <c r="C616" s="173"/>
      <c r="D616" s="740" t="s">
        <v>434</v>
      </c>
      <c r="E616" s="676">
        <v>4125291666</v>
      </c>
      <c r="F616" s="676">
        <v>0</v>
      </c>
      <c r="G616" s="676">
        <v>4125291666</v>
      </c>
      <c r="H616" s="172"/>
      <c r="I616" s="172" t="s">
        <v>433</v>
      </c>
      <c r="J616" s="172"/>
      <c r="K616" s="721" t="s">
        <v>4039</v>
      </c>
      <c r="L616" s="640">
        <v>4125291666</v>
      </c>
      <c r="M616" s="640">
        <v>0</v>
      </c>
      <c r="N616" s="640">
        <v>4125291666</v>
      </c>
      <c r="P616" s="852"/>
      <c r="Q616" s="863"/>
    </row>
    <row r="617" spans="1:17" s="862" customFormat="1" ht="24.95" customHeight="1">
      <c r="A617" s="174"/>
      <c r="B617" s="175"/>
      <c r="C617" s="174" t="s">
        <v>433</v>
      </c>
      <c r="D617" s="736" t="s">
        <v>435</v>
      </c>
      <c r="E617" s="677">
        <v>4125291666</v>
      </c>
      <c r="F617" s="677">
        <v>0</v>
      </c>
      <c r="G617" s="677">
        <v>4125291666</v>
      </c>
      <c r="H617" s="174"/>
      <c r="I617" s="174"/>
      <c r="J617" s="174" t="s">
        <v>433</v>
      </c>
      <c r="K617" s="722" t="s">
        <v>4040</v>
      </c>
      <c r="L617" s="632">
        <v>4125291666</v>
      </c>
      <c r="M617" s="632">
        <v>0</v>
      </c>
      <c r="N617" s="632">
        <v>4125291666</v>
      </c>
      <c r="P617" s="852"/>
      <c r="Q617" s="863"/>
    </row>
    <row r="618" spans="1:17" s="862" customFormat="1" ht="24.95" customHeight="1">
      <c r="A618" s="174"/>
      <c r="B618" s="174" t="s">
        <v>436</v>
      </c>
      <c r="C618" s="175"/>
      <c r="D618" s="736" t="s">
        <v>768</v>
      </c>
      <c r="E618" s="677">
        <v>1724528954</v>
      </c>
      <c r="F618" s="677">
        <v>0</v>
      </c>
      <c r="G618" s="677">
        <v>1724528954</v>
      </c>
      <c r="H618" s="174"/>
      <c r="I618" s="174" t="s">
        <v>436</v>
      </c>
      <c r="J618" s="174"/>
      <c r="K618" s="722" t="s">
        <v>4309</v>
      </c>
      <c r="L618" s="632">
        <v>1724528954</v>
      </c>
      <c r="M618" s="632">
        <v>0</v>
      </c>
      <c r="N618" s="632">
        <v>1724528954</v>
      </c>
      <c r="P618" s="852"/>
      <c r="Q618" s="863"/>
    </row>
    <row r="619" spans="1:17" s="862" customFormat="1" ht="24.95" customHeight="1">
      <c r="A619" s="174"/>
      <c r="B619" s="174"/>
      <c r="C619" s="175" t="s">
        <v>433</v>
      </c>
      <c r="D619" s="736" t="s">
        <v>945</v>
      </c>
      <c r="E619" s="677">
        <v>1724528954</v>
      </c>
      <c r="F619" s="677">
        <v>0</v>
      </c>
      <c r="G619" s="677">
        <v>1724528954</v>
      </c>
      <c r="H619" s="174"/>
      <c r="I619" s="174"/>
      <c r="J619" s="174" t="s">
        <v>433</v>
      </c>
      <c r="K619" s="722" t="s">
        <v>4472</v>
      </c>
      <c r="L619" s="632">
        <v>1724528954</v>
      </c>
      <c r="M619" s="632">
        <v>0</v>
      </c>
      <c r="N619" s="632">
        <v>1724528954</v>
      </c>
      <c r="P619" s="852"/>
      <c r="Q619" s="863"/>
    </row>
    <row r="620" spans="1:17" s="862" customFormat="1" ht="24.95" customHeight="1">
      <c r="A620" s="174"/>
      <c r="B620" s="174" t="s">
        <v>440</v>
      </c>
      <c r="C620" s="175"/>
      <c r="D620" s="736" t="s">
        <v>770</v>
      </c>
      <c r="E620" s="677">
        <v>1855146740</v>
      </c>
      <c r="F620" s="677">
        <v>0</v>
      </c>
      <c r="G620" s="677">
        <v>1855146740</v>
      </c>
      <c r="H620" s="174"/>
      <c r="I620" s="174" t="s">
        <v>440</v>
      </c>
      <c r="J620" s="174"/>
      <c r="K620" s="722" t="s">
        <v>4311</v>
      </c>
      <c r="L620" s="632">
        <v>1855146740</v>
      </c>
      <c r="M620" s="632">
        <v>0</v>
      </c>
      <c r="N620" s="632">
        <v>1855146740</v>
      </c>
      <c r="P620" s="852"/>
      <c r="Q620" s="863"/>
    </row>
    <row r="621" spans="1:17" s="862" customFormat="1" ht="24.95" customHeight="1">
      <c r="A621" s="174"/>
      <c r="B621" s="174"/>
      <c r="C621" s="175" t="s">
        <v>433</v>
      </c>
      <c r="D621" s="736" t="s">
        <v>771</v>
      </c>
      <c r="E621" s="677">
        <v>1458973132</v>
      </c>
      <c r="F621" s="677">
        <v>0</v>
      </c>
      <c r="G621" s="677">
        <v>1458973132</v>
      </c>
      <c r="H621" s="174"/>
      <c r="I621" s="174"/>
      <c r="J621" s="174" t="s">
        <v>433</v>
      </c>
      <c r="K621" s="722" t="s">
        <v>4312</v>
      </c>
      <c r="L621" s="632">
        <v>1458973132</v>
      </c>
      <c r="M621" s="632">
        <v>0</v>
      </c>
      <c r="N621" s="632">
        <v>1458973132</v>
      </c>
      <c r="P621" s="852"/>
      <c r="Q621" s="863"/>
    </row>
    <row r="622" spans="1:17" s="862" customFormat="1" ht="24.95" customHeight="1">
      <c r="A622" s="174"/>
      <c r="B622" s="174"/>
      <c r="C622" s="175" t="s">
        <v>436</v>
      </c>
      <c r="D622" s="736" t="s">
        <v>772</v>
      </c>
      <c r="E622" s="677">
        <v>59842228</v>
      </c>
      <c r="F622" s="677">
        <v>0</v>
      </c>
      <c r="G622" s="677">
        <v>59842228</v>
      </c>
      <c r="H622" s="174"/>
      <c r="I622" s="174"/>
      <c r="J622" s="174" t="s">
        <v>436</v>
      </c>
      <c r="K622" s="722" t="s">
        <v>4313</v>
      </c>
      <c r="L622" s="632">
        <v>59842228</v>
      </c>
      <c r="M622" s="632">
        <v>0</v>
      </c>
      <c r="N622" s="632">
        <v>59842228</v>
      </c>
      <c r="P622" s="852"/>
      <c r="Q622" s="863"/>
    </row>
    <row r="623" spans="1:17" s="862" customFormat="1" ht="24.95" customHeight="1">
      <c r="A623" s="174"/>
      <c r="B623" s="175"/>
      <c r="C623" s="174" t="s">
        <v>440</v>
      </c>
      <c r="D623" s="736" t="s">
        <v>946</v>
      </c>
      <c r="E623" s="677">
        <v>336331380</v>
      </c>
      <c r="F623" s="677">
        <v>0</v>
      </c>
      <c r="G623" s="677">
        <v>336331380</v>
      </c>
      <c r="H623" s="174"/>
      <c r="I623" s="174"/>
      <c r="J623" s="174" t="s">
        <v>440</v>
      </c>
      <c r="K623" s="722" t="s">
        <v>4314</v>
      </c>
      <c r="L623" s="632">
        <v>336331380</v>
      </c>
      <c r="M623" s="632">
        <v>0</v>
      </c>
      <c r="N623" s="632">
        <v>336331380</v>
      </c>
      <c r="P623" s="852"/>
      <c r="Q623" s="863"/>
    </row>
    <row r="624" spans="1:17" s="862" customFormat="1" ht="24.95" customHeight="1" thickBot="1">
      <c r="A624" s="178" t="s">
        <v>947</v>
      </c>
      <c r="B624" s="178"/>
      <c r="C624" s="300"/>
      <c r="D624" s="742" t="s">
        <v>948</v>
      </c>
      <c r="E624" s="679">
        <v>90197600</v>
      </c>
      <c r="F624" s="679">
        <v>182000000</v>
      </c>
      <c r="G624" s="679">
        <v>272197600</v>
      </c>
      <c r="H624" s="178" t="s">
        <v>947</v>
      </c>
      <c r="I624" s="178"/>
      <c r="J624" s="178"/>
      <c r="K624" s="723" t="s">
        <v>4473</v>
      </c>
      <c r="L624" s="645">
        <v>90197600</v>
      </c>
      <c r="M624" s="645">
        <v>182000000</v>
      </c>
      <c r="N624" s="645">
        <v>272197600</v>
      </c>
      <c r="P624" s="852"/>
      <c r="Q624" s="863"/>
    </row>
    <row r="625" spans="1:17" s="860" customFormat="1" ht="24.95" customHeight="1" thickTop="1">
      <c r="A625" s="172"/>
      <c r="B625" s="172" t="s">
        <v>433</v>
      </c>
      <c r="C625" s="173"/>
      <c r="D625" s="740" t="s">
        <v>434</v>
      </c>
      <c r="E625" s="676">
        <v>56465192</v>
      </c>
      <c r="F625" s="676">
        <v>140050000</v>
      </c>
      <c r="G625" s="676">
        <v>196515192</v>
      </c>
      <c r="H625" s="172"/>
      <c r="I625" s="172" t="s">
        <v>433</v>
      </c>
      <c r="J625" s="172"/>
      <c r="K625" s="721" t="s">
        <v>4039</v>
      </c>
      <c r="L625" s="640">
        <v>56465192</v>
      </c>
      <c r="M625" s="640">
        <v>140050000</v>
      </c>
      <c r="N625" s="640">
        <v>196515192</v>
      </c>
      <c r="P625" s="858"/>
      <c r="Q625" s="861"/>
    </row>
    <row r="626" spans="1:17" s="860" customFormat="1" ht="24.95" customHeight="1">
      <c r="A626" s="174"/>
      <c r="B626" s="174"/>
      <c r="C626" s="175" t="s">
        <v>433</v>
      </c>
      <c r="D626" s="736" t="s">
        <v>435</v>
      </c>
      <c r="E626" s="677">
        <v>56465192</v>
      </c>
      <c r="F626" s="677">
        <v>140050000</v>
      </c>
      <c r="G626" s="677">
        <v>196515192</v>
      </c>
      <c r="H626" s="174"/>
      <c r="I626" s="174"/>
      <c r="J626" s="174" t="s">
        <v>433</v>
      </c>
      <c r="K626" s="722" t="s">
        <v>4040</v>
      </c>
      <c r="L626" s="632">
        <v>56465192</v>
      </c>
      <c r="M626" s="632">
        <v>140050000</v>
      </c>
      <c r="N626" s="632">
        <v>196515192</v>
      </c>
      <c r="P626" s="858"/>
      <c r="Q626" s="861"/>
    </row>
    <row r="627" spans="1:17" s="862" customFormat="1" ht="24.95" customHeight="1">
      <c r="A627" s="174"/>
      <c r="B627" s="174" t="s">
        <v>436</v>
      </c>
      <c r="C627" s="175"/>
      <c r="D627" s="736" t="s">
        <v>949</v>
      </c>
      <c r="E627" s="677">
        <v>10686783</v>
      </c>
      <c r="F627" s="677">
        <v>8950000</v>
      </c>
      <c r="G627" s="677">
        <v>19636783</v>
      </c>
      <c r="H627" s="174"/>
      <c r="I627" s="174" t="s">
        <v>436</v>
      </c>
      <c r="J627" s="174"/>
      <c r="K627" s="722" t="s">
        <v>4474</v>
      </c>
      <c r="L627" s="632">
        <v>10686783</v>
      </c>
      <c r="M627" s="632">
        <v>8950000</v>
      </c>
      <c r="N627" s="632">
        <v>19636783</v>
      </c>
      <c r="P627" s="852"/>
      <c r="Q627" s="863"/>
    </row>
    <row r="628" spans="1:17" s="862" customFormat="1" ht="24.95" customHeight="1">
      <c r="A628" s="174"/>
      <c r="B628" s="174"/>
      <c r="C628" s="175" t="s">
        <v>433</v>
      </c>
      <c r="D628" s="736" t="s">
        <v>950</v>
      </c>
      <c r="E628" s="677">
        <v>10686783</v>
      </c>
      <c r="F628" s="677">
        <v>8950000</v>
      </c>
      <c r="G628" s="677">
        <v>19636783</v>
      </c>
      <c r="H628" s="174"/>
      <c r="I628" s="174"/>
      <c r="J628" s="174" t="s">
        <v>433</v>
      </c>
      <c r="K628" s="722" t="s">
        <v>4475</v>
      </c>
      <c r="L628" s="632">
        <v>10686783</v>
      </c>
      <c r="M628" s="632">
        <v>8950000</v>
      </c>
      <c r="N628" s="632">
        <v>19636783</v>
      </c>
      <c r="P628" s="852"/>
      <c r="Q628" s="863"/>
    </row>
    <row r="629" spans="1:17" s="862" customFormat="1" ht="24.95" customHeight="1">
      <c r="A629" s="175"/>
      <c r="B629" s="174" t="s">
        <v>440</v>
      </c>
      <c r="C629" s="174"/>
      <c r="D629" s="744" t="s">
        <v>951</v>
      </c>
      <c r="E629" s="677">
        <v>5169297</v>
      </c>
      <c r="F629" s="677">
        <v>4750000</v>
      </c>
      <c r="G629" s="677">
        <v>9919297</v>
      </c>
      <c r="H629" s="174"/>
      <c r="I629" s="174" t="s">
        <v>440</v>
      </c>
      <c r="J629" s="174"/>
      <c r="K629" s="722" t="s">
        <v>4476</v>
      </c>
      <c r="L629" s="632">
        <v>5169297</v>
      </c>
      <c r="M629" s="632">
        <v>4750000</v>
      </c>
      <c r="N629" s="632">
        <v>9919297</v>
      </c>
      <c r="P629" s="852"/>
      <c r="Q629" s="863"/>
    </row>
    <row r="630" spans="1:17" s="862" customFormat="1" ht="24.95" customHeight="1">
      <c r="A630" s="174"/>
      <c r="B630" s="175"/>
      <c r="C630" s="174" t="s">
        <v>433</v>
      </c>
      <c r="D630" s="736" t="s">
        <v>952</v>
      </c>
      <c r="E630" s="677">
        <v>5169297</v>
      </c>
      <c r="F630" s="677">
        <v>4750000</v>
      </c>
      <c r="G630" s="677">
        <v>9919297</v>
      </c>
      <c r="H630" s="174"/>
      <c r="I630" s="174"/>
      <c r="J630" s="174" t="s">
        <v>433</v>
      </c>
      <c r="K630" s="722" t="s">
        <v>4477</v>
      </c>
      <c r="L630" s="632">
        <v>5169297</v>
      </c>
      <c r="M630" s="632">
        <v>4750000</v>
      </c>
      <c r="N630" s="632">
        <v>9919297</v>
      </c>
      <c r="P630" s="852"/>
      <c r="Q630" s="863"/>
    </row>
    <row r="631" spans="1:17" s="862" customFormat="1" ht="24.95" customHeight="1">
      <c r="A631" s="174"/>
      <c r="B631" s="174" t="s">
        <v>444</v>
      </c>
      <c r="C631" s="175"/>
      <c r="D631" s="736" t="s">
        <v>953</v>
      </c>
      <c r="E631" s="677">
        <v>15277767</v>
      </c>
      <c r="F631" s="677">
        <v>26050000</v>
      </c>
      <c r="G631" s="677">
        <v>41327767</v>
      </c>
      <c r="H631" s="174"/>
      <c r="I631" s="174" t="s">
        <v>444</v>
      </c>
      <c r="J631" s="174"/>
      <c r="K631" s="722" t="s">
        <v>4478</v>
      </c>
      <c r="L631" s="632">
        <v>15277767</v>
      </c>
      <c r="M631" s="632">
        <v>26050000</v>
      </c>
      <c r="N631" s="632">
        <v>41327767</v>
      </c>
      <c r="P631" s="852"/>
      <c r="Q631" s="863"/>
    </row>
    <row r="632" spans="1:17" s="862" customFormat="1" ht="43.5" customHeight="1">
      <c r="A632" s="174"/>
      <c r="B632" s="175"/>
      <c r="C632" s="174" t="s">
        <v>433</v>
      </c>
      <c r="D632" s="736" t="s">
        <v>7121</v>
      </c>
      <c r="E632" s="677">
        <v>15277767</v>
      </c>
      <c r="F632" s="677">
        <v>26050000</v>
      </c>
      <c r="G632" s="677">
        <v>41327767</v>
      </c>
      <c r="H632" s="174"/>
      <c r="I632" s="174"/>
      <c r="J632" s="174" t="s">
        <v>433</v>
      </c>
      <c r="K632" s="777" t="s">
        <v>4479</v>
      </c>
      <c r="L632" s="632">
        <v>15277767</v>
      </c>
      <c r="M632" s="632">
        <v>26050000</v>
      </c>
      <c r="N632" s="632">
        <v>41327767</v>
      </c>
      <c r="P632" s="852"/>
      <c r="Q632" s="863"/>
    </row>
    <row r="633" spans="1:17" s="862" customFormat="1" ht="24.95" customHeight="1">
      <c r="A633" s="174"/>
      <c r="B633" s="174" t="s">
        <v>447</v>
      </c>
      <c r="C633" s="175"/>
      <c r="D633" s="736" t="s">
        <v>954</v>
      </c>
      <c r="E633" s="677">
        <v>2598561</v>
      </c>
      <c r="F633" s="677">
        <v>2200000</v>
      </c>
      <c r="G633" s="677">
        <v>4798561</v>
      </c>
      <c r="H633" s="174"/>
      <c r="I633" s="174" t="s">
        <v>447</v>
      </c>
      <c r="J633" s="174"/>
      <c r="K633" s="722" t="s">
        <v>4480</v>
      </c>
      <c r="L633" s="632">
        <v>2598561</v>
      </c>
      <c r="M633" s="632">
        <v>2200000</v>
      </c>
      <c r="N633" s="632">
        <v>4798561</v>
      </c>
      <c r="P633" s="852"/>
      <c r="Q633" s="863"/>
    </row>
    <row r="634" spans="1:17" s="862" customFormat="1" ht="24.95" customHeight="1">
      <c r="A634" s="174"/>
      <c r="B634" s="175"/>
      <c r="C634" s="174" t="s">
        <v>433</v>
      </c>
      <c r="D634" s="736" t="s">
        <v>955</v>
      </c>
      <c r="E634" s="677">
        <v>2598561</v>
      </c>
      <c r="F634" s="677">
        <v>2200000</v>
      </c>
      <c r="G634" s="677">
        <v>4798561</v>
      </c>
      <c r="H634" s="174"/>
      <c r="I634" s="174"/>
      <c r="J634" s="174" t="s">
        <v>433</v>
      </c>
      <c r="K634" s="722" t="s">
        <v>4481</v>
      </c>
      <c r="L634" s="632">
        <v>2598561</v>
      </c>
      <c r="M634" s="632">
        <v>2200000</v>
      </c>
      <c r="N634" s="632">
        <v>4798561</v>
      </c>
      <c r="P634" s="852"/>
      <c r="Q634" s="863"/>
    </row>
    <row r="635" spans="1:17" s="143" customFormat="1" ht="24.95" customHeight="1" thickBot="1">
      <c r="A635" s="183" t="s">
        <v>956</v>
      </c>
      <c r="B635" s="183"/>
      <c r="C635" s="302"/>
      <c r="D635" s="745" t="s">
        <v>957</v>
      </c>
      <c r="E635" s="680">
        <v>12396740947</v>
      </c>
      <c r="F635" s="680">
        <v>1073674372</v>
      </c>
      <c r="G635" s="680">
        <v>13470415319</v>
      </c>
      <c r="H635" s="183" t="s">
        <v>956</v>
      </c>
      <c r="I635" s="183"/>
      <c r="J635" s="183"/>
      <c r="K635" s="724" t="s">
        <v>4482</v>
      </c>
      <c r="L635" s="656">
        <v>12396740947</v>
      </c>
      <c r="M635" s="656">
        <v>1073674372</v>
      </c>
      <c r="N635" s="656">
        <v>13470415319</v>
      </c>
      <c r="P635" s="858"/>
      <c r="Q635" s="861"/>
    </row>
    <row r="636" spans="1:17" s="143" customFormat="1" ht="24.95" customHeight="1" thickTop="1" thickBot="1">
      <c r="A636" s="637" t="s">
        <v>958</v>
      </c>
      <c r="B636" s="638"/>
      <c r="C636" s="638"/>
      <c r="D636" s="738" t="s">
        <v>959</v>
      </c>
      <c r="E636" s="674">
        <v>5191332385</v>
      </c>
      <c r="F636" s="674">
        <v>42884950</v>
      </c>
      <c r="G636" s="674">
        <v>5234217335</v>
      </c>
      <c r="H636" s="638" t="s">
        <v>958</v>
      </c>
      <c r="I636" s="638"/>
      <c r="J636" s="638"/>
      <c r="K636" s="719" t="s">
        <v>4483</v>
      </c>
      <c r="L636" s="639">
        <v>5191332385</v>
      </c>
      <c r="M636" s="639">
        <v>42884950</v>
      </c>
      <c r="N636" s="639">
        <v>5234217335</v>
      </c>
      <c r="P636" s="858"/>
      <c r="Q636" s="861"/>
    </row>
    <row r="637" spans="1:17" s="862" customFormat="1" ht="24.95" customHeight="1" thickTop="1" thickBot="1">
      <c r="A637" s="642" t="s">
        <v>960</v>
      </c>
      <c r="B637" s="641"/>
      <c r="C637" s="642"/>
      <c r="D637" s="739" t="s">
        <v>961</v>
      </c>
      <c r="E637" s="675">
        <v>1707236313</v>
      </c>
      <c r="F637" s="675">
        <v>0</v>
      </c>
      <c r="G637" s="675">
        <v>1707236313</v>
      </c>
      <c r="H637" s="642" t="s">
        <v>960</v>
      </c>
      <c r="I637" s="642"/>
      <c r="J637" s="642"/>
      <c r="K637" s="720" t="s">
        <v>4484</v>
      </c>
      <c r="L637" s="644">
        <v>1707236313</v>
      </c>
      <c r="M637" s="644">
        <v>0</v>
      </c>
      <c r="N637" s="644">
        <v>1707236313</v>
      </c>
      <c r="P637" s="852"/>
      <c r="Q637" s="863"/>
    </row>
    <row r="638" spans="1:17" s="862" customFormat="1" ht="24.95" customHeight="1" thickTop="1">
      <c r="A638" s="172"/>
      <c r="B638" s="172" t="s">
        <v>433</v>
      </c>
      <c r="C638" s="173"/>
      <c r="D638" s="740" t="s">
        <v>459</v>
      </c>
      <c r="E638" s="676">
        <v>596314181</v>
      </c>
      <c r="F638" s="676">
        <v>0</v>
      </c>
      <c r="G638" s="676">
        <v>596314181</v>
      </c>
      <c r="H638" s="172"/>
      <c r="I638" s="172" t="s">
        <v>433</v>
      </c>
      <c r="J638" s="172"/>
      <c r="K638" s="721" t="s">
        <v>4485</v>
      </c>
      <c r="L638" s="640">
        <v>596314181</v>
      </c>
      <c r="M638" s="640">
        <v>0</v>
      </c>
      <c r="N638" s="640">
        <v>596314181</v>
      </c>
      <c r="P638" s="852"/>
      <c r="Q638" s="863"/>
    </row>
    <row r="639" spans="1:17" s="862" customFormat="1" ht="24.95" customHeight="1">
      <c r="A639" s="174"/>
      <c r="B639" s="175"/>
      <c r="C639" s="174" t="s">
        <v>433</v>
      </c>
      <c r="D639" s="736" t="s">
        <v>435</v>
      </c>
      <c r="E639" s="677">
        <v>417857863</v>
      </c>
      <c r="F639" s="677">
        <v>0</v>
      </c>
      <c r="G639" s="677">
        <v>417857863</v>
      </c>
      <c r="H639" s="174"/>
      <c r="I639" s="174"/>
      <c r="J639" s="174" t="s">
        <v>433</v>
      </c>
      <c r="K639" s="722" t="s">
        <v>4040</v>
      </c>
      <c r="L639" s="632">
        <v>417857863</v>
      </c>
      <c r="M639" s="632">
        <v>0</v>
      </c>
      <c r="N639" s="632">
        <v>417857863</v>
      </c>
      <c r="P639" s="852"/>
      <c r="Q639" s="863"/>
    </row>
    <row r="640" spans="1:17" s="862" customFormat="1" ht="24.95" customHeight="1">
      <c r="A640" s="174"/>
      <c r="B640" s="174"/>
      <c r="C640" s="175" t="s">
        <v>436</v>
      </c>
      <c r="D640" s="736" t="s">
        <v>962</v>
      </c>
      <c r="E640" s="677">
        <v>178456318</v>
      </c>
      <c r="F640" s="677">
        <v>0</v>
      </c>
      <c r="G640" s="677">
        <v>178456318</v>
      </c>
      <c r="H640" s="174"/>
      <c r="I640" s="174"/>
      <c r="J640" s="174" t="s">
        <v>436</v>
      </c>
      <c r="K640" s="722" t="s">
        <v>6555</v>
      </c>
      <c r="L640" s="632">
        <v>178456318</v>
      </c>
      <c r="M640" s="632">
        <v>0</v>
      </c>
      <c r="N640" s="632">
        <v>178456318</v>
      </c>
      <c r="P640" s="852"/>
      <c r="Q640" s="863"/>
    </row>
    <row r="641" spans="1:17" s="862" customFormat="1" ht="24.95" customHeight="1">
      <c r="A641" s="174"/>
      <c r="B641" s="174" t="s">
        <v>436</v>
      </c>
      <c r="C641" s="175"/>
      <c r="D641" s="736" t="s">
        <v>963</v>
      </c>
      <c r="E641" s="677">
        <v>781080771</v>
      </c>
      <c r="F641" s="677">
        <v>0</v>
      </c>
      <c r="G641" s="677">
        <v>781080771</v>
      </c>
      <c r="H641" s="174"/>
      <c r="I641" s="174" t="s">
        <v>436</v>
      </c>
      <c r="J641" s="174"/>
      <c r="K641" s="722" t="s">
        <v>4486</v>
      </c>
      <c r="L641" s="632">
        <v>781080771</v>
      </c>
      <c r="M641" s="632">
        <v>0</v>
      </c>
      <c r="N641" s="632">
        <v>781080771</v>
      </c>
      <c r="P641" s="852"/>
      <c r="Q641" s="863"/>
    </row>
    <row r="642" spans="1:17" s="862" customFormat="1" ht="24.95" customHeight="1">
      <c r="A642" s="174"/>
      <c r="B642" s="174"/>
      <c r="C642" s="175" t="s">
        <v>433</v>
      </c>
      <c r="D642" s="736" t="s">
        <v>964</v>
      </c>
      <c r="E642" s="677">
        <v>8835949</v>
      </c>
      <c r="F642" s="677">
        <v>0</v>
      </c>
      <c r="G642" s="677">
        <v>8835949</v>
      </c>
      <c r="H642" s="174"/>
      <c r="I642" s="174"/>
      <c r="J642" s="174" t="s">
        <v>433</v>
      </c>
      <c r="K642" s="722" t="s">
        <v>4487</v>
      </c>
      <c r="L642" s="632">
        <v>8835949</v>
      </c>
      <c r="M642" s="632">
        <v>0</v>
      </c>
      <c r="N642" s="632">
        <v>8835949</v>
      </c>
      <c r="P642" s="852"/>
      <c r="Q642" s="863"/>
    </row>
    <row r="643" spans="1:17" s="862" customFormat="1" ht="24.95" customHeight="1">
      <c r="A643" s="174"/>
      <c r="B643" s="174"/>
      <c r="C643" s="175" t="s">
        <v>444</v>
      </c>
      <c r="D643" s="736" t="s">
        <v>965</v>
      </c>
      <c r="E643" s="677">
        <v>8987450</v>
      </c>
      <c r="F643" s="677">
        <v>0</v>
      </c>
      <c r="G643" s="677">
        <v>8987450</v>
      </c>
      <c r="H643" s="174"/>
      <c r="I643" s="174"/>
      <c r="J643" s="174" t="s">
        <v>444</v>
      </c>
      <c r="K643" s="722" t="s">
        <v>4488</v>
      </c>
      <c r="L643" s="632">
        <v>8987450</v>
      </c>
      <c r="M643" s="632">
        <v>0</v>
      </c>
      <c r="N643" s="632">
        <v>8987450</v>
      </c>
      <c r="P643" s="852"/>
      <c r="Q643" s="863"/>
    </row>
    <row r="644" spans="1:17" s="862" customFormat="1" ht="24.95" customHeight="1">
      <c r="A644" s="175"/>
      <c r="B644" s="174"/>
      <c r="C644" s="174" t="s">
        <v>481</v>
      </c>
      <c r="D644" s="736" t="s">
        <v>966</v>
      </c>
      <c r="E644" s="677">
        <v>748160006</v>
      </c>
      <c r="F644" s="677">
        <v>0</v>
      </c>
      <c r="G644" s="677">
        <v>748160006</v>
      </c>
      <c r="H644" s="174"/>
      <c r="I644" s="174"/>
      <c r="J644" s="174" t="s">
        <v>481</v>
      </c>
      <c r="K644" s="722" t="s">
        <v>4489</v>
      </c>
      <c r="L644" s="632">
        <v>748160006</v>
      </c>
      <c r="M644" s="632">
        <v>0</v>
      </c>
      <c r="N644" s="632">
        <v>748160006</v>
      </c>
      <c r="P644" s="852"/>
      <c r="Q644" s="863"/>
    </row>
    <row r="645" spans="1:17" s="862" customFormat="1" ht="24.95" customHeight="1">
      <c r="A645" s="174"/>
      <c r="B645" s="175"/>
      <c r="C645" s="174" t="s">
        <v>967</v>
      </c>
      <c r="D645" s="736" t="s">
        <v>968</v>
      </c>
      <c r="E645" s="677">
        <v>8184895</v>
      </c>
      <c r="F645" s="677">
        <v>0</v>
      </c>
      <c r="G645" s="677">
        <v>8184895</v>
      </c>
      <c r="H645" s="174"/>
      <c r="I645" s="174"/>
      <c r="J645" s="174" t="s">
        <v>967</v>
      </c>
      <c r="K645" s="722" t="s">
        <v>4490</v>
      </c>
      <c r="L645" s="632">
        <v>8184895</v>
      </c>
      <c r="M645" s="632">
        <v>0</v>
      </c>
      <c r="N645" s="632">
        <v>8184895</v>
      </c>
      <c r="P645" s="852"/>
      <c r="Q645" s="863"/>
    </row>
    <row r="646" spans="1:17" s="862" customFormat="1" ht="24.95" customHeight="1">
      <c r="A646" s="174"/>
      <c r="B646" s="174"/>
      <c r="C646" s="175" t="s">
        <v>969</v>
      </c>
      <c r="D646" s="736" t="s">
        <v>970</v>
      </c>
      <c r="E646" s="677">
        <v>6912471</v>
      </c>
      <c r="F646" s="677">
        <v>0</v>
      </c>
      <c r="G646" s="677">
        <v>6912471</v>
      </c>
      <c r="H646" s="174"/>
      <c r="I646" s="174"/>
      <c r="J646" s="174" t="s">
        <v>969</v>
      </c>
      <c r="K646" s="722" t="s">
        <v>4491</v>
      </c>
      <c r="L646" s="632">
        <v>6912471</v>
      </c>
      <c r="M646" s="632">
        <v>0</v>
      </c>
      <c r="N646" s="632">
        <v>6912471</v>
      </c>
      <c r="P646" s="852"/>
      <c r="Q646" s="863"/>
    </row>
    <row r="647" spans="1:17" s="862" customFormat="1" ht="24.95" customHeight="1">
      <c r="A647" s="174"/>
      <c r="B647" s="175" t="s">
        <v>440</v>
      </c>
      <c r="C647" s="174"/>
      <c r="D647" s="736" t="s">
        <v>971</v>
      </c>
      <c r="E647" s="677">
        <v>35444085</v>
      </c>
      <c r="F647" s="677">
        <v>0</v>
      </c>
      <c r="G647" s="677">
        <v>35444085</v>
      </c>
      <c r="H647" s="174"/>
      <c r="I647" s="174" t="s">
        <v>440</v>
      </c>
      <c r="J647" s="174"/>
      <c r="K647" s="722" t="s">
        <v>4492</v>
      </c>
      <c r="L647" s="632">
        <v>35444085</v>
      </c>
      <c r="M647" s="632">
        <v>0</v>
      </c>
      <c r="N647" s="632">
        <v>35444085</v>
      </c>
      <c r="P647" s="852"/>
      <c r="Q647" s="863"/>
    </row>
    <row r="648" spans="1:17" s="862" customFormat="1" ht="24.95" customHeight="1">
      <c r="A648" s="174"/>
      <c r="B648" s="174"/>
      <c r="C648" s="175" t="s">
        <v>433</v>
      </c>
      <c r="D648" s="736" t="s">
        <v>972</v>
      </c>
      <c r="E648" s="677">
        <v>8547149</v>
      </c>
      <c r="F648" s="677">
        <v>0</v>
      </c>
      <c r="G648" s="677">
        <v>8547149</v>
      </c>
      <c r="H648" s="174"/>
      <c r="I648" s="174"/>
      <c r="J648" s="174" t="s">
        <v>433</v>
      </c>
      <c r="K648" s="722" t="s">
        <v>4493</v>
      </c>
      <c r="L648" s="632">
        <v>8547149</v>
      </c>
      <c r="M648" s="632">
        <v>0</v>
      </c>
      <c r="N648" s="632">
        <v>8547149</v>
      </c>
      <c r="P648" s="852"/>
      <c r="Q648" s="863"/>
    </row>
    <row r="649" spans="1:17" s="862" customFormat="1" ht="24.95" customHeight="1">
      <c r="A649" s="174"/>
      <c r="B649" s="174"/>
      <c r="C649" s="175" t="s">
        <v>436</v>
      </c>
      <c r="D649" s="736" t="s">
        <v>973</v>
      </c>
      <c r="E649" s="677">
        <v>7496725</v>
      </c>
      <c r="F649" s="677">
        <v>0</v>
      </c>
      <c r="G649" s="677">
        <v>7496725</v>
      </c>
      <c r="H649" s="174"/>
      <c r="I649" s="174"/>
      <c r="J649" s="174" t="s">
        <v>436</v>
      </c>
      <c r="K649" s="722" t="s">
        <v>4494</v>
      </c>
      <c r="L649" s="632">
        <v>7496725</v>
      </c>
      <c r="M649" s="632">
        <v>0</v>
      </c>
      <c r="N649" s="632">
        <v>7496725</v>
      </c>
      <c r="P649" s="852"/>
      <c r="Q649" s="863"/>
    </row>
    <row r="650" spans="1:17" s="862" customFormat="1" ht="24.95" customHeight="1">
      <c r="A650" s="174"/>
      <c r="B650" s="174"/>
      <c r="C650" s="175" t="s">
        <v>481</v>
      </c>
      <c r="D650" s="736" t="s">
        <v>974</v>
      </c>
      <c r="E650" s="677">
        <v>6432308</v>
      </c>
      <c r="F650" s="677">
        <v>0</v>
      </c>
      <c r="G650" s="677">
        <v>6432308</v>
      </c>
      <c r="H650" s="174"/>
      <c r="I650" s="174"/>
      <c r="J650" s="174" t="s">
        <v>481</v>
      </c>
      <c r="K650" s="722" t="s">
        <v>4495</v>
      </c>
      <c r="L650" s="632">
        <v>6432308</v>
      </c>
      <c r="M650" s="632">
        <v>0</v>
      </c>
      <c r="N650" s="632">
        <v>6432308</v>
      </c>
      <c r="P650" s="852"/>
      <c r="Q650" s="863"/>
    </row>
    <row r="651" spans="1:17" s="862" customFormat="1" ht="24.95" customHeight="1">
      <c r="A651" s="174"/>
      <c r="B651" s="175"/>
      <c r="C651" s="174" t="s">
        <v>570</v>
      </c>
      <c r="D651" s="736" t="s">
        <v>975</v>
      </c>
      <c r="E651" s="677">
        <v>5747769</v>
      </c>
      <c r="F651" s="677">
        <v>0</v>
      </c>
      <c r="G651" s="677">
        <v>5747769</v>
      </c>
      <c r="H651" s="174"/>
      <c r="I651" s="174"/>
      <c r="J651" s="174" t="s">
        <v>570</v>
      </c>
      <c r="K651" s="722" t="s">
        <v>4496</v>
      </c>
      <c r="L651" s="632">
        <v>5747769</v>
      </c>
      <c r="M651" s="632">
        <v>0</v>
      </c>
      <c r="N651" s="632">
        <v>5747769</v>
      </c>
      <c r="P651" s="852"/>
      <c r="Q651" s="863"/>
    </row>
    <row r="652" spans="1:17" s="862" customFormat="1" ht="24.95" customHeight="1">
      <c r="A652" s="174"/>
      <c r="B652" s="174"/>
      <c r="C652" s="175" t="s">
        <v>976</v>
      </c>
      <c r="D652" s="736" t="s">
        <v>6556</v>
      </c>
      <c r="E652" s="677">
        <v>7220134</v>
      </c>
      <c r="F652" s="677">
        <v>0</v>
      </c>
      <c r="G652" s="677">
        <v>7220134</v>
      </c>
      <c r="H652" s="174"/>
      <c r="I652" s="174"/>
      <c r="J652" s="174" t="s">
        <v>976</v>
      </c>
      <c r="K652" s="734" t="s">
        <v>4497</v>
      </c>
      <c r="L652" s="632">
        <v>7220134</v>
      </c>
      <c r="M652" s="632">
        <v>0</v>
      </c>
      <c r="N652" s="632">
        <v>7220134</v>
      </c>
      <c r="P652" s="852"/>
      <c r="Q652" s="863"/>
    </row>
    <row r="653" spans="1:17" s="862" customFormat="1" ht="24.95" customHeight="1">
      <c r="A653" s="174"/>
      <c r="B653" s="174" t="s">
        <v>444</v>
      </c>
      <c r="C653" s="175"/>
      <c r="D653" s="736" t="s">
        <v>977</v>
      </c>
      <c r="E653" s="677">
        <v>252960285</v>
      </c>
      <c r="F653" s="677">
        <v>0</v>
      </c>
      <c r="G653" s="677">
        <v>252960285</v>
      </c>
      <c r="H653" s="174"/>
      <c r="I653" s="174" t="s">
        <v>444</v>
      </c>
      <c r="J653" s="174"/>
      <c r="K653" s="722" t="s">
        <v>4498</v>
      </c>
      <c r="L653" s="632">
        <v>252960285</v>
      </c>
      <c r="M653" s="632">
        <v>0</v>
      </c>
      <c r="N653" s="632">
        <v>252960285</v>
      </c>
      <c r="P653" s="852"/>
      <c r="Q653" s="863"/>
    </row>
    <row r="654" spans="1:17" s="862" customFormat="1" ht="24.95" customHeight="1">
      <c r="A654" s="175"/>
      <c r="B654" s="174"/>
      <c r="C654" s="174" t="s">
        <v>433</v>
      </c>
      <c r="D654" s="736" t="s">
        <v>978</v>
      </c>
      <c r="E654" s="677">
        <v>6951476</v>
      </c>
      <c r="F654" s="677">
        <v>0</v>
      </c>
      <c r="G654" s="677">
        <v>6951476</v>
      </c>
      <c r="H654" s="174"/>
      <c r="I654" s="174"/>
      <c r="J654" s="174" t="s">
        <v>433</v>
      </c>
      <c r="K654" s="734" t="s">
        <v>4499</v>
      </c>
      <c r="L654" s="632">
        <v>6951476</v>
      </c>
      <c r="M654" s="632">
        <v>0</v>
      </c>
      <c r="N654" s="632">
        <v>6951476</v>
      </c>
      <c r="P654" s="852"/>
      <c r="Q654" s="863"/>
    </row>
    <row r="655" spans="1:17" s="862" customFormat="1" ht="24.95" customHeight="1">
      <c r="A655" s="174"/>
      <c r="B655" s="175"/>
      <c r="C655" s="174" t="s">
        <v>436</v>
      </c>
      <c r="D655" s="736" t="s">
        <v>979</v>
      </c>
      <c r="E655" s="677">
        <v>15631468</v>
      </c>
      <c r="F655" s="677">
        <v>0</v>
      </c>
      <c r="G655" s="677">
        <v>15631468</v>
      </c>
      <c r="H655" s="174"/>
      <c r="I655" s="174"/>
      <c r="J655" s="174" t="s">
        <v>436</v>
      </c>
      <c r="K655" s="722" t="s">
        <v>4500</v>
      </c>
      <c r="L655" s="632">
        <v>15631468</v>
      </c>
      <c r="M655" s="632">
        <v>0</v>
      </c>
      <c r="N655" s="632">
        <v>15631468</v>
      </c>
      <c r="P655" s="852"/>
      <c r="Q655" s="863"/>
    </row>
    <row r="656" spans="1:17" s="862" customFormat="1" ht="24.95" customHeight="1">
      <c r="A656" s="174"/>
      <c r="B656" s="174"/>
      <c r="C656" s="175" t="s">
        <v>440</v>
      </c>
      <c r="D656" s="736" t="s">
        <v>980</v>
      </c>
      <c r="E656" s="677">
        <v>224500154</v>
      </c>
      <c r="F656" s="677">
        <v>0</v>
      </c>
      <c r="G656" s="677">
        <v>224500154</v>
      </c>
      <c r="H656" s="174"/>
      <c r="I656" s="174"/>
      <c r="J656" s="174" t="s">
        <v>440</v>
      </c>
      <c r="K656" s="734" t="s">
        <v>4501</v>
      </c>
      <c r="L656" s="632">
        <v>224500154</v>
      </c>
      <c r="M656" s="632">
        <v>0</v>
      </c>
      <c r="N656" s="632">
        <v>224500154</v>
      </c>
      <c r="P656" s="852"/>
      <c r="Q656" s="863"/>
    </row>
    <row r="657" spans="1:17" s="862" customFormat="1" ht="24.95" customHeight="1">
      <c r="A657" s="174"/>
      <c r="B657" s="175"/>
      <c r="C657" s="174" t="s">
        <v>444</v>
      </c>
      <c r="D657" s="736" t="s">
        <v>981</v>
      </c>
      <c r="E657" s="677">
        <v>5877187</v>
      </c>
      <c r="F657" s="677">
        <v>0</v>
      </c>
      <c r="G657" s="677">
        <v>5877187</v>
      </c>
      <c r="H657" s="174"/>
      <c r="I657" s="174"/>
      <c r="J657" s="174" t="s">
        <v>444</v>
      </c>
      <c r="K657" s="722" t="s">
        <v>4502</v>
      </c>
      <c r="L657" s="632">
        <v>5877187</v>
      </c>
      <c r="M657" s="632">
        <v>0</v>
      </c>
      <c r="N657" s="632">
        <v>5877187</v>
      </c>
      <c r="P657" s="852"/>
      <c r="Q657" s="863"/>
    </row>
    <row r="658" spans="1:17" s="862" customFormat="1" ht="24.95" customHeight="1">
      <c r="A658" s="174"/>
      <c r="B658" s="174" t="s">
        <v>447</v>
      </c>
      <c r="C658" s="175"/>
      <c r="D658" s="736" t="s">
        <v>982</v>
      </c>
      <c r="E658" s="677">
        <v>41436991</v>
      </c>
      <c r="F658" s="677">
        <v>0</v>
      </c>
      <c r="G658" s="677">
        <v>41436991</v>
      </c>
      <c r="H658" s="174"/>
      <c r="I658" s="174" t="s">
        <v>447</v>
      </c>
      <c r="J658" s="174"/>
      <c r="K658" s="722" t="s">
        <v>4503</v>
      </c>
      <c r="L658" s="632">
        <v>41436991</v>
      </c>
      <c r="M658" s="632">
        <v>0</v>
      </c>
      <c r="N658" s="632">
        <v>41436991</v>
      </c>
      <c r="P658" s="852"/>
      <c r="Q658" s="863"/>
    </row>
    <row r="659" spans="1:17" s="862" customFormat="1" ht="24.95" customHeight="1">
      <c r="A659" s="174"/>
      <c r="B659" s="175"/>
      <c r="C659" s="174" t="s">
        <v>433</v>
      </c>
      <c r="D659" s="736" t="s">
        <v>983</v>
      </c>
      <c r="E659" s="677">
        <v>9378250</v>
      </c>
      <c r="F659" s="677">
        <v>0</v>
      </c>
      <c r="G659" s="677">
        <v>9378250</v>
      </c>
      <c r="H659" s="174"/>
      <c r="I659" s="174"/>
      <c r="J659" s="174" t="s">
        <v>433</v>
      </c>
      <c r="K659" s="722" t="s">
        <v>4504</v>
      </c>
      <c r="L659" s="632">
        <v>9378250</v>
      </c>
      <c r="M659" s="632">
        <v>0</v>
      </c>
      <c r="N659" s="632">
        <v>9378250</v>
      </c>
      <c r="P659" s="852"/>
      <c r="Q659" s="863"/>
    </row>
    <row r="660" spans="1:17" s="862" customFormat="1" ht="24.95" customHeight="1">
      <c r="A660" s="174"/>
      <c r="B660" s="174"/>
      <c r="C660" s="175" t="s">
        <v>436</v>
      </c>
      <c r="D660" s="736" t="s">
        <v>984</v>
      </c>
      <c r="E660" s="677">
        <v>13135289</v>
      </c>
      <c r="F660" s="677">
        <v>0</v>
      </c>
      <c r="G660" s="677">
        <v>13135289</v>
      </c>
      <c r="H660" s="174"/>
      <c r="I660" s="174"/>
      <c r="J660" s="174" t="s">
        <v>436</v>
      </c>
      <c r="K660" s="722" t="s">
        <v>4505</v>
      </c>
      <c r="L660" s="632">
        <v>13135289</v>
      </c>
      <c r="M660" s="632">
        <v>0</v>
      </c>
      <c r="N660" s="632">
        <v>13135289</v>
      </c>
      <c r="P660" s="852"/>
      <c r="Q660" s="863"/>
    </row>
    <row r="661" spans="1:17" s="862" customFormat="1" ht="24.95" customHeight="1">
      <c r="A661" s="175"/>
      <c r="B661" s="174"/>
      <c r="C661" s="174" t="s">
        <v>440</v>
      </c>
      <c r="D661" s="736" t="s">
        <v>985</v>
      </c>
      <c r="E661" s="677">
        <v>14529900</v>
      </c>
      <c r="F661" s="677">
        <v>0</v>
      </c>
      <c r="G661" s="677">
        <v>14529900</v>
      </c>
      <c r="H661" s="174"/>
      <c r="I661" s="174"/>
      <c r="J661" s="174" t="s">
        <v>440</v>
      </c>
      <c r="K661" s="734" t="s">
        <v>6557</v>
      </c>
      <c r="L661" s="632">
        <v>14529900</v>
      </c>
      <c r="M661" s="632">
        <v>0</v>
      </c>
      <c r="N661" s="632">
        <v>14529900</v>
      </c>
      <c r="P661" s="852"/>
      <c r="Q661" s="863"/>
    </row>
    <row r="662" spans="1:17" s="862" customFormat="1" ht="24.95" customHeight="1">
      <c r="A662" s="174"/>
      <c r="B662" s="175"/>
      <c r="C662" s="174" t="s">
        <v>447</v>
      </c>
      <c r="D662" s="736" t="s">
        <v>986</v>
      </c>
      <c r="E662" s="677">
        <v>4393552</v>
      </c>
      <c r="F662" s="677">
        <v>0</v>
      </c>
      <c r="G662" s="677">
        <v>4393552</v>
      </c>
      <c r="H662" s="174"/>
      <c r="I662" s="174"/>
      <c r="J662" s="174" t="s">
        <v>447</v>
      </c>
      <c r="K662" s="734" t="s">
        <v>4506</v>
      </c>
      <c r="L662" s="632">
        <v>4393552</v>
      </c>
      <c r="M662" s="632">
        <v>0</v>
      </c>
      <c r="N662" s="632">
        <v>4393552</v>
      </c>
      <c r="P662" s="852"/>
      <c r="Q662" s="863"/>
    </row>
    <row r="663" spans="1:17" s="862" customFormat="1" ht="24.95" customHeight="1" thickBot="1">
      <c r="A663" s="182" t="s">
        <v>987</v>
      </c>
      <c r="B663" s="182"/>
      <c r="C663" s="303"/>
      <c r="D663" s="741" t="s">
        <v>988</v>
      </c>
      <c r="E663" s="678">
        <v>95175100</v>
      </c>
      <c r="F663" s="678">
        <v>0</v>
      </c>
      <c r="G663" s="678">
        <v>95175100</v>
      </c>
      <c r="H663" s="182" t="s">
        <v>987</v>
      </c>
      <c r="I663" s="182"/>
      <c r="J663" s="182"/>
      <c r="K663" s="725" t="s">
        <v>4507</v>
      </c>
      <c r="L663" s="657">
        <v>95175100</v>
      </c>
      <c r="M663" s="657">
        <v>0</v>
      </c>
      <c r="N663" s="657">
        <v>95175100</v>
      </c>
      <c r="P663" s="852"/>
      <c r="Q663" s="863"/>
    </row>
    <row r="664" spans="1:17" s="862" customFormat="1" ht="24.95" customHeight="1" thickTop="1">
      <c r="A664" s="172"/>
      <c r="B664" s="173" t="s">
        <v>433</v>
      </c>
      <c r="C664" s="172"/>
      <c r="D664" s="740" t="s">
        <v>434</v>
      </c>
      <c r="E664" s="676">
        <v>65875100.000000007</v>
      </c>
      <c r="F664" s="676">
        <v>0</v>
      </c>
      <c r="G664" s="676">
        <v>65875100.000000007</v>
      </c>
      <c r="H664" s="172"/>
      <c r="I664" s="172" t="s">
        <v>433</v>
      </c>
      <c r="J664" s="172"/>
      <c r="K664" s="721" t="s">
        <v>4039</v>
      </c>
      <c r="L664" s="640">
        <v>65875100.000000007</v>
      </c>
      <c r="M664" s="640">
        <v>0</v>
      </c>
      <c r="N664" s="640">
        <v>65875100.000000007</v>
      </c>
      <c r="P664" s="852"/>
      <c r="Q664" s="863"/>
    </row>
    <row r="665" spans="1:17" s="862" customFormat="1" ht="24.95" customHeight="1">
      <c r="A665" s="174"/>
      <c r="B665" s="174"/>
      <c r="C665" s="175" t="s">
        <v>433</v>
      </c>
      <c r="D665" s="736" t="s">
        <v>435</v>
      </c>
      <c r="E665" s="677">
        <v>65875100.000000007</v>
      </c>
      <c r="F665" s="677">
        <v>0</v>
      </c>
      <c r="G665" s="677">
        <v>65875100.000000007</v>
      </c>
      <c r="H665" s="174"/>
      <c r="I665" s="174"/>
      <c r="J665" s="174" t="s">
        <v>433</v>
      </c>
      <c r="K665" s="722" t="s">
        <v>4040</v>
      </c>
      <c r="L665" s="632">
        <v>65875100.000000007</v>
      </c>
      <c r="M665" s="632">
        <v>0</v>
      </c>
      <c r="N665" s="632">
        <v>65875100.000000007</v>
      </c>
      <c r="P665" s="852"/>
      <c r="Q665" s="863"/>
    </row>
    <row r="666" spans="1:17" s="862" customFormat="1" ht="24.95" customHeight="1">
      <c r="A666" s="174"/>
      <c r="B666" s="175" t="s">
        <v>436</v>
      </c>
      <c r="C666" s="174"/>
      <c r="D666" s="736" t="s">
        <v>989</v>
      </c>
      <c r="E666" s="677">
        <v>29300000</v>
      </c>
      <c r="F666" s="677">
        <v>0</v>
      </c>
      <c r="G666" s="677">
        <v>29300000</v>
      </c>
      <c r="H666" s="174"/>
      <c r="I666" s="174" t="s">
        <v>436</v>
      </c>
      <c r="J666" s="174"/>
      <c r="K666" s="722" t="s">
        <v>4508</v>
      </c>
      <c r="L666" s="632">
        <v>29300000</v>
      </c>
      <c r="M666" s="632">
        <v>0</v>
      </c>
      <c r="N666" s="632">
        <v>29300000</v>
      </c>
      <c r="P666" s="852"/>
      <c r="Q666" s="863"/>
    </row>
    <row r="667" spans="1:17" s="862" customFormat="1" ht="24.95" customHeight="1">
      <c r="A667" s="174"/>
      <c r="B667" s="174"/>
      <c r="C667" s="175" t="s">
        <v>433</v>
      </c>
      <c r="D667" s="736" t="s">
        <v>990</v>
      </c>
      <c r="E667" s="677">
        <v>29300000</v>
      </c>
      <c r="F667" s="677">
        <v>0</v>
      </c>
      <c r="G667" s="677">
        <v>29300000</v>
      </c>
      <c r="H667" s="174"/>
      <c r="I667" s="174"/>
      <c r="J667" s="174" t="s">
        <v>433</v>
      </c>
      <c r="K667" s="722" t="s">
        <v>4509</v>
      </c>
      <c r="L667" s="632">
        <v>29300000</v>
      </c>
      <c r="M667" s="632">
        <v>0</v>
      </c>
      <c r="N667" s="632">
        <v>29300000</v>
      </c>
      <c r="P667" s="852"/>
      <c r="Q667" s="863"/>
    </row>
    <row r="668" spans="1:17" s="862" customFormat="1" ht="24.95" customHeight="1" thickBot="1">
      <c r="A668" s="182" t="s">
        <v>991</v>
      </c>
      <c r="B668" s="303"/>
      <c r="C668" s="182"/>
      <c r="D668" s="741" t="s">
        <v>992</v>
      </c>
      <c r="E668" s="678">
        <v>1376851989</v>
      </c>
      <c r="F668" s="678">
        <v>12702150</v>
      </c>
      <c r="G668" s="678">
        <v>1389554139</v>
      </c>
      <c r="H668" s="182" t="s">
        <v>991</v>
      </c>
      <c r="I668" s="182"/>
      <c r="J668" s="182"/>
      <c r="K668" s="725" t="s">
        <v>4510</v>
      </c>
      <c r="L668" s="657">
        <v>1376851989</v>
      </c>
      <c r="M668" s="657">
        <v>12702150</v>
      </c>
      <c r="N668" s="657">
        <v>1389554139</v>
      </c>
      <c r="P668" s="852"/>
      <c r="Q668" s="863"/>
    </row>
    <row r="669" spans="1:17" s="862" customFormat="1" ht="24.95" customHeight="1" thickTop="1">
      <c r="A669" s="172"/>
      <c r="B669" s="172" t="s">
        <v>433</v>
      </c>
      <c r="C669" s="173"/>
      <c r="D669" s="740" t="s">
        <v>459</v>
      </c>
      <c r="E669" s="676">
        <v>356592593</v>
      </c>
      <c r="F669" s="676">
        <v>12702150</v>
      </c>
      <c r="G669" s="676">
        <v>369294743</v>
      </c>
      <c r="H669" s="172"/>
      <c r="I669" s="172" t="s">
        <v>433</v>
      </c>
      <c r="J669" s="172"/>
      <c r="K669" s="721" t="s">
        <v>4039</v>
      </c>
      <c r="L669" s="640">
        <v>356592593</v>
      </c>
      <c r="M669" s="640">
        <v>12702150</v>
      </c>
      <c r="N669" s="640">
        <v>369294743</v>
      </c>
      <c r="P669" s="852"/>
      <c r="Q669" s="863"/>
    </row>
    <row r="670" spans="1:17" s="862" customFormat="1" ht="24.95" customHeight="1">
      <c r="A670" s="175"/>
      <c r="B670" s="174"/>
      <c r="C670" s="174" t="s">
        <v>433</v>
      </c>
      <c r="D670" s="736" t="s">
        <v>435</v>
      </c>
      <c r="E670" s="677">
        <v>356592593</v>
      </c>
      <c r="F670" s="677">
        <v>12702150</v>
      </c>
      <c r="G670" s="677">
        <v>369294743</v>
      </c>
      <c r="H670" s="174"/>
      <c r="I670" s="174"/>
      <c r="J670" s="174" t="s">
        <v>433</v>
      </c>
      <c r="K670" s="722" t="s">
        <v>4040</v>
      </c>
      <c r="L670" s="632">
        <v>356592593</v>
      </c>
      <c r="M670" s="632">
        <v>12702150</v>
      </c>
      <c r="N670" s="632">
        <v>369294743</v>
      </c>
      <c r="P670" s="852"/>
      <c r="Q670" s="863"/>
    </row>
    <row r="671" spans="1:17" s="862" customFormat="1" ht="24.95" customHeight="1">
      <c r="A671" s="174"/>
      <c r="B671" s="175" t="s">
        <v>436</v>
      </c>
      <c r="C671" s="174"/>
      <c r="D671" s="736" t="s">
        <v>993</v>
      </c>
      <c r="E671" s="677">
        <v>625571282</v>
      </c>
      <c r="F671" s="677">
        <v>0</v>
      </c>
      <c r="G671" s="677">
        <v>625571282</v>
      </c>
      <c r="H671" s="174"/>
      <c r="I671" s="174" t="s">
        <v>436</v>
      </c>
      <c r="J671" s="174"/>
      <c r="K671" s="722" t="s">
        <v>4511</v>
      </c>
      <c r="L671" s="632">
        <v>625571282</v>
      </c>
      <c r="M671" s="632">
        <v>0</v>
      </c>
      <c r="N671" s="632">
        <v>625571282</v>
      </c>
      <c r="P671" s="852"/>
      <c r="Q671" s="863"/>
    </row>
    <row r="672" spans="1:17" s="862" customFormat="1" ht="24.95" customHeight="1">
      <c r="A672" s="174"/>
      <c r="B672" s="174"/>
      <c r="C672" s="175" t="s">
        <v>433</v>
      </c>
      <c r="D672" s="736" t="s">
        <v>994</v>
      </c>
      <c r="E672" s="677">
        <v>275107945</v>
      </c>
      <c r="F672" s="677">
        <v>0</v>
      </c>
      <c r="G672" s="677">
        <v>275107945</v>
      </c>
      <c r="H672" s="174"/>
      <c r="I672" s="174"/>
      <c r="J672" s="174" t="s">
        <v>433</v>
      </c>
      <c r="K672" s="722" t="s">
        <v>4512</v>
      </c>
      <c r="L672" s="632">
        <v>275107945</v>
      </c>
      <c r="M672" s="632">
        <v>0</v>
      </c>
      <c r="N672" s="632">
        <v>275107945</v>
      </c>
      <c r="P672" s="852"/>
      <c r="Q672" s="863"/>
    </row>
    <row r="673" spans="1:17" s="862" customFormat="1" ht="24.95" customHeight="1">
      <c r="A673" s="174"/>
      <c r="B673" s="175"/>
      <c r="C673" s="174" t="s">
        <v>436</v>
      </c>
      <c r="D673" s="736" t="s">
        <v>995</v>
      </c>
      <c r="E673" s="677">
        <v>151180075</v>
      </c>
      <c r="F673" s="677">
        <v>0</v>
      </c>
      <c r="G673" s="677">
        <v>151180075</v>
      </c>
      <c r="H673" s="174"/>
      <c r="I673" s="174"/>
      <c r="J673" s="174" t="s">
        <v>436</v>
      </c>
      <c r="K673" s="722" t="s">
        <v>4513</v>
      </c>
      <c r="L673" s="632">
        <v>151180075</v>
      </c>
      <c r="M673" s="632">
        <v>0</v>
      </c>
      <c r="N673" s="632">
        <v>151180075</v>
      </c>
      <c r="P673" s="852"/>
      <c r="Q673" s="863"/>
    </row>
    <row r="674" spans="1:17" s="862" customFormat="1" ht="24.95" customHeight="1">
      <c r="A674" s="174"/>
      <c r="B674" s="174"/>
      <c r="C674" s="175" t="s">
        <v>440</v>
      </c>
      <c r="D674" s="736" t="s">
        <v>996</v>
      </c>
      <c r="E674" s="677">
        <v>144275794</v>
      </c>
      <c r="F674" s="677">
        <v>0</v>
      </c>
      <c r="G674" s="677">
        <v>144275794</v>
      </c>
      <c r="H674" s="174"/>
      <c r="I674" s="174"/>
      <c r="J674" s="174" t="s">
        <v>440</v>
      </c>
      <c r="K674" s="722" t="s">
        <v>4514</v>
      </c>
      <c r="L674" s="632">
        <v>144275794</v>
      </c>
      <c r="M674" s="632">
        <v>0</v>
      </c>
      <c r="N674" s="632">
        <v>144275794</v>
      </c>
      <c r="P674" s="852"/>
      <c r="Q674" s="863"/>
    </row>
    <row r="675" spans="1:17" s="862" customFormat="1" ht="24.95" customHeight="1">
      <c r="A675" s="175"/>
      <c r="B675" s="174"/>
      <c r="C675" s="174" t="s">
        <v>444</v>
      </c>
      <c r="D675" s="736" t="s">
        <v>997</v>
      </c>
      <c r="E675" s="677">
        <v>55007468</v>
      </c>
      <c r="F675" s="677">
        <v>0</v>
      </c>
      <c r="G675" s="677">
        <v>55007468</v>
      </c>
      <c r="H675" s="174"/>
      <c r="I675" s="174"/>
      <c r="J675" s="174" t="s">
        <v>444</v>
      </c>
      <c r="K675" s="722" t="s">
        <v>4515</v>
      </c>
      <c r="L675" s="632">
        <v>55007468</v>
      </c>
      <c r="M675" s="632">
        <v>0</v>
      </c>
      <c r="N675" s="632">
        <v>55007468</v>
      </c>
      <c r="P675" s="852"/>
      <c r="Q675" s="863"/>
    </row>
    <row r="676" spans="1:17" s="862" customFormat="1" ht="24.95" customHeight="1">
      <c r="A676" s="174"/>
      <c r="B676" s="175" t="s">
        <v>440</v>
      </c>
      <c r="C676" s="174"/>
      <c r="D676" s="736" t="s">
        <v>998</v>
      </c>
      <c r="E676" s="677">
        <v>157524630</v>
      </c>
      <c r="F676" s="677">
        <v>0</v>
      </c>
      <c r="G676" s="677">
        <v>157524630</v>
      </c>
      <c r="H676" s="174"/>
      <c r="I676" s="174" t="s">
        <v>440</v>
      </c>
      <c r="J676" s="174"/>
      <c r="K676" s="722" t="s">
        <v>6558</v>
      </c>
      <c r="L676" s="632">
        <v>157524630</v>
      </c>
      <c r="M676" s="632">
        <v>0</v>
      </c>
      <c r="N676" s="632">
        <v>157524630</v>
      </c>
      <c r="P676" s="852"/>
      <c r="Q676" s="863"/>
    </row>
    <row r="677" spans="1:17" s="862" customFormat="1" ht="24.95" customHeight="1">
      <c r="A677" s="174"/>
      <c r="B677" s="174"/>
      <c r="C677" s="175" t="s">
        <v>433</v>
      </c>
      <c r="D677" s="736" t="s">
        <v>999</v>
      </c>
      <c r="E677" s="677">
        <v>60253986</v>
      </c>
      <c r="F677" s="677">
        <v>0</v>
      </c>
      <c r="G677" s="677">
        <v>60253986</v>
      </c>
      <c r="H677" s="174"/>
      <c r="I677" s="174"/>
      <c r="J677" s="174" t="s">
        <v>433</v>
      </c>
      <c r="K677" s="722" t="s">
        <v>4516</v>
      </c>
      <c r="L677" s="632">
        <v>60253986</v>
      </c>
      <c r="M677" s="632">
        <v>0</v>
      </c>
      <c r="N677" s="632">
        <v>60253986</v>
      </c>
      <c r="P677" s="852"/>
      <c r="Q677" s="863"/>
    </row>
    <row r="678" spans="1:17" s="862" customFormat="1" ht="24.95" customHeight="1">
      <c r="A678" s="174"/>
      <c r="B678" s="175"/>
      <c r="C678" s="174" t="s">
        <v>436</v>
      </c>
      <c r="D678" s="736" t="s">
        <v>1000</v>
      </c>
      <c r="E678" s="677">
        <v>21366565</v>
      </c>
      <c r="F678" s="677">
        <v>0</v>
      </c>
      <c r="G678" s="677">
        <v>21366565</v>
      </c>
      <c r="H678" s="174"/>
      <c r="I678" s="174"/>
      <c r="J678" s="174" t="s">
        <v>436</v>
      </c>
      <c r="K678" s="722" t="s">
        <v>4517</v>
      </c>
      <c r="L678" s="632">
        <v>21366565</v>
      </c>
      <c r="M678" s="632">
        <v>0</v>
      </c>
      <c r="N678" s="632">
        <v>21366565</v>
      </c>
      <c r="P678" s="852"/>
      <c r="Q678" s="863"/>
    </row>
    <row r="679" spans="1:17" s="862" customFormat="1" ht="24.95" customHeight="1">
      <c r="A679" s="174"/>
      <c r="B679" s="174"/>
      <c r="C679" s="175" t="s">
        <v>440</v>
      </c>
      <c r="D679" s="736" t="s">
        <v>1001</v>
      </c>
      <c r="E679" s="677">
        <v>31637484</v>
      </c>
      <c r="F679" s="677">
        <v>0</v>
      </c>
      <c r="G679" s="677">
        <v>31637484</v>
      </c>
      <c r="H679" s="174"/>
      <c r="I679" s="174"/>
      <c r="J679" s="174" t="s">
        <v>440</v>
      </c>
      <c r="K679" s="722" t="s">
        <v>4518</v>
      </c>
      <c r="L679" s="632">
        <v>31637484</v>
      </c>
      <c r="M679" s="632">
        <v>0</v>
      </c>
      <c r="N679" s="632">
        <v>31637484</v>
      </c>
      <c r="P679" s="852"/>
      <c r="Q679" s="863"/>
    </row>
    <row r="680" spans="1:17" s="862" customFormat="1" ht="24.95" customHeight="1">
      <c r="A680" s="174"/>
      <c r="B680" s="175"/>
      <c r="C680" s="174" t="s">
        <v>444</v>
      </c>
      <c r="D680" s="736" t="s">
        <v>1002</v>
      </c>
      <c r="E680" s="677">
        <v>26274941</v>
      </c>
      <c r="F680" s="677">
        <v>0</v>
      </c>
      <c r="G680" s="677">
        <v>26274941</v>
      </c>
      <c r="H680" s="174"/>
      <c r="I680" s="174"/>
      <c r="J680" s="174" t="s">
        <v>444</v>
      </c>
      <c r="K680" s="722" t="s">
        <v>4519</v>
      </c>
      <c r="L680" s="632">
        <v>26274941</v>
      </c>
      <c r="M680" s="632">
        <v>0</v>
      </c>
      <c r="N680" s="632">
        <v>26274941</v>
      </c>
      <c r="P680" s="852"/>
      <c r="Q680" s="863"/>
    </row>
    <row r="681" spans="1:17" s="862" customFormat="1" ht="24.95" customHeight="1">
      <c r="A681" s="174"/>
      <c r="B681" s="174"/>
      <c r="C681" s="175" t="s">
        <v>447</v>
      </c>
      <c r="D681" s="736" t="s">
        <v>1003</v>
      </c>
      <c r="E681" s="677">
        <v>17991654</v>
      </c>
      <c r="F681" s="677">
        <v>0</v>
      </c>
      <c r="G681" s="677">
        <v>17991654</v>
      </c>
      <c r="H681" s="174"/>
      <c r="I681" s="174"/>
      <c r="J681" s="174" t="s">
        <v>447</v>
      </c>
      <c r="K681" s="722" t="s">
        <v>4520</v>
      </c>
      <c r="L681" s="632">
        <v>17991654</v>
      </c>
      <c r="M681" s="632">
        <v>0</v>
      </c>
      <c r="N681" s="632">
        <v>17991654</v>
      </c>
      <c r="P681" s="852"/>
      <c r="Q681" s="863"/>
    </row>
    <row r="682" spans="1:17" s="862" customFormat="1" ht="24.95" customHeight="1">
      <c r="A682" s="174"/>
      <c r="B682" s="175" t="s">
        <v>444</v>
      </c>
      <c r="C682" s="174"/>
      <c r="D682" s="736" t="s">
        <v>1004</v>
      </c>
      <c r="E682" s="677">
        <v>146991065</v>
      </c>
      <c r="F682" s="677">
        <v>0</v>
      </c>
      <c r="G682" s="677">
        <v>146991065</v>
      </c>
      <c r="H682" s="174"/>
      <c r="I682" s="174" t="s">
        <v>444</v>
      </c>
      <c r="J682" s="174"/>
      <c r="K682" s="722" t="s">
        <v>4521</v>
      </c>
      <c r="L682" s="632">
        <v>146991065</v>
      </c>
      <c r="M682" s="632">
        <v>0</v>
      </c>
      <c r="N682" s="632">
        <v>146991065</v>
      </c>
      <c r="P682" s="852"/>
      <c r="Q682" s="863"/>
    </row>
    <row r="683" spans="1:17" s="862" customFormat="1" ht="24.95" customHeight="1">
      <c r="A683" s="174"/>
      <c r="B683" s="174"/>
      <c r="C683" s="175" t="s">
        <v>433</v>
      </c>
      <c r="D683" s="736" t="s">
        <v>1005</v>
      </c>
      <c r="E683" s="677">
        <v>40246080</v>
      </c>
      <c r="F683" s="677">
        <v>0</v>
      </c>
      <c r="G683" s="677">
        <v>40246080</v>
      </c>
      <c r="H683" s="174"/>
      <c r="I683" s="174"/>
      <c r="J683" s="174" t="s">
        <v>433</v>
      </c>
      <c r="K683" s="722" t="s">
        <v>4522</v>
      </c>
      <c r="L683" s="632">
        <v>40246080</v>
      </c>
      <c r="M683" s="632">
        <v>0</v>
      </c>
      <c r="N683" s="632">
        <v>40246080</v>
      </c>
      <c r="P683" s="852"/>
      <c r="Q683" s="863"/>
    </row>
    <row r="684" spans="1:17" s="862" customFormat="1" ht="24.95" customHeight="1">
      <c r="A684" s="175"/>
      <c r="B684" s="174"/>
      <c r="C684" s="174" t="s">
        <v>436</v>
      </c>
      <c r="D684" s="736" t="s">
        <v>1006</v>
      </c>
      <c r="E684" s="677">
        <v>84705430</v>
      </c>
      <c r="F684" s="677">
        <v>0</v>
      </c>
      <c r="G684" s="677">
        <v>84705430</v>
      </c>
      <c r="H684" s="174"/>
      <c r="I684" s="174"/>
      <c r="J684" s="174" t="s">
        <v>436</v>
      </c>
      <c r="K684" s="722" t="s">
        <v>4523</v>
      </c>
      <c r="L684" s="632">
        <v>84705430</v>
      </c>
      <c r="M684" s="632">
        <v>0</v>
      </c>
      <c r="N684" s="632">
        <v>84705430</v>
      </c>
      <c r="P684" s="852"/>
      <c r="Q684" s="863"/>
    </row>
    <row r="685" spans="1:17" s="862" customFormat="1" ht="24.95" customHeight="1">
      <c r="A685" s="174"/>
      <c r="B685" s="175"/>
      <c r="C685" s="174" t="s">
        <v>440</v>
      </c>
      <c r="D685" s="736" t="s">
        <v>1007</v>
      </c>
      <c r="E685" s="677">
        <v>8392933</v>
      </c>
      <c r="F685" s="677">
        <v>0</v>
      </c>
      <c r="G685" s="677">
        <v>8392933</v>
      </c>
      <c r="H685" s="174"/>
      <c r="I685" s="174"/>
      <c r="J685" s="174" t="s">
        <v>440</v>
      </c>
      <c r="K685" s="734" t="s">
        <v>4524</v>
      </c>
      <c r="L685" s="632">
        <v>8392933</v>
      </c>
      <c r="M685" s="632">
        <v>0</v>
      </c>
      <c r="N685" s="632">
        <v>8392933</v>
      </c>
      <c r="P685" s="852"/>
      <c r="Q685" s="863"/>
    </row>
    <row r="686" spans="1:17" s="862" customFormat="1" ht="24.95" customHeight="1">
      <c r="A686" s="174"/>
      <c r="B686" s="174"/>
      <c r="C686" s="175" t="s">
        <v>444</v>
      </c>
      <c r="D686" s="736" t="s">
        <v>1008</v>
      </c>
      <c r="E686" s="677">
        <v>11595553</v>
      </c>
      <c r="F686" s="677">
        <v>0</v>
      </c>
      <c r="G686" s="677">
        <v>11595553</v>
      </c>
      <c r="H686" s="174"/>
      <c r="I686" s="174"/>
      <c r="J686" s="174" t="s">
        <v>444</v>
      </c>
      <c r="K686" s="722" t="s">
        <v>4525</v>
      </c>
      <c r="L686" s="632">
        <v>11595553</v>
      </c>
      <c r="M686" s="632">
        <v>0</v>
      </c>
      <c r="N686" s="632">
        <v>11595553</v>
      </c>
      <c r="P686" s="852"/>
      <c r="Q686" s="863"/>
    </row>
    <row r="687" spans="1:17" s="862" customFormat="1" ht="24.95" customHeight="1">
      <c r="A687" s="174"/>
      <c r="B687" s="175"/>
      <c r="C687" s="174" t="s">
        <v>447</v>
      </c>
      <c r="D687" s="744" t="s">
        <v>1009</v>
      </c>
      <c r="E687" s="677">
        <v>2051069</v>
      </c>
      <c r="F687" s="677">
        <v>0</v>
      </c>
      <c r="G687" s="677">
        <v>2051069</v>
      </c>
      <c r="H687" s="174"/>
      <c r="I687" s="174"/>
      <c r="J687" s="174" t="s">
        <v>447</v>
      </c>
      <c r="K687" s="722" t="s">
        <v>4526</v>
      </c>
      <c r="L687" s="632">
        <v>2051069</v>
      </c>
      <c r="M687" s="632">
        <v>0</v>
      </c>
      <c r="N687" s="632">
        <v>2051069</v>
      </c>
      <c r="P687" s="852"/>
      <c r="Q687" s="863"/>
    </row>
    <row r="688" spans="1:17" s="862" customFormat="1" ht="24.95" customHeight="1">
      <c r="A688" s="174"/>
      <c r="B688" s="174" t="s">
        <v>447</v>
      </c>
      <c r="C688" s="175"/>
      <c r="D688" s="736" t="s">
        <v>1010</v>
      </c>
      <c r="E688" s="677">
        <v>90172419</v>
      </c>
      <c r="F688" s="677">
        <v>0</v>
      </c>
      <c r="G688" s="677">
        <v>90172419</v>
      </c>
      <c r="H688" s="174"/>
      <c r="I688" s="174" t="s">
        <v>447</v>
      </c>
      <c r="J688" s="174"/>
      <c r="K688" s="722" t="s">
        <v>4527</v>
      </c>
      <c r="L688" s="632">
        <v>90172419</v>
      </c>
      <c r="M688" s="632">
        <v>0</v>
      </c>
      <c r="N688" s="632">
        <v>90172419</v>
      </c>
      <c r="P688" s="852"/>
      <c r="Q688" s="863"/>
    </row>
    <row r="689" spans="1:17" s="862" customFormat="1" ht="24.95" customHeight="1">
      <c r="A689" s="174"/>
      <c r="B689" s="175"/>
      <c r="C689" s="174" t="s">
        <v>433</v>
      </c>
      <c r="D689" s="736" t="s">
        <v>1011</v>
      </c>
      <c r="E689" s="677">
        <v>6034476</v>
      </c>
      <c r="F689" s="677">
        <v>0</v>
      </c>
      <c r="G689" s="677">
        <v>6034476</v>
      </c>
      <c r="H689" s="174"/>
      <c r="I689" s="174"/>
      <c r="J689" s="174" t="s">
        <v>433</v>
      </c>
      <c r="K689" s="722" t="s">
        <v>4528</v>
      </c>
      <c r="L689" s="632">
        <v>6034476</v>
      </c>
      <c r="M689" s="632">
        <v>0</v>
      </c>
      <c r="N689" s="632">
        <v>6034476</v>
      </c>
      <c r="P689" s="852"/>
      <c r="Q689" s="863"/>
    </row>
    <row r="690" spans="1:17" s="862" customFormat="1" ht="24.95" customHeight="1">
      <c r="A690" s="174"/>
      <c r="B690" s="174"/>
      <c r="C690" s="175" t="s">
        <v>436</v>
      </c>
      <c r="D690" s="736" t="s">
        <v>1012</v>
      </c>
      <c r="E690" s="677">
        <v>84137943</v>
      </c>
      <c r="F690" s="677">
        <v>0</v>
      </c>
      <c r="G690" s="677">
        <v>84137943</v>
      </c>
      <c r="H690" s="174"/>
      <c r="I690" s="174"/>
      <c r="J690" s="174" t="s">
        <v>436</v>
      </c>
      <c r="K690" s="722" t="s">
        <v>4529</v>
      </c>
      <c r="L690" s="632">
        <v>84137943</v>
      </c>
      <c r="M690" s="632">
        <v>0</v>
      </c>
      <c r="N690" s="632">
        <v>84137943</v>
      </c>
      <c r="P690" s="852"/>
      <c r="Q690" s="863"/>
    </row>
    <row r="691" spans="1:17" s="862" customFormat="1" ht="24.95" customHeight="1" thickBot="1">
      <c r="A691" s="182" t="s">
        <v>1013</v>
      </c>
      <c r="B691" s="303"/>
      <c r="C691" s="182"/>
      <c r="D691" s="741" t="s">
        <v>1014</v>
      </c>
      <c r="E691" s="678">
        <v>201719165</v>
      </c>
      <c r="F691" s="678">
        <v>0</v>
      </c>
      <c r="G691" s="678">
        <v>201719165</v>
      </c>
      <c r="H691" s="182" t="s">
        <v>1013</v>
      </c>
      <c r="I691" s="182"/>
      <c r="J691" s="182"/>
      <c r="K691" s="725" t="s">
        <v>4530</v>
      </c>
      <c r="L691" s="657">
        <v>201719165</v>
      </c>
      <c r="M691" s="657">
        <v>0</v>
      </c>
      <c r="N691" s="657">
        <v>201719165</v>
      </c>
      <c r="P691" s="852"/>
      <c r="Q691" s="863"/>
    </row>
    <row r="692" spans="1:17" s="862" customFormat="1" ht="24.95" customHeight="1" thickTop="1">
      <c r="A692" s="172"/>
      <c r="B692" s="172" t="s">
        <v>433</v>
      </c>
      <c r="C692" s="173"/>
      <c r="D692" s="740" t="s">
        <v>434</v>
      </c>
      <c r="E692" s="676">
        <v>50057707</v>
      </c>
      <c r="F692" s="676">
        <v>0</v>
      </c>
      <c r="G692" s="676">
        <v>50057707</v>
      </c>
      <c r="H692" s="172"/>
      <c r="I692" s="172" t="s">
        <v>433</v>
      </c>
      <c r="J692" s="172"/>
      <c r="K692" s="721" t="s">
        <v>4039</v>
      </c>
      <c r="L692" s="640">
        <v>50057707</v>
      </c>
      <c r="M692" s="640">
        <v>0</v>
      </c>
      <c r="N692" s="640">
        <v>50057707</v>
      </c>
      <c r="P692" s="852"/>
      <c r="Q692" s="863"/>
    </row>
    <row r="693" spans="1:17" s="862" customFormat="1" ht="24.95" customHeight="1">
      <c r="A693" s="174"/>
      <c r="B693" s="175"/>
      <c r="C693" s="174" t="s">
        <v>433</v>
      </c>
      <c r="D693" s="736" t="s">
        <v>435</v>
      </c>
      <c r="E693" s="677">
        <v>50057707</v>
      </c>
      <c r="F693" s="677">
        <v>0</v>
      </c>
      <c r="G693" s="677">
        <v>50057707</v>
      </c>
      <c r="H693" s="174"/>
      <c r="I693" s="174"/>
      <c r="J693" s="174" t="s">
        <v>433</v>
      </c>
      <c r="K693" s="722" t="s">
        <v>4040</v>
      </c>
      <c r="L693" s="632">
        <v>50057707</v>
      </c>
      <c r="M693" s="632">
        <v>0</v>
      </c>
      <c r="N693" s="632">
        <v>50057707</v>
      </c>
      <c r="P693" s="852"/>
      <c r="Q693" s="863"/>
    </row>
    <row r="694" spans="1:17" s="862" customFormat="1" ht="24.95" customHeight="1">
      <c r="A694" s="174"/>
      <c r="B694" s="174" t="s">
        <v>436</v>
      </c>
      <c r="C694" s="175"/>
      <c r="D694" s="736" t="s">
        <v>1015</v>
      </c>
      <c r="E694" s="677">
        <v>90755000</v>
      </c>
      <c r="F694" s="677">
        <v>0</v>
      </c>
      <c r="G694" s="677">
        <v>90755000</v>
      </c>
      <c r="H694" s="174"/>
      <c r="I694" s="174" t="s">
        <v>436</v>
      </c>
      <c r="J694" s="174"/>
      <c r="K694" s="722" t="s">
        <v>4531</v>
      </c>
      <c r="L694" s="632">
        <v>90755000</v>
      </c>
      <c r="M694" s="632">
        <v>0</v>
      </c>
      <c r="N694" s="632">
        <v>90755000</v>
      </c>
      <c r="P694" s="852"/>
      <c r="Q694" s="863"/>
    </row>
    <row r="695" spans="1:17" s="862" customFormat="1" ht="24.95" customHeight="1">
      <c r="A695" s="175"/>
      <c r="B695" s="174"/>
      <c r="C695" s="174" t="s">
        <v>433</v>
      </c>
      <c r="D695" s="736" t="s">
        <v>1016</v>
      </c>
      <c r="E695" s="677">
        <v>26615066</v>
      </c>
      <c r="F695" s="677">
        <v>0</v>
      </c>
      <c r="G695" s="677">
        <v>26615066</v>
      </c>
      <c r="H695" s="174"/>
      <c r="I695" s="174"/>
      <c r="J695" s="174" t="s">
        <v>433</v>
      </c>
      <c r="K695" s="722" t="s">
        <v>4532</v>
      </c>
      <c r="L695" s="632">
        <v>26615066</v>
      </c>
      <c r="M695" s="632">
        <v>0</v>
      </c>
      <c r="N695" s="632">
        <v>26615066</v>
      </c>
      <c r="P695" s="852"/>
      <c r="Q695" s="863"/>
    </row>
    <row r="696" spans="1:17" s="862" customFormat="1" ht="24.95" customHeight="1">
      <c r="A696" s="174"/>
      <c r="B696" s="175"/>
      <c r="C696" s="174" t="s">
        <v>436</v>
      </c>
      <c r="D696" s="736" t="s">
        <v>1017</v>
      </c>
      <c r="E696" s="677">
        <v>23958607</v>
      </c>
      <c r="F696" s="677">
        <v>0</v>
      </c>
      <c r="G696" s="677">
        <v>23958607</v>
      </c>
      <c r="H696" s="174"/>
      <c r="I696" s="174"/>
      <c r="J696" s="174" t="s">
        <v>436</v>
      </c>
      <c r="K696" s="722" t="s">
        <v>4533</v>
      </c>
      <c r="L696" s="632">
        <v>23958607</v>
      </c>
      <c r="M696" s="632">
        <v>0</v>
      </c>
      <c r="N696" s="632">
        <v>23958607</v>
      </c>
      <c r="P696" s="852"/>
      <c r="Q696" s="863"/>
    </row>
    <row r="697" spans="1:17" s="862" customFormat="1" ht="24.95" customHeight="1">
      <c r="A697" s="174"/>
      <c r="B697" s="174"/>
      <c r="C697" s="175" t="s">
        <v>440</v>
      </c>
      <c r="D697" s="736" t="s">
        <v>1018</v>
      </c>
      <c r="E697" s="677">
        <v>21829014</v>
      </c>
      <c r="F697" s="677">
        <v>0</v>
      </c>
      <c r="G697" s="677">
        <v>21829014</v>
      </c>
      <c r="H697" s="174"/>
      <c r="I697" s="174"/>
      <c r="J697" s="174" t="s">
        <v>440</v>
      </c>
      <c r="K697" s="722" t="s">
        <v>4534</v>
      </c>
      <c r="L697" s="632">
        <v>21829014</v>
      </c>
      <c r="M697" s="632">
        <v>0</v>
      </c>
      <c r="N697" s="632">
        <v>21829014</v>
      </c>
      <c r="P697" s="852"/>
      <c r="Q697" s="863"/>
    </row>
    <row r="698" spans="1:17" s="862" customFormat="1" ht="24.95" customHeight="1">
      <c r="A698" s="174"/>
      <c r="B698" s="175"/>
      <c r="C698" s="174" t="s">
        <v>444</v>
      </c>
      <c r="D698" s="736" t="s">
        <v>1019</v>
      </c>
      <c r="E698" s="677">
        <v>18352313</v>
      </c>
      <c r="F698" s="677">
        <v>0</v>
      </c>
      <c r="G698" s="677">
        <v>18352313</v>
      </c>
      <c r="H698" s="174"/>
      <c r="I698" s="174"/>
      <c r="J698" s="174" t="s">
        <v>444</v>
      </c>
      <c r="K698" s="722" t="s">
        <v>4535</v>
      </c>
      <c r="L698" s="632">
        <v>18352313</v>
      </c>
      <c r="M698" s="632">
        <v>0</v>
      </c>
      <c r="N698" s="632">
        <v>18352313</v>
      </c>
      <c r="P698" s="852"/>
      <c r="Q698" s="863"/>
    </row>
    <row r="699" spans="1:17" s="862" customFormat="1" ht="24.95" customHeight="1">
      <c r="A699" s="174"/>
      <c r="B699" s="174" t="s">
        <v>440</v>
      </c>
      <c r="C699" s="175"/>
      <c r="D699" s="736" t="s">
        <v>1020</v>
      </c>
      <c r="E699" s="677">
        <v>37234497</v>
      </c>
      <c r="F699" s="677">
        <v>0</v>
      </c>
      <c r="G699" s="677">
        <v>37234497</v>
      </c>
      <c r="H699" s="174"/>
      <c r="I699" s="174" t="s">
        <v>440</v>
      </c>
      <c r="J699" s="174"/>
      <c r="K699" s="722" t="s">
        <v>4536</v>
      </c>
      <c r="L699" s="632">
        <v>37234497</v>
      </c>
      <c r="M699" s="632">
        <v>0</v>
      </c>
      <c r="N699" s="632">
        <v>37234497</v>
      </c>
      <c r="P699" s="852"/>
      <c r="Q699" s="863"/>
    </row>
    <row r="700" spans="1:17" s="862" customFormat="1" ht="24.95" customHeight="1">
      <c r="A700" s="174"/>
      <c r="B700" s="175"/>
      <c r="C700" s="174" t="s">
        <v>433</v>
      </c>
      <c r="D700" s="736" t="s">
        <v>1021</v>
      </c>
      <c r="E700" s="677">
        <v>37234497</v>
      </c>
      <c r="F700" s="677">
        <v>0</v>
      </c>
      <c r="G700" s="677">
        <v>37234497</v>
      </c>
      <c r="H700" s="174"/>
      <c r="I700" s="174"/>
      <c r="J700" s="174" t="s">
        <v>433</v>
      </c>
      <c r="K700" s="734" t="s">
        <v>4537</v>
      </c>
      <c r="L700" s="632">
        <v>37234497</v>
      </c>
      <c r="M700" s="632">
        <v>0</v>
      </c>
      <c r="N700" s="632">
        <v>37234497</v>
      </c>
      <c r="P700" s="852"/>
      <c r="Q700" s="863"/>
    </row>
    <row r="701" spans="1:17" s="862" customFormat="1" ht="24.95" customHeight="1">
      <c r="A701" s="174"/>
      <c r="B701" s="174" t="s">
        <v>444</v>
      </c>
      <c r="C701" s="175"/>
      <c r="D701" s="736" t="s">
        <v>1022</v>
      </c>
      <c r="E701" s="677">
        <v>23671961</v>
      </c>
      <c r="F701" s="677">
        <v>0</v>
      </c>
      <c r="G701" s="677">
        <v>23671961</v>
      </c>
      <c r="H701" s="174"/>
      <c r="I701" s="174" t="s">
        <v>444</v>
      </c>
      <c r="J701" s="174"/>
      <c r="K701" s="722" t="s">
        <v>4538</v>
      </c>
      <c r="L701" s="632">
        <v>23671961</v>
      </c>
      <c r="M701" s="632">
        <v>0</v>
      </c>
      <c r="N701" s="632">
        <v>23671961</v>
      </c>
      <c r="P701" s="852"/>
      <c r="Q701" s="863"/>
    </row>
    <row r="702" spans="1:17" s="862" customFormat="1" ht="24.95" customHeight="1">
      <c r="A702" s="174"/>
      <c r="B702" s="175"/>
      <c r="C702" s="174" t="s">
        <v>433</v>
      </c>
      <c r="D702" s="747" t="s">
        <v>1023</v>
      </c>
      <c r="E702" s="677">
        <v>1591961</v>
      </c>
      <c r="F702" s="677">
        <v>0</v>
      </c>
      <c r="G702" s="677">
        <v>1591961</v>
      </c>
      <c r="H702" s="174"/>
      <c r="I702" s="174"/>
      <c r="J702" s="174" t="s">
        <v>433</v>
      </c>
      <c r="K702" s="722" t="s">
        <v>4539</v>
      </c>
      <c r="L702" s="632">
        <v>1591961</v>
      </c>
      <c r="M702" s="632">
        <v>0</v>
      </c>
      <c r="N702" s="632">
        <v>1591961</v>
      </c>
      <c r="P702" s="852"/>
      <c r="Q702" s="863"/>
    </row>
    <row r="703" spans="1:17" s="862" customFormat="1" ht="24.75" customHeight="1">
      <c r="A703" s="174"/>
      <c r="B703" s="174"/>
      <c r="C703" s="175" t="s">
        <v>436</v>
      </c>
      <c r="D703" s="736" t="s">
        <v>1024</v>
      </c>
      <c r="E703" s="677">
        <v>1158000</v>
      </c>
      <c r="F703" s="677">
        <v>0</v>
      </c>
      <c r="G703" s="677">
        <v>1158000</v>
      </c>
      <c r="H703" s="174"/>
      <c r="I703" s="174"/>
      <c r="J703" s="174" t="s">
        <v>436</v>
      </c>
      <c r="K703" s="734" t="s">
        <v>6559</v>
      </c>
      <c r="L703" s="632">
        <v>1158000</v>
      </c>
      <c r="M703" s="632">
        <v>0</v>
      </c>
      <c r="N703" s="632">
        <v>1158000</v>
      </c>
      <c r="P703" s="852"/>
      <c r="Q703" s="863"/>
    </row>
    <row r="704" spans="1:17" s="862" customFormat="1" ht="24.95" customHeight="1">
      <c r="A704" s="175"/>
      <c r="B704" s="174"/>
      <c r="C704" s="174" t="s">
        <v>440</v>
      </c>
      <c r="D704" s="736" t="s">
        <v>1025</v>
      </c>
      <c r="E704" s="677">
        <v>20391000</v>
      </c>
      <c r="F704" s="677">
        <v>0</v>
      </c>
      <c r="G704" s="677">
        <v>20391000</v>
      </c>
      <c r="H704" s="174"/>
      <c r="I704" s="174"/>
      <c r="J704" s="174" t="s">
        <v>440</v>
      </c>
      <c r="K704" s="722" t="s">
        <v>4540</v>
      </c>
      <c r="L704" s="632">
        <v>20391000</v>
      </c>
      <c r="M704" s="632">
        <v>0</v>
      </c>
      <c r="N704" s="632">
        <v>20391000</v>
      </c>
      <c r="P704" s="852"/>
      <c r="Q704" s="863"/>
    </row>
    <row r="705" spans="1:17" s="862" customFormat="1" ht="24.95" customHeight="1">
      <c r="A705" s="174"/>
      <c r="B705" s="175"/>
      <c r="C705" s="174" t="s">
        <v>444</v>
      </c>
      <c r="D705" s="736" t="s">
        <v>1026</v>
      </c>
      <c r="E705" s="677">
        <v>531000</v>
      </c>
      <c r="F705" s="677">
        <v>0</v>
      </c>
      <c r="G705" s="677">
        <v>531000</v>
      </c>
      <c r="H705" s="174"/>
      <c r="I705" s="174"/>
      <c r="J705" s="174" t="s">
        <v>444</v>
      </c>
      <c r="K705" s="722" t="s">
        <v>4541</v>
      </c>
      <c r="L705" s="632">
        <v>531000</v>
      </c>
      <c r="M705" s="632">
        <v>0</v>
      </c>
      <c r="N705" s="632">
        <v>531000</v>
      </c>
      <c r="P705" s="852"/>
      <c r="Q705" s="863"/>
    </row>
    <row r="706" spans="1:17" s="862" customFormat="1" ht="24.95" customHeight="1" thickBot="1">
      <c r="A706" s="178" t="s">
        <v>1027</v>
      </c>
      <c r="B706" s="178"/>
      <c r="C706" s="300"/>
      <c r="D706" s="742" t="s">
        <v>1028</v>
      </c>
      <c r="E706" s="679">
        <v>168034740</v>
      </c>
      <c r="F706" s="679">
        <v>0</v>
      </c>
      <c r="G706" s="679">
        <v>168034740</v>
      </c>
      <c r="H706" s="178" t="s">
        <v>1027</v>
      </c>
      <c r="I706" s="178"/>
      <c r="J706" s="178"/>
      <c r="K706" s="723" t="s">
        <v>4542</v>
      </c>
      <c r="L706" s="645">
        <v>168034740</v>
      </c>
      <c r="M706" s="645">
        <v>0</v>
      </c>
      <c r="N706" s="645">
        <v>168034740</v>
      </c>
      <c r="P706" s="852"/>
      <c r="Q706" s="863"/>
    </row>
    <row r="707" spans="1:17" s="862" customFormat="1" ht="24.95" customHeight="1" thickTop="1">
      <c r="A707" s="172"/>
      <c r="B707" s="173" t="s">
        <v>433</v>
      </c>
      <c r="C707" s="172"/>
      <c r="D707" s="740" t="s">
        <v>434</v>
      </c>
      <c r="E707" s="676">
        <v>80475832</v>
      </c>
      <c r="F707" s="676">
        <v>0</v>
      </c>
      <c r="G707" s="676">
        <v>80475832</v>
      </c>
      <c r="H707" s="172"/>
      <c r="I707" s="172" t="s">
        <v>433</v>
      </c>
      <c r="J707" s="172"/>
      <c r="K707" s="721" t="s">
        <v>4039</v>
      </c>
      <c r="L707" s="640">
        <v>80475832</v>
      </c>
      <c r="M707" s="640">
        <v>0</v>
      </c>
      <c r="N707" s="640">
        <v>80475832</v>
      </c>
      <c r="P707" s="852"/>
      <c r="Q707" s="863"/>
    </row>
    <row r="708" spans="1:17" s="862" customFormat="1" ht="24.95" customHeight="1">
      <c r="A708" s="174"/>
      <c r="B708" s="174"/>
      <c r="C708" s="175" t="s">
        <v>433</v>
      </c>
      <c r="D708" s="736" t="s">
        <v>435</v>
      </c>
      <c r="E708" s="677">
        <v>80475832</v>
      </c>
      <c r="F708" s="677">
        <v>0</v>
      </c>
      <c r="G708" s="677">
        <v>80475832</v>
      </c>
      <c r="H708" s="174"/>
      <c r="I708" s="174"/>
      <c r="J708" s="174" t="s">
        <v>433</v>
      </c>
      <c r="K708" s="722" t="s">
        <v>4040</v>
      </c>
      <c r="L708" s="632">
        <v>80475832</v>
      </c>
      <c r="M708" s="632">
        <v>0</v>
      </c>
      <c r="N708" s="632">
        <v>80475832</v>
      </c>
      <c r="P708" s="852"/>
      <c r="Q708" s="863"/>
    </row>
    <row r="709" spans="1:17" s="862" customFormat="1" ht="24.95" customHeight="1">
      <c r="A709" s="174"/>
      <c r="B709" s="174" t="s">
        <v>436</v>
      </c>
      <c r="C709" s="175"/>
      <c r="D709" s="736" t="s">
        <v>1029</v>
      </c>
      <c r="E709" s="677">
        <v>63455958</v>
      </c>
      <c r="F709" s="677">
        <v>0</v>
      </c>
      <c r="G709" s="677">
        <v>63455958</v>
      </c>
      <c r="H709" s="174"/>
      <c r="I709" s="174" t="s">
        <v>436</v>
      </c>
      <c r="J709" s="174"/>
      <c r="K709" s="722" t="s">
        <v>6560</v>
      </c>
      <c r="L709" s="632">
        <v>63455958</v>
      </c>
      <c r="M709" s="632">
        <v>0</v>
      </c>
      <c r="N709" s="632">
        <v>63455958</v>
      </c>
      <c r="P709" s="852"/>
      <c r="Q709" s="863"/>
    </row>
    <row r="710" spans="1:17" s="862" customFormat="1" ht="24.95" customHeight="1">
      <c r="A710" s="174"/>
      <c r="B710" s="174"/>
      <c r="C710" s="175" t="s">
        <v>433</v>
      </c>
      <c r="D710" s="736" t="s">
        <v>1030</v>
      </c>
      <c r="E710" s="677">
        <v>17495132</v>
      </c>
      <c r="F710" s="677">
        <v>0</v>
      </c>
      <c r="G710" s="677">
        <v>17495132</v>
      </c>
      <c r="H710" s="174"/>
      <c r="I710" s="174"/>
      <c r="J710" s="174" t="s">
        <v>433</v>
      </c>
      <c r="K710" s="722" t="s">
        <v>4543</v>
      </c>
      <c r="L710" s="632">
        <v>17495132</v>
      </c>
      <c r="M710" s="632">
        <v>0</v>
      </c>
      <c r="N710" s="632">
        <v>17495132</v>
      </c>
      <c r="P710" s="852"/>
      <c r="Q710" s="863"/>
    </row>
    <row r="711" spans="1:17" s="862" customFormat="1" ht="24.95" customHeight="1">
      <c r="A711" s="174"/>
      <c r="B711" s="174"/>
      <c r="C711" s="175" t="s">
        <v>436</v>
      </c>
      <c r="D711" s="736" t="s">
        <v>1031</v>
      </c>
      <c r="E711" s="677">
        <v>30000000</v>
      </c>
      <c r="F711" s="677">
        <v>0</v>
      </c>
      <c r="G711" s="677">
        <v>30000000</v>
      </c>
      <c r="H711" s="174"/>
      <c r="I711" s="174"/>
      <c r="J711" s="174" t="s">
        <v>436</v>
      </c>
      <c r="K711" s="722" t="s">
        <v>4544</v>
      </c>
      <c r="L711" s="632">
        <v>30000000</v>
      </c>
      <c r="M711" s="632">
        <v>0</v>
      </c>
      <c r="N711" s="632">
        <v>30000000</v>
      </c>
      <c r="P711" s="852"/>
      <c r="Q711" s="863"/>
    </row>
    <row r="712" spans="1:17" s="862" customFormat="1" ht="24.95" customHeight="1">
      <c r="A712" s="174"/>
      <c r="B712" s="174"/>
      <c r="C712" s="175" t="s">
        <v>440</v>
      </c>
      <c r="D712" s="736" t="s">
        <v>1032</v>
      </c>
      <c r="E712" s="677">
        <v>8474188</v>
      </c>
      <c r="F712" s="677">
        <v>0</v>
      </c>
      <c r="G712" s="677">
        <v>8474188</v>
      </c>
      <c r="H712" s="174"/>
      <c r="I712" s="174"/>
      <c r="J712" s="174" t="s">
        <v>440</v>
      </c>
      <c r="K712" s="722" t="s">
        <v>4545</v>
      </c>
      <c r="L712" s="632">
        <v>8474188</v>
      </c>
      <c r="M712" s="632">
        <v>0</v>
      </c>
      <c r="N712" s="632">
        <v>8474188</v>
      </c>
      <c r="P712" s="852"/>
      <c r="Q712" s="863"/>
    </row>
    <row r="713" spans="1:17" s="862" customFormat="1" ht="24.95" customHeight="1">
      <c r="A713" s="174"/>
      <c r="B713" s="175"/>
      <c r="C713" s="174" t="s">
        <v>444</v>
      </c>
      <c r="D713" s="736" t="s">
        <v>1033</v>
      </c>
      <c r="E713" s="677">
        <v>5486638</v>
      </c>
      <c r="F713" s="677">
        <v>0</v>
      </c>
      <c r="G713" s="677">
        <v>5486638</v>
      </c>
      <c r="H713" s="174"/>
      <c r="I713" s="174"/>
      <c r="J713" s="174" t="s">
        <v>444</v>
      </c>
      <c r="K713" s="722" t="s">
        <v>4546</v>
      </c>
      <c r="L713" s="632">
        <v>5486638</v>
      </c>
      <c r="M713" s="632">
        <v>0</v>
      </c>
      <c r="N713" s="632">
        <v>5486638</v>
      </c>
      <c r="P713" s="852"/>
      <c r="Q713" s="863"/>
    </row>
    <row r="714" spans="1:17" s="862" customFormat="1" ht="24.95" customHeight="1">
      <c r="A714" s="174"/>
      <c r="B714" s="174"/>
      <c r="C714" s="175" t="s">
        <v>447</v>
      </c>
      <c r="D714" s="736" t="s">
        <v>1034</v>
      </c>
      <c r="E714" s="677">
        <v>2000000</v>
      </c>
      <c r="F714" s="677">
        <v>0</v>
      </c>
      <c r="G714" s="677">
        <v>2000000</v>
      </c>
      <c r="H714" s="174"/>
      <c r="I714" s="174"/>
      <c r="J714" s="174" t="s">
        <v>447</v>
      </c>
      <c r="K714" s="734" t="s">
        <v>4547</v>
      </c>
      <c r="L714" s="632">
        <v>2000000</v>
      </c>
      <c r="M714" s="632">
        <v>0</v>
      </c>
      <c r="N714" s="632">
        <v>2000000</v>
      </c>
      <c r="P714" s="852"/>
      <c r="Q714" s="863"/>
    </row>
    <row r="715" spans="1:17" s="862" customFormat="1" ht="24.95" customHeight="1">
      <c r="A715" s="174"/>
      <c r="B715" s="174" t="s">
        <v>440</v>
      </c>
      <c r="C715" s="175"/>
      <c r="D715" s="736" t="s">
        <v>1035</v>
      </c>
      <c r="E715" s="677">
        <v>24102950</v>
      </c>
      <c r="F715" s="677">
        <v>0</v>
      </c>
      <c r="G715" s="677">
        <v>24102950</v>
      </c>
      <c r="H715" s="174"/>
      <c r="I715" s="174" t="s">
        <v>440</v>
      </c>
      <c r="J715" s="174"/>
      <c r="K715" s="722" t="s">
        <v>4548</v>
      </c>
      <c r="L715" s="632">
        <v>24102950</v>
      </c>
      <c r="M715" s="632">
        <v>0</v>
      </c>
      <c r="N715" s="632">
        <v>24102950</v>
      </c>
      <c r="P715" s="852"/>
      <c r="Q715" s="863"/>
    </row>
    <row r="716" spans="1:17" s="862" customFormat="1" ht="24.95" customHeight="1">
      <c r="A716" s="174"/>
      <c r="B716" s="174"/>
      <c r="C716" s="175" t="s">
        <v>433</v>
      </c>
      <c r="D716" s="736" t="s">
        <v>3737</v>
      </c>
      <c r="E716" s="677">
        <v>18020594</v>
      </c>
      <c r="F716" s="677">
        <v>0</v>
      </c>
      <c r="G716" s="677">
        <v>18020594</v>
      </c>
      <c r="H716" s="174"/>
      <c r="I716" s="174"/>
      <c r="J716" s="174" t="s">
        <v>433</v>
      </c>
      <c r="K716" s="722" t="s">
        <v>4549</v>
      </c>
      <c r="L716" s="632">
        <v>18020594</v>
      </c>
      <c r="M716" s="632">
        <v>0</v>
      </c>
      <c r="N716" s="632">
        <v>18020594</v>
      </c>
      <c r="P716" s="852"/>
      <c r="Q716" s="863"/>
    </row>
    <row r="717" spans="1:17" s="862" customFormat="1" ht="24.95" customHeight="1">
      <c r="A717" s="175"/>
      <c r="B717" s="174"/>
      <c r="C717" s="174" t="s">
        <v>436</v>
      </c>
      <c r="D717" s="736" t="s">
        <v>1036</v>
      </c>
      <c r="E717" s="677">
        <v>3084543</v>
      </c>
      <c r="F717" s="677">
        <v>0</v>
      </c>
      <c r="G717" s="677">
        <v>3084543</v>
      </c>
      <c r="H717" s="174"/>
      <c r="I717" s="174"/>
      <c r="J717" s="174" t="s">
        <v>436</v>
      </c>
      <c r="K717" s="722" t="s">
        <v>4550</v>
      </c>
      <c r="L717" s="632">
        <v>3084543</v>
      </c>
      <c r="M717" s="632">
        <v>0</v>
      </c>
      <c r="N717" s="632">
        <v>3084543</v>
      </c>
      <c r="P717" s="852"/>
      <c r="Q717" s="863"/>
    </row>
    <row r="718" spans="1:17" s="862" customFormat="1" ht="24.95" customHeight="1">
      <c r="A718" s="174"/>
      <c r="B718" s="175"/>
      <c r="C718" s="174" t="s">
        <v>440</v>
      </c>
      <c r="D718" s="736" t="s">
        <v>1037</v>
      </c>
      <c r="E718" s="677">
        <v>2997813</v>
      </c>
      <c r="F718" s="677">
        <v>0</v>
      </c>
      <c r="G718" s="677">
        <v>2997813</v>
      </c>
      <c r="H718" s="174"/>
      <c r="I718" s="174"/>
      <c r="J718" s="174" t="s">
        <v>440</v>
      </c>
      <c r="K718" s="722" t="s">
        <v>4551</v>
      </c>
      <c r="L718" s="632">
        <v>2997813</v>
      </c>
      <c r="M718" s="632">
        <v>0</v>
      </c>
      <c r="N718" s="632">
        <v>2997813</v>
      </c>
      <c r="P718" s="852"/>
      <c r="Q718" s="863"/>
    </row>
    <row r="719" spans="1:17" s="862" customFormat="1" ht="24.95" customHeight="1" thickBot="1">
      <c r="A719" s="178" t="s">
        <v>1038</v>
      </c>
      <c r="B719" s="178"/>
      <c r="C719" s="300"/>
      <c r="D719" s="742" t="s">
        <v>1039</v>
      </c>
      <c r="E719" s="679">
        <v>164784210</v>
      </c>
      <c r="F719" s="679">
        <v>0</v>
      </c>
      <c r="G719" s="679">
        <v>164784210</v>
      </c>
      <c r="H719" s="178" t="s">
        <v>1038</v>
      </c>
      <c r="I719" s="178"/>
      <c r="J719" s="178"/>
      <c r="K719" s="723" t="s">
        <v>4552</v>
      </c>
      <c r="L719" s="645">
        <v>164784210</v>
      </c>
      <c r="M719" s="645">
        <v>0</v>
      </c>
      <c r="N719" s="645">
        <v>164784210</v>
      </c>
      <c r="P719" s="852"/>
      <c r="Q719" s="863"/>
    </row>
    <row r="720" spans="1:17" s="862" customFormat="1" ht="24.95" customHeight="1" thickTop="1">
      <c r="A720" s="172"/>
      <c r="B720" s="173" t="s">
        <v>433</v>
      </c>
      <c r="C720" s="172"/>
      <c r="D720" s="740" t="s">
        <v>434</v>
      </c>
      <c r="E720" s="676">
        <v>128283341</v>
      </c>
      <c r="F720" s="676">
        <v>0</v>
      </c>
      <c r="G720" s="676">
        <v>128283341</v>
      </c>
      <c r="H720" s="172"/>
      <c r="I720" s="172" t="s">
        <v>433</v>
      </c>
      <c r="J720" s="172"/>
      <c r="K720" s="721" t="s">
        <v>4407</v>
      </c>
      <c r="L720" s="640">
        <v>128283341</v>
      </c>
      <c r="M720" s="640">
        <v>0</v>
      </c>
      <c r="N720" s="640">
        <v>128283341</v>
      </c>
      <c r="P720" s="852"/>
      <c r="Q720" s="863"/>
    </row>
    <row r="721" spans="1:17" s="862" customFormat="1" ht="24.95" customHeight="1">
      <c r="A721" s="174"/>
      <c r="B721" s="174"/>
      <c r="C721" s="175" t="s">
        <v>433</v>
      </c>
      <c r="D721" s="736" t="s">
        <v>435</v>
      </c>
      <c r="E721" s="677">
        <v>128283341</v>
      </c>
      <c r="F721" s="677">
        <v>0</v>
      </c>
      <c r="G721" s="677">
        <v>128283341</v>
      </c>
      <c r="H721" s="174"/>
      <c r="I721" s="174"/>
      <c r="J721" s="174" t="s">
        <v>433</v>
      </c>
      <c r="K721" s="722" t="s">
        <v>4040</v>
      </c>
      <c r="L721" s="632">
        <v>128283341</v>
      </c>
      <c r="M721" s="632">
        <v>0</v>
      </c>
      <c r="N721" s="632">
        <v>128283341</v>
      </c>
      <c r="P721" s="852"/>
      <c r="Q721" s="863"/>
    </row>
    <row r="722" spans="1:17" s="862" customFormat="1" ht="24.95" customHeight="1">
      <c r="A722" s="174"/>
      <c r="B722" s="175" t="s">
        <v>436</v>
      </c>
      <c r="C722" s="174"/>
      <c r="D722" s="736" t="s">
        <v>1040</v>
      </c>
      <c r="E722" s="677">
        <v>36500869</v>
      </c>
      <c r="F722" s="677">
        <v>0</v>
      </c>
      <c r="G722" s="677">
        <v>36500869</v>
      </c>
      <c r="H722" s="174"/>
      <c r="I722" s="174" t="s">
        <v>436</v>
      </c>
      <c r="J722" s="174"/>
      <c r="K722" s="722" t="s">
        <v>4553</v>
      </c>
      <c r="L722" s="632">
        <v>36500869</v>
      </c>
      <c r="M722" s="632">
        <v>0</v>
      </c>
      <c r="N722" s="632">
        <v>36500869</v>
      </c>
      <c r="P722" s="852"/>
      <c r="Q722" s="863"/>
    </row>
    <row r="723" spans="1:17" s="862" customFormat="1" ht="24.95" customHeight="1">
      <c r="A723" s="174"/>
      <c r="B723" s="174"/>
      <c r="C723" s="175" t="s">
        <v>433</v>
      </c>
      <c r="D723" s="736" t="s">
        <v>1040</v>
      </c>
      <c r="E723" s="677">
        <v>10946404</v>
      </c>
      <c r="F723" s="677">
        <v>0</v>
      </c>
      <c r="G723" s="677">
        <v>10946404</v>
      </c>
      <c r="H723" s="174"/>
      <c r="I723" s="174"/>
      <c r="J723" s="174" t="s">
        <v>433</v>
      </c>
      <c r="K723" s="722" t="s">
        <v>4553</v>
      </c>
      <c r="L723" s="632">
        <v>10946404</v>
      </c>
      <c r="M723" s="632">
        <v>0</v>
      </c>
      <c r="N723" s="632">
        <v>10946404</v>
      </c>
      <c r="P723" s="852"/>
      <c r="Q723" s="863"/>
    </row>
    <row r="724" spans="1:17" s="862" customFormat="1" ht="24.95" customHeight="1">
      <c r="A724" s="175"/>
      <c r="B724" s="174"/>
      <c r="C724" s="174" t="s">
        <v>436</v>
      </c>
      <c r="D724" s="736" t="s">
        <v>1041</v>
      </c>
      <c r="E724" s="677">
        <v>25554465</v>
      </c>
      <c r="F724" s="677">
        <v>0</v>
      </c>
      <c r="G724" s="677">
        <v>25554465</v>
      </c>
      <c r="H724" s="174"/>
      <c r="I724" s="174"/>
      <c r="J724" s="174" t="s">
        <v>436</v>
      </c>
      <c r="K724" s="722" t="s">
        <v>4554</v>
      </c>
      <c r="L724" s="632">
        <v>25554465</v>
      </c>
      <c r="M724" s="632">
        <v>0</v>
      </c>
      <c r="N724" s="632">
        <v>25554465</v>
      </c>
      <c r="P724" s="852"/>
      <c r="Q724" s="863"/>
    </row>
    <row r="725" spans="1:17" s="862" customFormat="1" ht="24.95" customHeight="1" thickBot="1">
      <c r="A725" s="178" t="s">
        <v>1042</v>
      </c>
      <c r="B725" s="300"/>
      <c r="C725" s="178"/>
      <c r="D725" s="756" t="s">
        <v>1043</v>
      </c>
      <c r="E725" s="679">
        <v>284247310</v>
      </c>
      <c r="F725" s="679">
        <v>0</v>
      </c>
      <c r="G725" s="679">
        <v>284247310</v>
      </c>
      <c r="H725" s="178" t="s">
        <v>1042</v>
      </c>
      <c r="I725" s="178"/>
      <c r="J725" s="178"/>
      <c r="K725" s="723" t="s">
        <v>4555</v>
      </c>
      <c r="L725" s="645">
        <v>284247310</v>
      </c>
      <c r="M725" s="645">
        <v>0</v>
      </c>
      <c r="N725" s="645">
        <v>284247310</v>
      </c>
      <c r="P725" s="852"/>
      <c r="Q725" s="863"/>
    </row>
    <row r="726" spans="1:17" s="862" customFormat="1" ht="24.95" customHeight="1" thickTop="1">
      <c r="A726" s="172"/>
      <c r="B726" s="172" t="s">
        <v>433</v>
      </c>
      <c r="C726" s="173"/>
      <c r="D726" s="740" t="s">
        <v>434</v>
      </c>
      <c r="E726" s="676">
        <v>125001060</v>
      </c>
      <c r="F726" s="676">
        <v>0</v>
      </c>
      <c r="G726" s="676">
        <v>125001060</v>
      </c>
      <c r="H726" s="172"/>
      <c r="I726" s="172" t="s">
        <v>433</v>
      </c>
      <c r="J726" s="172"/>
      <c r="K726" s="721" t="s">
        <v>4039</v>
      </c>
      <c r="L726" s="640">
        <v>125001060</v>
      </c>
      <c r="M726" s="640">
        <v>0</v>
      </c>
      <c r="N726" s="640">
        <v>125001060</v>
      </c>
      <c r="P726" s="852"/>
      <c r="Q726" s="863"/>
    </row>
    <row r="727" spans="1:17" s="862" customFormat="1" ht="24.95" customHeight="1">
      <c r="A727" s="174"/>
      <c r="B727" s="175"/>
      <c r="C727" s="174" t="s">
        <v>433</v>
      </c>
      <c r="D727" s="736" t="s">
        <v>435</v>
      </c>
      <c r="E727" s="677">
        <v>125001060</v>
      </c>
      <c r="F727" s="677">
        <v>0</v>
      </c>
      <c r="G727" s="677">
        <v>125001060</v>
      </c>
      <c r="H727" s="174"/>
      <c r="I727" s="174"/>
      <c r="J727" s="174" t="s">
        <v>433</v>
      </c>
      <c r="K727" s="722" t="s">
        <v>4040</v>
      </c>
      <c r="L727" s="632">
        <v>125001060</v>
      </c>
      <c r="M727" s="632">
        <v>0</v>
      </c>
      <c r="N727" s="632">
        <v>125001060</v>
      </c>
      <c r="P727" s="852"/>
      <c r="Q727" s="863"/>
    </row>
    <row r="728" spans="1:17" s="862" customFormat="1" ht="24.95" customHeight="1">
      <c r="A728" s="174"/>
      <c r="B728" s="174" t="s">
        <v>436</v>
      </c>
      <c r="C728" s="175"/>
      <c r="D728" s="736" t="s">
        <v>1044</v>
      </c>
      <c r="E728" s="677">
        <v>4972407</v>
      </c>
      <c r="F728" s="677">
        <v>0</v>
      </c>
      <c r="G728" s="677">
        <v>4972407</v>
      </c>
      <c r="H728" s="174"/>
      <c r="I728" s="174" t="s">
        <v>436</v>
      </c>
      <c r="J728" s="174"/>
      <c r="K728" s="722" t="s">
        <v>4556</v>
      </c>
      <c r="L728" s="632">
        <v>4972407</v>
      </c>
      <c r="M728" s="632">
        <v>0</v>
      </c>
      <c r="N728" s="632">
        <v>4972407</v>
      </c>
      <c r="P728" s="852"/>
      <c r="Q728" s="863"/>
    </row>
    <row r="729" spans="1:17" s="862" customFormat="1" ht="24.95" customHeight="1">
      <c r="A729" s="175"/>
      <c r="B729" s="174"/>
      <c r="C729" s="174" t="s">
        <v>433</v>
      </c>
      <c r="D729" s="736" t="s">
        <v>1045</v>
      </c>
      <c r="E729" s="677">
        <v>3119907</v>
      </c>
      <c r="F729" s="677">
        <v>0</v>
      </c>
      <c r="G729" s="677">
        <v>3119907</v>
      </c>
      <c r="H729" s="174"/>
      <c r="I729" s="174"/>
      <c r="J729" s="174" t="s">
        <v>433</v>
      </c>
      <c r="K729" s="722" t="s">
        <v>4557</v>
      </c>
      <c r="L729" s="632">
        <v>3119907</v>
      </c>
      <c r="M729" s="632">
        <v>0</v>
      </c>
      <c r="N729" s="632">
        <v>3119907</v>
      </c>
      <c r="P729" s="852"/>
      <c r="Q729" s="863"/>
    </row>
    <row r="730" spans="1:17" s="862" customFormat="1" ht="24.95" customHeight="1">
      <c r="A730" s="174"/>
      <c r="B730" s="175"/>
      <c r="C730" s="174" t="s">
        <v>436</v>
      </c>
      <c r="D730" s="736" t="s">
        <v>1046</v>
      </c>
      <c r="E730" s="677">
        <v>807500</v>
      </c>
      <c r="F730" s="677">
        <v>0</v>
      </c>
      <c r="G730" s="677">
        <v>807500</v>
      </c>
      <c r="H730" s="174"/>
      <c r="I730" s="174"/>
      <c r="J730" s="174" t="s">
        <v>436</v>
      </c>
      <c r="K730" s="722" t="s">
        <v>4558</v>
      </c>
      <c r="L730" s="632">
        <v>807500</v>
      </c>
      <c r="M730" s="632">
        <v>0</v>
      </c>
      <c r="N730" s="632">
        <v>807500</v>
      </c>
      <c r="P730" s="852"/>
      <c r="Q730" s="863"/>
    </row>
    <row r="731" spans="1:17" s="862" customFormat="1" ht="24.95" customHeight="1">
      <c r="A731" s="174"/>
      <c r="B731" s="174"/>
      <c r="C731" s="175" t="s">
        <v>440</v>
      </c>
      <c r="D731" s="736" t="s">
        <v>1047</v>
      </c>
      <c r="E731" s="677">
        <v>547500</v>
      </c>
      <c r="F731" s="677">
        <v>0</v>
      </c>
      <c r="G731" s="677">
        <v>547500</v>
      </c>
      <c r="H731" s="174"/>
      <c r="I731" s="174"/>
      <c r="J731" s="174" t="s">
        <v>440</v>
      </c>
      <c r="K731" s="722" t="s">
        <v>4559</v>
      </c>
      <c r="L731" s="632">
        <v>547500</v>
      </c>
      <c r="M731" s="632">
        <v>0</v>
      </c>
      <c r="N731" s="632">
        <v>547500</v>
      </c>
      <c r="P731" s="852"/>
      <c r="Q731" s="863"/>
    </row>
    <row r="732" spans="1:17" s="862" customFormat="1" ht="24.95" customHeight="1">
      <c r="A732" s="174"/>
      <c r="B732" s="175"/>
      <c r="C732" s="174" t="s">
        <v>444</v>
      </c>
      <c r="D732" s="736" t="s">
        <v>1048</v>
      </c>
      <c r="E732" s="677">
        <v>497500</v>
      </c>
      <c r="F732" s="677">
        <v>0</v>
      </c>
      <c r="G732" s="677">
        <v>497500</v>
      </c>
      <c r="H732" s="174"/>
      <c r="I732" s="174"/>
      <c r="J732" s="174" t="s">
        <v>444</v>
      </c>
      <c r="K732" s="722" t="s">
        <v>6561</v>
      </c>
      <c r="L732" s="632">
        <v>497500</v>
      </c>
      <c r="M732" s="632">
        <v>0</v>
      </c>
      <c r="N732" s="632">
        <v>497500</v>
      </c>
      <c r="P732" s="852"/>
      <c r="Q732" s="863"/>
    </row>
    <row r="733" spans="1:17" s="862" customFormat="1" ht="24.95" customHeight="1">
      <c r="A733" s="174"/>
      <c r="B733" s="174" t="s">
        <v>440</v>
      </c>
      <c r="C733" s="175"/>
      <c r="D733" s="736" t="s">
        <v>1049</v>
      </c>
      <c r="E733" s="677">
        <v>62420850</v>
      </c>
      <c r="F733" s="677">
        <v>0</v>
      </c>
      <c r="G733" s="677">
        <v>62420850</v>
      </c>
      <c r="H733" s="174"/>
      <c r="I733" s="174" t="s">
        <v>440</v>
      </c>
      <c r="J733" s="174"/>
      <c r="K733" s="722" t="s">
        <v>6562</v>
      </c>
      <c r="L733" s="632">
        <v>62420850</v>
      </c>
      <c r="M733" s="632">
        <v>0</v>
      </c>
      <c r="N733" s="632">
        <v>62420850</v>
      </c>
      <c r="P733" s="852"/>
      <c r="Q733" s="863"/>
    </row>
    <row r="734" spans="1:17" s="862" customFormat="1" ht="24.95" customHeight="1">
      <c r="A734" s="174"/>
      <c r="B734" s="175"/>
      <c r="C734" s="174" t="s">
        <v>433</v>
      </c>
      <c r="D734" s="736" t="s">
        <v>1050</v>
      </c>
      <c r="E734" s="677">
        <v>10555757</v>
      </c>
      <c r="F734" s="677">
        <v>0</v>
      </c>
      <c r="G734" s="677">
        <v>10555757</v>
      </c>
      <c r="H734" s="174"/>
      <c r="I734" s="174"/>
      <c r="J734" s="174" t="s">
        <v>433</v>
      </c>
      <c r="K734" s="722" t="s">
        <v>6563</v>
      </c>
      <c r="L734" s="632">
        <v>10555757</v>
      </c>
      <c r="M734" s="632">
        <v>0</v>
      </c>
      <c r="N734" s="632">
        <v>10555757</v>
      </c>
      <c r="P734" s="852"/>
      <c r="Q734" s="863"/>
    </row>
    <row r="735" spans="1:17" s="862" customFormat="1" ht="24.95" customHeight="1">
      <c r="A735" s="174"/>
      <c r="B735" s="174"/>
      <c r="C735" s="175" t="s">
        <v>436</v>
      </c>
      <c r="D735" s="736" t="s">
        <v>1051</v>
      </c>
      <c r="E735" s="677">
        <v>7686705</v>
      </c>
      <c r="F735" s="677">
        <v>0</v>
      </c>
      <c r="G735" s="677">
        <v>7686705</v>
      </c>
      <c r="H735" s="174"/>
      <c r="I735" s="174"/>
      <c r="J735" s="174" t="s">
        <v>436</v>
      </c>
      <c r="K735" s="722" t="s">
        <v>6564</v>
      </c>
      <c r="L735" s="632">
        <v>7686705</v>
      </c>
      <c r="M735" s="632">
        <v>0</v>
      </c>
      <c r="N735" s="632">
        <v>7686705</v>
      </c>
      <c r="P735" s="852"/>
      <c r="Q735" s="863"/>
    </row>
    <row r="736" spans="1:17" s="862" customFormat="1" ht="24.95" customHeight="1">
      <c r="A736" s="174"/>
      <c r="B736" s="175"/>
      <c r="C736" s="174" t="s">
        <v>440</v>
      </c>
      <c r="D736" s="736" t="s">
        <v>1052</v>
      </c>
      <c r="E736" s="677">
        <v>6724344</v>
      </c>
      <c r="F736" s="677">
        <v>0</v>
      </c>
      <c r="G736" s="677">
        <v>6724344</v>
      </c>
      <c r="H736" s="174"/>
      <c r="I736" s="174"/>
      <c r="J736" s="174" t="s">
        <v>440</v>
      </c>
      <c r="K736" s="722" t="s">
        <v>4560</v>
      </c>
      <c r="L736" s="632">
        <v>6724344</v>
      </c>
      <c r="M736" s="632">
        <v>0</v>
      </c>
      <c r="N736" s="632">
        <v>6724344</v>
      </c>
      <c r="P736" s="852"/>
      <c r="Q736" s="863"/>
    </row>
    <row r="737" spans="1:17" s="862" customFormat="1" ht="24.95" customHeight="1">
      <c r="A737" s="174"/>
      <c r="B737" s="174"/>
      <c r="C737" s="175" t="s">
        <v>444</v>
      </c>
      <c r="D737" s="736" t="s">
        <v>1053</v>
      </c>
      <c r="E737" s="677">
        <v>14088637</v>
      </c>
      <c r="F737" s="677">
        <v>0</v>
      </c>
      <c r="G737" s="677">
        <v>14088637</v>
      </c>
      <c r="H737" s="174"/>
      <c r="I737" s="174"/>
      <c r="J737" s="174" t="s">
        <v>444</v>
      </c>
      <c r="K737" s="722" t="s">
        <v>6565</v>
      </c>
      <c r="L737" s="632">
        <v>14088637</v>
      </c>
      <c r="M737" s="632">
        <v>0</v>
      </c>
      <c r="N737" s="632">
        <v>14088637</v>
      </c>
      <c r="P737" s="852"/>
      <c r="Q737" s="863"/>
    </row>
    <row r="738" spans="1:17" s="862" customFormat="1" ht="24.95" customHeight="1">
      <c r="A738" s="175"/>
      <c r="B738" s="174"/>
      <c r="C738" s="174" t="s">
        <v>447</v>
      </c>
      <c r="D738" s="736" t="s">
        <v>1054</v>
      </c>
      <c r="E738" s="677">
        <v>23365407</v>
      </c>
      <c r="F738" s="677">
        <v>0</v>
      </c>
      <c r="G738" s="677">
        <v>23365407</v>
      </c>
      <c r="H738" s="174"/>
      <c r="I738" s="174"/>
      <c r="J738" s="174" t="s">
        <v>447</v>
      </c>
      <c r="K738" s="722" t="s">
        <v>4561</v>
      </c>
      <c r="L738" s="632">
        <v>23365407</v>
      </c>
      <c r="M738" s="632">
        <v>0</v>
      </c>
      <c r="N738" s="632">
        <v>23365407</v>
      </c>
      <c r="P738" s="852"/>
      <c r="Q738" s="863"/>
    </row>
    <row r="739" spans="1:17" s="862" customFormat="1" ht="24.95" customHeight="1">
      <c r="A739" s="174"/>
      <c r="B739" s="175" t="s">
        <v>444</v>
      </c>
      <c r="C739" s="174"/>
      <c r="D739" s="736" t="s">
        <v>1055</v>
      </c>
      <c r="E739" s="677">
        <v>91852993</v>
      </c>
      <c r="F739" s="677">
        <v>0</v>
      </c>
      <c r="G739" s="677">
        <v>91852993</v>
      </c>
      <c r="H739" s="174"/>
      <c r="I739" s="174" t="s">
        <v>444</v>
      </c>
      <c r="J739" s="174"/>
      <c r="K739" s="722" t="s">
        <v>4562</v>
      </c>
      <c r="L739" s="632">
        <v>91852993</v>
      </c>
      <c r="M739" s="632">
        <v>0</v>
      </c>
      <c r="N739" s="632">
        <v>91852993</v>
      </c>
      <c r="P739" s="852"/>
      <c r="Q739" s="863"/>
    </row>
    <row r="740" spans="1:17" s="862" customFormat="1" ht="24.95" customHeight="1">
      <c r="A740" s="174"/>
      <c r="B740" s="174"/>
      <c r="C740" s="175" t="s">
        <v>433</v>
      </c>
      <c r="D740" s="736" t="s">
        <v>1056</v>
      </c>
      <c r="E740" s="677">
        <v>9050314</v>
      </c>
      <c r="F740" s="677">
        <v>0</v>
      </c>
      <c r="G740" s="677">
        <v>9050314</v>
      </c>
      <c r="H740" s="174"/>
      <c r="I740" s="174"/>
      <c r="J740" s="174" t="s">
        <v>433</v>
      </c>
      <c r="K740" s="722" t="s">
        <v>4563</v>
      </c>
      <c r="L740" s="632">
        <v>9050314</v>
      </c>
      <c r="M740" s="632">
        <v>0</v>
      </c>
      <c r="N740" s="632">
        <v>9050314</v>
      </c>
      <c r="P740" s="852"/>
      <c r="Q740" s="863"/>
    </row>
    <row r="741" spans="1:17" s="862" customFormat="1" ht="24.95" customHeight="1">
      <c r="A741" s="174"/>
      <c r="B741" s="175"/>
      <c r="C741" s="174" t="s">
        <v>436</v>
      </c>
      <c r="D741" s="736" t="s">
        <v>1057</v>
      </c>
      <c r="E741" s="677">
        <v>8482790</v>
      </c>
      <c r="F741" s="677">
        <v>0</v>
      </c>
      <c r="G741" s="677">
        <v>8482790</v>
      </c>
      <c r="H741" s="174"/>
      <c r="I741" s="174"/>
      <c r="J741" s="174" t="s">
        <v>436</v>
      </c>
      <c r="K741" s="722" t="s">
        <v>4564</v>
      </c>
      <c r="L741" s="632">
        <v>8482790</v>
      </c>
      <c r="M741" s="632">
        <v>0</v>
      </c>
      <c r="N741" s="632">
        <v>8482790</v>
      </c>
      <c r="P741" s="852"/>
      <c r="Q741" s="863"/>
    </row>
    <row r="742" spans="1:17" s="862" customFormat="1" ht="24.95" customHeight="1">
      <c r="A742" s="174"/>
      <c r="B742" s="174"/>
      <c r="C742" s="175" t="s">
        <v>440</v>
      </c>
      <c r="D742" s="736" t="s">
        <v>1058</v>
      </c>
      <c r="E742" s="677">
        <v>5417896</v>
      </c>
      <c r="F742" s="677">
        <v>0</v>
      </c>
      <c r="G742" s="677">
        <v>5417896</v>
      </c>
      <c r="H742" s="174"/>
      <c r="I742" s="174"/>
      <c r="J742" s="174" t="s">
        <v>440</v>
      </c>
      <c r="K742" s="722" t="s">
        <v>4565</v>
      </c>
      <c r="L742" s="632">
        <v>5417896</v>
      </c>
      <c r="M742" s="632">
        <v>0</v>
      </c>
      <c r="N742" s="632">
        <v>5417896</v>
      </c>
      <c r="P742" s="852"/>
      <c r="Q742" s="863"/>
    </row>
    <row r="743" spans="1:17" s="862" customFormat="1" ht="24.95" customHeight="1">
      <c r="A743" s="174"/>
      <c r="B743" s="175"/>
      <c r="C743" s="174" t="s">
        <v>444</v>
      </c>
      <c r="D743" s="736" t="s">
        <v>1059</v>
      </c>
      <c r="E743" s="677">
        <v>8167000</v>
      </c>
      <c r="F743" s="677">
        <v>0</v>
      </c>
      <c r="G743" s="677">
        <v>8167000</v>
      </c>
      <c r="H743" s="174"/>
      <c r="I743" s="174"/>
      <c r="J743" s="174" t="s">
        <v>444</v>
      </c>
      <c r="K743" s="722" t="s">
        <v>4566</v>
      </c>
      <c r="L743" s="632">
        <v>8167000</v>
      </c>
      <c r="M743" s="632">
        <v>0</v>
      </c>
      <c r="N743" s="632">
        <v>8167000</v>
      </c>
      <c r="P743" s="852"/>
      <c r="Q743" s="863"/>
    </row>
    <row r="744" spans="1:17" s="862" customFormat="1" ht="24.95" customHeight="1">
      <c r="A744" s="174"/>
      <c r="B744" s="174"/>
      <c r="C744" s="175" t="s">
        <v>447</v>
      </c>
      <c r="D744" s="736" t="s">
        <v>1060</v>
      </c>
      <c r="E744" s="677">
        <v>31649131</v>
      </c>
      <c r="F744" s="677">
        <v>0</v>
      </c>
      <c r="G744" s="677">
        <v>31649131</v>
      </c>
      <c r="H744" s="174"/>
      <c r="I744" s="174"/>
      <c r="J744" s="174" t="s">
        <v>447</v>
      </c>
      <c r="K744" s="722" t="s">
        <v>4567</v>
      </c>
      <c r="L744" s="632">
        <v>31649131</v>
      </c>
      <c r="M744" s="632">
        <v>0</v>
      </c>
      <c r="N744" s="632">
        <v>31649131</v>
      </c>
      <c r="P744" s="852"/>
      <c r="Q744" s="863"/>
    </row>
    <row r="745" spans="1:17" s="862" customFormat="1" ht="24.95" customHeight="1">
      <c r="A745" s="174"/>
      <c r="B745" s="175"/>
      <c r="C745" s="174" t="s">
        <v>481</v>
      </c>
      <c r="D745" s="736" t="s">
        <v>3392</v>
      </c>
      <c r="E745" s="677">
        <v>29085862</v>
      </c>
      <c r="F745" s="677">
        <v>0</v>
      </c>
      <c r="G745" s="677">
        <v>29085862</v>
      </c>
      <c r="H745" s="174"/>
      <c r="I745" s="174"/>
      <c r="J745" s="174" t="s">
        <v>481</v>
      </c>
      <c r="K745" s="722" t="s">
        <v>4568</v>
      </c>
      <c r="L745" s="632">
        <v>29085862</v>
      </c>
      <c r="M745" s="632">
        <v>0</v>
      </c>
      <c r="N745" s="632">
        <v>29085862</v>
      </c>
      <c r="P745" s="852"/>
      <c r="Q745" s="863"/>
    </row>
    <row r="746" spans="1:17" s="862" customFormat="1" ht="24.95" customHeight="1" thickBot="1">
      <c r="A746" s="178" t="s">
        <v>1061</v>
      </c>
      <c r="B746" s="178"/>
      <c r="C746" s="300"/>
      <c r="D746" s="742" t="s">
        <v>1062</v>
      </c>
      <c r="E746" s="679">
        <v>282655700</v>
      </c>
      <c r="F746" s="679">
        <v>0</v>
      </c>
      <c r="G746" s="679">
        <v>282655700</v>
      </c>
      <c r="H746" s="178" t="s">
        <v>1061</v>
      </c>
      <c r="I746" s="178"/>
      <c r="J746" s="178"/>
      <c r="K746" s="723" t="s">
        <v>4569</v>
      </c>
      <c r="L746" s="645">
        <v>282655700</v>
      </c>
      <c r="M746" s="645">
        <v>0</v>
      </c>
      <c r="N746" s="645">
        <v>282655700</v>
      </c>
      <c r="P746" s="852"/>
      <c r="Q746" s="863"/>
    </row>
    <row r="747" spans="1:17" s="862" customFormat="1" ht="24.95" customHeight="1" thickTop="1">
      <c r="A747" s="173"/>
      <c r="B747" s="172" t="s">
        <v>433</v>
      </c>
      <c r="C747" s="172"/>
      <c r="D747" s="740" t="s">
        <v>434</v>
      </c>
      <c r="E747" s="676">
        <v>101647000</v>
      </c>
      <c r="F747" s="676">
        <v>0</v>
      </c>
      <c r="G747" s="676">
        <v>101647000</v>
      </c>
      <c r="H747" s="172"/>
      <c r="I747" s="172" t="s">
        <v>433</v>
      </c>
      <c r="J747" s="172"/>
      <c r="K747" s="721" t="s">
        <v>4039</v>
      </c>
      <c r="L747" s="640">
        <v>101647000</v>
      </c>
      <c r="M747" s="640">
        <v>0</v>
      </c>
      <c r="N747" s="640">
        <v>101647000</v>
      </c>
      <c r="P747" s="852"/>
      <c r="Q747" s="863"/>
    </row>
    <row r="748" spans="1:17" s="862" customFormat="1" ht="24.95" customHeight="1">
      <c r="A748" s="174"/>
      <c r="B748" s="175"/>
      <c r="C748" s="174" t="s">
        <v>433</v>
      </c>
      <c r="D748" s="736" t="s">
        <v>435</v>
      </c>
      <c r="E748" s="677">
        <v>101647000</v>
      </c>
      <c r="F748" s="677">
        <v>0</v>
      </c>
      <c r="G748" s="677">
        <v>101647000</v>
      </c>
      <c r="H748" s="174"/>
      <c r="I748" s="174"/>
      <c r="J748" s="174" t="s">
        <v>433</v>
      </c>
      <c r="K748" s="722" t="s">
        <v>4040</v>
      </c>
      <c r="L748" s="632">
        <v>101647000</v>
      </c>
      <c r="M748" s="632">
        <v>0</v>
      </c>
      <c r="N748" s="632">
        <v>101647000</v>
      </c>
      <c r="P748" s="852"/>
      <c r="Q748" s="863"/>
    </row>
    <row r="749" spans="1:17" s="862" customFormat="1" ht="24.95" customHeight="1">
      <c r="A749" s="174"/>
      <c r="B749" s="174" t="s">
        <v>436</v>
      </c>
      <c r="C749" s="175"/>
      <c r="D749" s="736" t="s">
        <v>1063</v>
      </c>
      <c r="E749" s="677">
        <v>181008700</v>
      </c>
      <c r="F749" s="677">
        <v>0</v>
      </c>
      <c r="G749" s="677">
        <v>181008700</v>
      </c>
      <c r="H749" s="174"/>
      <c r="I749" s="174" t="s">
        <v>436</v>
      </c>
      <c r="J749" s="174"/>
      <c r="K749" s="722" t="s">
        <v>4570</v>
      </c>
      <c r="L749" s="632">
        <v>181008700</v>
      </c>
      <c r="M749" s="632">
        <v>0</v>
      </c>
      <c r="N749" s="632">
        <v>181008700</v>
      </c>
      <c r="P749" s="852"/>
      <c r="Q749" s="863"/>
    </row>
    <row r="750" spans="1:17" s="862" customFormat="1" ht="24.95" customHeight="1">
      <c r="A750" s="174"/>
      <c r="B750" s="175"/>
      <c r="C750" s="174" t="s">
        <v>433</v>
      </c>
      <c r="D750" s="736" t="s">
        <v>1064</v>
      </c>
      <c r="E750" s="677">
        <v>132305000</v>
      </c>
      <c r="F750" s="677">
        <v>0</v>
      </c>
      <c r="G750" s="677">
        <v>132305000</v>
      </c>
      <c r="H750" s="174"/>
      <c r="I750" s="174"/>
      <c r="J750" s="174" t="s">
        <v>433</v>
      </c>
      <c r="K750" s="722" t="s">
        <v>6566</v>
      </c>
      <c r="L750" s="632">
        <v>132305000</v>
      </c>
      <c r="M750" s="632">
        <v>0</v>
      </c>
      <c r="N750" s="632">
        <v>132305000</v>
      </c>
      <c r="P750" s="852"/>
      <c r="Q750" s="863"/>
    </row>
    <row r="751" spans="1:17" s="862" customFormat="1" ht="24.95" customHeight="1">
      <c r="A751" s="174"/>
      <c r="B751" s="174"/>
      <c r="C751" s="175" t="s">
        <v>436</v>
      </c>
      <c r="D751" s="736" t="s">
        <v>1065</v>
      </c>
      <c r="E751" s="677">
        <v>48703700</v>
      </c>
      <c r="F751" s="677">
        <v>0</v>
      </c>
      <c r="G751" s="677">
        <v>48703700</v>
      </c>
      <c r="H751" s="174"/>
      <c r="I751" s="174"/>
      <c r="J751" s="174" t="s">
        <v>436</v>
      </c>
      <c r="K751" s="722" t="s">
        <v>4571</v>
      </c>
      <c r="L751" s="632">
        <v>48703700</v>
      </c>
      <c r="M751" s="632">
        <v>0</v>
      </c>
      <c r="N751" s="632">
        <v>48703700</v>
      </c>
      <c r="P751" s="852"/>
      <c r="Q751" s="863"/>
    </row>
    <row r="752" spans="1:17" s="862" customFormat="1" ht="24.95" customHeight="1" thickBot="1">
      <c r="A752" s="178" t="s">
        <v>1066</v>
      </c>
      <c r="B752" s="300"/>
      <c r="C752" s="178"/>
      <c r="D752" s="742" t="s">
        <v>1067</v>
      </c>
      <c r="E752" s="679">
        <v>324676798</v>
      </c>
      <c r="F752" s="679">
        <v>0</v>
      </c>
      <c r="G752" s="679">
        <v>324676798</v>
      </c>
      <c r="H752" s="178" t="s">
        <v>1066</v>
      </c>
      <c r="I752" s="178"/>
      <c r="J752" s="178"/>
      <c r="K752" s="723" t="s">
        <v>4572</v>
      </c>
      <c r="L752" s="645">
        <v>324676798</v>
      </c>
      <c r="M752" s="645">
        <v>0</v>
      </c>
      <c r="N752" s="645">
        <v>324676798</v>
      </c>
      <c r="P752" s="852"/>
      <c r="Q752" s="863"/>
    </row>
    <row r="753" spans="1:17" s="862" customFormat="1" ht="24.95" customHeight="1" thickTop="1">
      <c r="A753" s="172"/>
      <c r="B753" s="172" t="s">
        <v>433</v>
      </c>
      <c r="C753" s="173"/>
      <c r="D753" s="740" t="s">
        <v>434</v>
      </c>
      <c r="E753" s="676">
        <v>127713411</v>
      </c>
      <c r="F753" s="676">
        <v>0</v>
      </c>
      <c r="G753" s="676">
        <v>127713411</v>
      </c>
      <c r="H753" s="172"/>
      <c r="I753" s="172" t="s">
        <v>433</v>
      </c>
      <c r="J753" s="172"/>
      <c r="K753" s="721" t="s">
        <v>4039</v>
      </c>
      <c r="L753" s="640">
        <v>127713411</v>
      </c>
      <c r="M753" s="640">
        <v>0</v>
      </c>
      <c r="N753" s="640">
        <v>127713411</v>
      </c>
      <c r="P753" s="852"/>
      <c r="Q753" s="863"/>
    </row>
    <row r="754" spans="1:17" s="862" customFormat="1" ht="24.95" customHeight="1">
      <c r="A754" s="174"/>
      <c r="B754" s="175"/>
      <c r="C754" s="174" t="s">
        <v>433</v>
      </c>
      <c r="D754" s="736" t="s">
        <v>435</v>
      </c>
      <c r="E754" s="677">
        <v>127713411</v>
      </c>
      <c r="F754" s="677">
        <v>0</v>
      </c>
      <c r="G754" s="677">
        <v>127713411</v>
      </c>
      <c r="H754" s="174"/>
      <c r="I754" s="174"/>
      <c r="J754" s="174" t="s">
        <v>433</v>
      </c>
      <c r="K754" s="722" t="s">
        <v>4040</v>
      </c>
      <c r="L754" s="632">
        <v>127713411</v>
      </c>
      <c r="M754" s="632">
        <v>0</v>
      </c>
      <c r="N754" s="632">
        <v>127713411</v>
      </c>
      <c r="P754" s="852"/>
      <c r="Q754" s="863"/>
    </row>
    <row r="755" spans="1:17" s="862" customFormat="1" ht="24.95" customHeight="1">
      <c r="A755" s="174"/>
      <c r="B755" s="175" t="s">
        <v>436</v>
      </c>
      <c r="C755" s="174"/>
      <c r="D755" s="736" t="s">
        <v>1068</v>
      </c>
      <c r="E755" s="677">
        <v>125507927</v>
      </c>
      <c r="F755" s="677">
        <v>0</v>
      </c>
      <c r="G755" s="677">
        <v>125507927</v>
      </c>
      <c r="H755" s="174"/>
      <c r="I755" s="174" t="s">
        <v>436</v>
      </c>
      <c r="J755" s="174"/>
      <c r="K755" s="722" t="s">
        <v>4573</v>
      </c>
      <c r="L755" s="632">
        <v>125507927</v>
      </c>
      <c r="M755" s="632">
        <v>0</v>
      </c>
      <c r="N755" s="632">
        <v>125507927</v>
      </c>
      <c r="P755" s="852"/>
      <c r="Q755" s="863"/>
    </row>
    <row r="756" spans="1:17" s="862" customFormat="1" ht="24.95" customHeight="1">
      <c r="A756" s="174"/>
      <c r="B756" s="174"/>
      <c r="C756" s="175" t="s">
        <v>433</v>
      </c>
      <c r="D756" s="736" t="s">
        <v>1069</v>
      </c>
      <c r="E756" s="677">
        <v>71607358</v>
      </c>
      <c r="F756" s="677">
        <v>0</v>
      </c>
      <c r="G756" s="677">
        <v>71607358</v>
      </c>
      <c r="H756" s="174"/>
      <c r="I756" s="174"/>
      <c r="J756" s="174" t="s">
        <v>433</v>
      </c>
      <c r="K756" s="722" t="s">
        <v>4574</v>
      </c>
      <c r="L756" s="632">
        <v>71607358</v>
      </c>
      <c r="M756" s="632">
        <v>0</v>
      </c>
      <c r="N756" s="632">
        <v>71607358</v>
      </c>
      <c r="P756" s="852"/>
      <c r="Q756" s="863"/>
    </row>
    <row r="757" spans="1:17" s="862" customFormat="1" ht="24.95" customHeight="1">
      <c r="A757" s="174"/>
      <c r="B757" s="175"/>
      <c r="C757" s="174" t="s">
        <v>436</v>
      </c>
      <c r="D757" s="736" t="s">
        <v>1070</v>
      </c>
      <c r="E757" s="677">
        <v>5381417</v>
      </c>
      <c r="F757" s="677">
        <v>0</v>
      </c>
      <c r="G757" s="677">
        <v>5381417</v>
      </c>
      <c r="H757" s="174"/>
      <c r="I757" s="174"/>
      <c r="J757" s="174" t="s">
        <v>436</v>
      </c>
      <c r="K757" s="722" t="s">
        <v>4575</v>
      </c>
      <c r="L757" s="632">
        <v>5381417</v>
      </c>
      <c r="M757" s="632">
        <v>0</v>
      </c>
      <c r="N757" s="632">
        <v>5381417</v>
      </c>
      <c r="P757" s="852"/>
      <c r="Q757" s="863"/>
    </row>
    <row r="758" spans="1:17" s="862" customFormat="1" ht="24.95" customHeight="1">
      <c r="A758" s="174"/>
      <c r="B758" s="174"/>
      <c r="C758" s="175" t="s">
        <v>440</v>
      </c>
      <c r="D758" s="736" t="s">
        <v>1071</v>
      </c>
      <c r="E758" s="677">
        <v>43727224</v>
      </c>
      <c r="F758" s="677">
        <v>0</v>
      </c>
      <c r="G758" s="677">
        <v>43727224</v>
      </c>
      <c r="H758" s="174"/>
      <c r="I758" s="174"/>
      <c r="J758" s="174" t="s">
        <v>440</v>
      </c>
      <c r="K758" s="722" t="s">
        <v>4576</v>
      </c>
      <c r="L758" s="632">
        <v>43727224</v>
      </c>
      <c r="M758" s="632">
        <v>0</v>
      </c>
      <c r="N758" s="632">
        <v>43727224</v>
      </c>
      <c r="P758" s="852"/>
      <c r="Q758" s="863"/>
    </row>
    <row r="759" spans="1:17" s="862" customFormat="1" ht="24.95" customHeight="1">
      <c r="A759" s="174"/>
      <c r="B759" s="175"/>
      <c r="C759" s="174" t="s">
        <v>444</v>
      </c>
      <c r="D759" s="736" t="s">
        <v>1072</v>
      </c>
      <c r="E759" s="677">
        <v>4791928</v>
      </c>
      <c r="F759" s="677">
        <v>0</v>
      </c>
      <c r="G759" s="677">
        <v>4791928</v>
      </c>
      <c r="H759" s="174"/>
      <c r="I759" s="174"/>
      <c r="J759" s="174" t="s">
        <v>444</v>
      </c>
      <c r="K759" s="722" t="s">
        <v>4577</v>
      </c>
      <c r="L759" s="632">
        <v>4791928</v>
      </c>
      <c r="M759" s="632">
        <v>0</v>
      </c>
      <c r="N759" s="632">
        <v>4791928</v>
      </c>
      <c r="P759" s="852"/>
      <c r="Q759" s="863"/>
    </row>
    <row r="760" spans="1:17" s="862" customFormat="1" ht="24.95" customHeight="1">
      <c r="A760" s="174"/>
      <c r="B760" s="174" t="s">
        <v>440</v>
      </c>
      <c r="C760" s="175"/>
      <c r="D760" s="736" t="s">
        <v>1073</v>
      </c>
      <c r="E760" s="677">
        <v>71455460</v>
      </c>
      <c r="F760" s="677">
        <v>0</v>
      </c>
      <c r="G760" s="677">
        <v>71455460</v>
      </c>
      <c r="H760" s="174"/>
      <c r="I760" s="174" t="s">
        <v>440</v>
      </c>
      <c r="J760" s="174"/>
      <c r="K760" s="722" t="s">
        <v>4578</v>
      </c>
      <c r="L760" s="632">
        <v>71455460</v>
      </c>
      <c r="M760" s="632">
        <v>0</v>
      </c>
      <c r="N760" s="632">
        <v>71455460</v>
      </c>
      <c r="P760" s="852"/>
      <c r="Q760" s="863"/>
    </row>
    <row r="761" spans="1:17" s="862" customFormat="1" ht="24.95" customHeight="1">
      <c r="A761" s="174"/>
      <c r="B761" s="175"/>
      <c r="C761" s="174" t="s">
        <v>433</v>
      </c>
      <c r="D761" s="736" t="s">
        <v>1074</v>
      </c>
      <c r="E761" s="677">
        <v>26750245</v>
      </c>
      <c r="F761" s="677">
        <v>0</v>
      </c>
      <c r="G761" s="677">
        <v>26750245</v>
      </c>
      <c r="H761" s="174"/>
      <c r="I761" s="174"/>
      <c r="J761" s="174" t="s">
        <v>433</v>
      </c>
      <c r="K761" s="722" t="s">
        <v>4579</v>
      </c>
      <c r="L761" s="632">
        <v>26750245</v>
      </c>
      <c r="M761" s="632">
        <v>0</v>
      </c>
      <c r="N761" s="632">
        <v>26750245</v>
      </c>
      <c r="P761" s="852"/>
      <c r="Q761" s="863"/>
    </row>
    <row r="762" spans="1:17" s="862" customFormat="1" ht="24.95" customHeight="1">
      <c r="A762" s="174"/>
      <c r="B762" s="174"/>
      <c r="C762" s="175" t="s">
        <v>436</v>
      </c>
      <c r="D762" s="736" t="s">
        <v>1075</v>
      </c>
      <c r="E762" s="677">
        <v>18586439</v>
      </c>
      <c r="F762" s="677">
        <v>0</v>
      </c>
      <c r="G762" s="677">
        <v>18586439</v>
      </c>
      <c r="H762" s="174"/>
      <c r="I762" s="174"/>
      <c r="J762" s="174" t="s">
        <v>436</v>
      </c>
      <c r="K762" s="722" t="s">
        <v>4580</v>
      </c>
      <c r="L762" s="632">
        <v>18586439</v>
      </c>
      <c r="M762" s="632">
        <v>0</v>
      </c>
      <c r="N762" s="632">
        <v>18586439</v>
      </c>
      <c r="P762" s="852"/>
      <c r="Q762" s="863"/>
    </row>
    <row r="763" spans="1:17" s="862" customFormat="1" ht="24.95" customHeight="1">
      <c r="A763" s="175"/>
      <c r="B763" s="174"/>
      <c r="C763" s="174" t="s">
        <v>440</v>
      </c>
      <c r="D763" s="736" t="s">
        <v>1076</v>
      </c>
      <c r="E763" s="677">
        <v>11640532</v>
      </c>
      <c r="F763" s="677">
        <v>0</v>
      </c>
      <c r="G763" s="677">
        <v>11640532</v>
      </c>
      <c r="H763" s="174"/>
      <c r="I763" s="174"/>
      <c r="J763" s="174" t="s">
        <v>440</v>
      </c>
      <c r="K763" s="722" t="s">
        <v>4581</v>
      </c>
      <c r="L763" s="632">
        <v>11640532</v>
      </c>
      <c r="M763" s="632">
        <v>0</v>
      </c>
      <c r="N763" s="632">
        <v>11640532</v>
      </c>
      <c r="P763" s="852"/>
      <c r="Q763" s="863"/>
    </row>
    <row r="764" spans="1:17" s="862" customFormat="1" ht="24.95" customHeight="1">
      <c r="A764" s="174"/>
      <c r="B764" s="175"/>
      <c r="C764" s="174" t="s">
        <v>444</v>
      </c>
      <c r="D764" s="736" t="s">
        <v>1077</v>
      </c>
      <c r="E764" s="677">
        <v>13202244</v>
      </c>
      <c r="F764" s="677">
        <v>0</v>
      </c>
      <c r="G764" s="677">
        <v>13202244</v>
      </c>
      <c r="H764" s="174"/>
      <c r="I764" s="174"/>
      <c r="J764" s="174" t="s">
        <v>444</v>
      </c>
      <c r="K764" s="722" t="s">
        <v>4582</v>
      </c>
      <c r="L764" s="632">
        <v>13202244</v>
      </c>
      <c r="M764" s="632">
        <v>0</v>
      </c>
      <c r="N764" s="632">
        <v>13202244</v>
      </c>
      <c r="P764" s="852"/>
      <c r="Q764" s="863"/>
    </row>
    <row r="765" spans="1:17" s="862" customFormat="1" ht="24.95" customHeight="1">
      <c r="A765" s="174"/>
      <c r="B765" s="174"/>
      <c r="C765" s="175" t="s">
        <v>447</v>
      </c>
      <c r="D765" s="736" t="s">
        <v>1078</v>
      </c>
      <c r="E765" s="677">
        <v>1276000</v>
      </c>
      <c r="F765" s="677">
        <v>0</v>
      </c>
      <c r="G765" s="677">
        <v>1276000</v>
      </c>
      <c r="H765" s="174"/>
      <c r="I765" s="174"/>
      <c r="J765" s="174" t="s">
        <v>447</v>
      </c>
      <c r="K765" s="722" t="s">
        <v>4583</v>
      </c>
      <c r="L765" s="632">
        <v>1276000</v>
      </c>
      <c r="M765" s="632">
        <v>0</v>
      </c>
      <c r="N765" s="632">
        <v>1276000</v>
      </c>
      <c r="P765" s="852"/>
      <c r="Q765" s="863"/>
    </row>
    <row r="766" spans="1:17" s="862" customFormat="1" ht="24.95" customHeight="1" thickBot="1">
      <c r="A766" s="178" t="s">
        <v>1079</v>
      </c>
      <c r="B766" s="300"/>
      <c r="C766" s="178"/>
      <c r="D766" s="742" t="s">
        <v>1080</v>
      </c>
      <c r="E766" s="679">
        <v>195713660</v>
      </c>
      <c r="F766" s="679">
        <v>24762800</v>
      </c>
      <c r="G766" s="679">
        <v>220476460</v>
      </c>
      <c r="H766" s="178" t="s">
        <v>1079</v>
      </c>
      <c r="I766" s="178"/>
      <c r="J766" s="178"/>
      <c r="K766" s="723" t="s">
        <v>4584</v>
      </c>
      <c r="L766" s="645">
        <v>195713660</v>
      </c>
      <c r="M766" s="645">
        <v>24762800</v>
      </c>
      <c r="N766" s="645">
        <v>220476460</v>
      </c>
      <c r="P766" s="852"/>
      <c r="Q766" s="863"/>
    </row>
    <row r="767" spans="1:17" s="862" customFormat="1" ht="24.95" customHeight="1" thickTop="1">
      <c r="A767" s="172"/>
      <c r="B767" s="172" t="s">
        <v>433</v>
      </c>
      <c r="C767" s="173"/>
      <c r="D767" s="740" t="s">
        <v>434</v>
      </c>
      <c r="E767" s="676">
        <v>106219030</v>
      </c>
      <c r="F767" s="676">
        <v>0</v>
      </c>
      <c r="G767" s="676">
        <v>106219030</v>
      </c>
      <c r="H767" s="172"/>
      <c r="I767" s="172" t="s">
        <v>433</v>
      </c>
      <c r="J767" s="172"/>
      <c r="K767" s="721" t="s">
        <v>4039</v>
      </c>
      <c r="L767" s="640">
        <v>106219030</v>
      </c>
      <c r="M767" s="640">
        <v>0</v>
      </c>
      <c r="N767" s="640">
        <v>106219030</v>
      </c>
      <c r="P767" s="852"/>
      <c r="Q767" s="863"/>
    </row>
    <row r="768" spans="1:17" s="862" customFormat="1" ht="24.95" customHeight="1">
      <c r="A768" s="174"/>
      <c r="B768" s="175"/>
      <c r="C768" s="174" t="s">
        <v>433</v>
      </c>
      <c r="D768" s="736" t="s">
        <v>435</v>
      </c>
      <c r="E768" s="677">
        <v>106219030</v>
      </c>
      <c r="F768" s="677">
        <v>0</v>
      </c>
      <c r="G768" s="677">
        <v>106219030</v>
      </c>
      <c r="H768" s="174"/>
      <c r="I768" s="174"/>
      <c r="J768" s="174" t="s">
        <v>433</v>
      </c>
      <c r="K768" s="722" t="s">
        <v>4040</v>
      </c>
      <c r="L768" s="632">
        <v>106219030</v>
      </c>
      <c r="M768" s="632">
        <v>0</v>
      </c>
      <c r="N768" s="632">
        <v>106219030</v>
      </c>
      <c r="P768" s="852"/>
      <c r="Q768" s="863"/>
    </row>
    <row r="769" spans="1:17" s="862" customFormat="1" ht="24.95" customHeight="1">
      <c r="A769" s="174"/>
      <c r="B769" s="174" t="s">
        <v>436</v>
      </c>
      <c r="C769" s="175"/>
      <c r="D769" s="736" t="s">
        <v>1081</v>
      </c>
      <c r="E769" s="677">
        <v>28413760</v>
      </c>
      <c r="F769" s="677">
        <v>0</v>
      </c>
      <c r="G769" s="677">
        <v>28413760</v>
      </c>
      <c r="H769" s="174"/>
      <c r="I769" s="174" t="s">
        <v>436</v>
      </c>
      <c r="J769" s="174"/>
      <c r="K769" s="722" t="s">
        <v>4585</v>
      </c>
      <c r="L769" s="632">
        <v>28413760</v>
      </c>
      <c r="M769" s="632">
        <v>0</v>
      </c>
      <c r="N769" s="632">
        <v>28413760</v>
      </c>
      <c r="P769" s="852"/>
      <c r="Q769" s="863"/>
    </row>
    <row r="770" spans="1:17" s="862" customFormat="1" ht="24.95" customHeight="1">
      <c r="A770" s="174"/>
      <c r="B770" s="175"/>
      <c r="C770" s="174" t="s">
        <v>433</v>
      </c>
      <c r="D770" s="736" t="s">
        <v>1082</v>
      </c>
      <c r="E770" s="677">
        <v>7915040</v>
      </c>
      <c r="F770" s="677">
        <v>0</v>
      </c>
      <c r="G770" s="677">
        <v>7915040</v>
      </c>
      <c r="H770" s="174"/>
      <c r="I770" s="174"/>
      <c r="J770" s="174" t="s">
        <v>433</v>
      </c>
      <c r="K770" s="722" t="s">
        <v>6567</v>
      </c>
      <c r="L770" s="632">
        <v>7915040</v>
      </c>
      <c r="M770" s="632">
        <v>0</v>
      </c>
      <c r="N770" s="632">
        <v>7915040</v>
      </c>
      <c r="P770" s="852"/>
      <c r="Q770" s="863"/>
    </row>
    <row r="771" spans="1:17" s="862" customFormat="1" ht="24.95" customHeight="1">
      <c r="A771" s="174"/>
      <c r="B771" s="174"/>
      <c r="C771" s="175" t="s">
        <v>436</v>
      </c>
      <c r="D771" s="736" t="s">
        <v>1083</v>
      </c>
      <c r="E771" s="677">
        <v>9237710</v>
      </c>
      <c r="F771" s="677">
        <v>0</v>
      </c>
      <c r="G771" s="677">
        <v>9237710</v>
      </c>
      <c r="H771" s="174"/>
      <c r="I771" s="174"/>
      <c r="J771" s="174" t="s">
        <v>436</v>
      </c>
      <c r="K771" s="722" t="s">
        <v>4586</v>
      </c>
      <c r="L771" s="632">
        <v>9237710</v>
      </c>
      <c r="M771" s="632">
        <v>0</v>
      </c>
      <c r="N771" s="632">
        <v>9237710</v>
      </c>
      <c r="P771" s="852"/>
      <c r="Q771" s="863"/>
    </row>
    <row r="772" spans="1:17" s="862" customFormat="1" ht="24.95" customHeight="1">
      <c r="A772" s="175"/>
      <c r="B772" s="174"/>
      <c r="C772" s="174" t="s">
        <v>440</v>
      </c>
      <c r="D772" s="744" t="s">
        <v>3393</v>
      </c>
      <c r="E772" s="677">
        <v>8287950.0000000009</v>
      </c>
      <c r="F772" s="677">
        <v>0</v>
      </c>
      <c r="G772" s="677">
        <v>8287950.0000000009</v>
      </c>
      <c r="H772" s="174"/>
      <c r="I772" s="174"/>
      <c r="J772" s="174" t="s">
        <v>440</v>
      </c>
      <c r="K772" s="722" t="s">
        <v>4587</v>
      </c>
      <c r="L772" s="632">
        <v>8287950.0000000009</v>
      </c>
      <c r="M772" s="632">
        <v>0</v>
      </c>
      <c r="N772" s="632">
        <v>8287950.0000000009</v>
      </c>
      <c r="P772" s="852"/>
      <c r="Q772" s="863"/>
    </row>
    <row r="773" spans="1:17" s="862" customFormat="1" ht="24.95" customHeight="1">
      <c r="A773" s="175"/>
      <c r="B773" s="174"/>
      <c r="C773" s="174" t="s">
        <v>444</v>
      </c>
      <c r="D773" s="736" t="s">
        <v>1084</v>
      </c>
      <c r="E773" s="677">
        <v>2973060</v>
      </c>
      <c r="F773" s="677">
        <v>0</v>
      </c>
      <c r="G773" s="677">
        <v>2973060</v>
      </c>
      <c r="H773" s="174"/>
      <c r="I773" s="174"/>
      <c r="J773" s="174" t="s">
        <v>444</v>
      </c>
      <c r="K773" s="734" t="s">
        <v>6568</v>
      </c>
      <c r="L773" s="632">
        <v>2973060</v>
      </c>
      <c r="M773" s="632">
        <v>0</v>
      </c>
      <c r="N773" s="632">
        <v>2973060</v>
      </c>
      <c r="P773" s="852"/>
      <c r="Q773" s="863"/>
    </row>
    <row r="774" spans="1:17" s="862" customFormat="1" ht="24.95" customHeight="1">
      <c r="A774" s="174"/>
      <c r="B774" s="175" t="s">
        <v>440</v>
      </c>
      <c r="C774" s="174"/>
      <c r="D774" s="736" t="s">
        <v>1085</v>
      </c>
      <c r="E774" s="677">
        <v>33986890</v>
      </c>
      <c r="F774" s="677">
        <v>6000</v>
      </c>
      <c r="G774" s="677">
        <v>33992890</v>
      </c>
      <c r="H774" s="174"/>
      <c r="I774" s="174" t="s">
        <v>440</v>
      </c>
      <c r="J774" s="174"/>
      <c r="K774" s="722" t="s">
        <v>4588</v>
      </c>
      <c r="L774" s="632">
        <v>33986890</v>
      </c>
      <c r="M774" s="632">
        <v>6000</v>
      </c>
      <c r="N774" s="632">
        <v>33992890</v>
      </c>
      <c r="P774" s="852"/>
      <c r="Q774" s="863"/>
    </row>
    <row r="775" spans="1:17" s="862" customFormat="1" ht="24.95" customHeight="1">
      <c r="A775" s="174"/>
      <c r="B775" s="174"/>
      <c r="C775" s="175" t="s">
        <v>433</v>
      </c>
      <c r="D775" s="736" t="s">
        <v>1086</v>
      </c>
      <c r="E775" s="677">
        <v>9719080</v>
      </c>
      <c r="F775" s="677">
        <v>0</v>
      </c>
      <c r="G775" s="677">
        <v>9719080</v>
      </c>
      <c r="H775" s="174"/>
      <c r="I775" s="174"/>
      <c r="J775" s="174" t="s">
        <v>433</v>
      </c>
      <c r="K775" s="722" t="s">
        <v>4589</v>
      </c>
      <c r="L775" s="632">
        <v>9719080</v>
      </c>
      <c r="M775" s="632">
        <v>0</v>
      </c>
      <c r="N775" s="632">
        <v>9719080</v>
      </c>
      <c r="P775" s="852"/>
      <c r="Q775" s="863"/>
    </row>
    <row r="776" spans="1:17" s="862" customFormat="1" ht="24.95" customHeight="1">
      <c r="A776" s="174"/>
      <c r="B776" s="175"/>
      <c r="C776" s="174" t="s">
        <v>436</v>
      </c>
      <c r="D776" s="736" t="s">
        <v>1087</v>
      </c>
      <c r="E776" s="677">
        <v>21284410</v>
      </c>
      <c r="F776" s="677">
        <v>0</v>
      </c>
      <c r="G776" s="677">
        <v>21284410</v>
      </c>
      <c r="H776" s="174"/>
      <c r="I776" s="174"/>
      <c r="J776" s="174" t="s">
        <v>436</v>
      </c>
      <c r="K776" s="722" t="s">
        <v>4590</v>
      </c>
      <c r="L776" s="632">
        <v>21284410</v>
      </c>
      <c r="M776" s="632">
        <v>0</v>
      </c>
      <c r="N776" s="632">
        <v>21284410</v>
      </c>
      <c r="P776" s="852"/>
      <c r="Q776" s="863"/>
    </row>
    <row r="777" spans="1:17" s="862" customFormat="1" ht="24.95" customHeight="1">
      <c r="A777" s="174"/>
      <c r="B777" s="174"/>
      <c r="C777" s="175" t="s">
        <v>440</v>
      </c>
      <c r="D777" s="736" t="s">
        <v>1088</v>
      </c>
      <c r="E777" s="677">
        <v>2983400</v>
      </c>
      <c r="F777" s="677">
        <v>6000</v>
      </c>
      <c r="G777" s="677">
        <v>2989400</v>
      </c>
      <c r="H777" s="174"/>
      <c r="I777" s="174"/>
      <c r="J777" s="174" t="s">
        <v>440</v>
      </c>
      <c r="K777" s="722" t="s">
        <v>4591</v>
      </c>
      <c r="L777" s="632">
        <v>2983400</v>
      </c>
      <c r="M777" s="632">
        <v>6000</v>
      </c>
      <c r="N777" s="632">
        <v>2989400</v>
      </c>
      <c r="P777" s="852"/>
      <c r="Q777" s="863"/>
    </row>
    <row r="778" spans="1:17" s="862" customFormat="1" ht="24.95" customHeight="1">
      <c r="A778" s="174"/>
      <c r="B778" s="175" t="s">
        <v>444</v>
      </c>
      <c r="C778" s="174"/>
      <c r="D778" s="736" t="s">
        <v>1089</v>
      </c>
      <c r="E778" s="677">
        <v>27093980</v>
      </c>
      <c r="F778" s="677">
        <v>24756800</v>
      </c>
      <c r="G778" s="677">
        <v>51850780</v>
      </c>
      <c r="H778" s="174"/>
      <c r="I778" s="174" t="s">
        <v>444</v>
      </c>
      <c r="J778" s="174"/>
      <c r="K778" s="722" t="s">
        <v>4592</v>
      </c>
      <c r="L778" s="632">
        <v>27093980</v>
      </c>
      <c r="M778" s="632">
        <v>24756800</v>
      </c>
      <c r="N778" s="632">
        <v>51850780</v>
      </c>
      <c r="P778" s="852"/>
      <c r="Q778" s="863"/>
    </row>
    <row r="779" spans="1:17" s="862" customFormat="1" ht="24.95" customHeight="1">
      <c r="A779" s="174"/>
      <c r="B779" s="174"/>
      <c r="C779" s="175" t="s">
        <v>433</v>
      </c>
      <c r="D779" s="736" t="s">
        <v>1090</v>
      </c>
      <c r="E779" s="677">
        <v>24790230</v>
      </c>
      <c r="F779" s="677">
        <v>24756800</v>
      </c>
      <c r="G779" s="677">
        <v>49547030</v>
      </c>
      <c r="H779" s="174"/>
      <c r="I779" s="174"/>
      <c r="J779" s="174" t="s">
        <v>433</v>
      </c>
      <c r="K779" s="722" t="s">
        <v>4593</v>
      </c>
      <c r="L779" s="632">
        <v>24790230</v>
      </c>
      <c r="M779" s="632">
        <v>24756800</v>
      </c>
      <c r="N779" s="632">
        <v>49547030</v>
      </c>
      <c r="P779" s="852"/>
      <c r="Q779" s="863"/>
    </row>
    <row r="780" spans="1:17" s="862" customFormat="1" ht="24.95" customHeight="1">
      <c r="A780" s="174"/>
      <c r="B780" s="175"/>
      <c r="C780" s="174" t="s">
        <v>436</v>
      </c>
      <c r="D780" s="736" t="s">
        <v>1091</v>
      </c>
      <c r="E780" s="677">
        <v>2303750</v>
      </c>
      <c r="F780" s="677">
        <v>0</v>
      </c>
      <c r="G780" s="677">
        <v>2303750</v>
      </c>
      <c r="H780" s="174"/>
      <c r="I780" s="174"/>
      <c r="J780" s="174" t="s">
        <v>436</v>
      </c>
      <c r="K780" s="722" t="s">
        <v>4594</v>
      </c>
      <c r="L780" s="632">
        <v>2303750</v>
      </c>
      <c r="M780" s="632">
        <v>0</v>
      </c>
      <c r="N780" s="632">
        <v>2303750</v>
      </c>
      <c r="P780" s="852"/>
      <c r="Q780" s="863"/>
    </row>
    <row r="781" spans="1:17" s="862" customFormat="1" ht="24.95" customHeight="1" thickBot="1">
      <c r="A781" s="178" t="s">
        <v>1092</v>
      </c>
      <c r="B781" s="178"/>
      <c r="C781" s="300"/>
      <c r="D781" s="742" t="s">
        <v>1093</v>
      </c>
      <c r="E781" s="679">
        <v>390237400</v>
      </c>
      <c r="F781" s="679">
        <v>5420000</v>
      </c>
      <c r="G781" s="679">
        <v>395657400</v>
      </c>
      <c r="H781" s="178" t="s">
        <v>1092</v>
      </c>
      <c r="I781" s="178"/>
      <c r="J781" s="178"/>
      <c r="K781" s="723" t="s">
        <v>4595</v>
      </c>
      <c r="L781" s="645">
        <v>390237400</v>
      </c>
      <c r="M781" s="645">
        <v>5420000</v>
      </c>
      <c r="N781" s="645">
        <v>395657400</v>
      </c>
      <c r="P781" s="852"/>
      <c r="Q781" s="863"/>
    </row>
    <row r="782" spans="1:17" s="862" customFormat="1" ht="24.95" customHeight="1" thickTop="1">
      <c r="A782" s="172"/>
      <c r="B782" s="173" t="s">
        <v>433</v>
      </c>
      <c r="C782" s="172"/>
      <c r="D782" s="740" t="s">
        <v>434</v>
      </c>
      <c r="E782" s="676">
        <v>238296800</v>
      </c>
      <c r="F782" s="676">
        <v>5420000</v>
      </c>
      <c r="G782" s="676">
        <v>243716800</v>
      </c>
      <c r="H782" s="172"/>
      <c r="I782" s="172" t="s">
        <v>433</v>
      </c>
      <c r="J782" s="172"/>
      <c r="K782" s="721" t="s">
        <v>4039</v>
      </c>
      <c r="L782" s="640">
        <v>238296800</v>
      </c>
      <c r="M782" s="640">
        <v>5420000</v>
      </c>
      <c r="N782" s="640">
        <v>243716800</v>
      </c>
      <c r="P782" s="852"/>
      <c r="Q782" s="863"/>
    </row>
    <row r="783" spans="1:17" s="862" customFormat="1" ht="24.95" customHeight="1">
      <c r="A783" s="174"/>
      <c r="B783" s="174"/>
      <c r="C783" s="175" t="s">
        <v>433</v>
      </c>
      <c r="D783" s="736" t="s">
        <v>435</v>
      </c>
      <c r="E783" s="677">
        <v>238296800</v>
      </c>
      <c r="F783" s="677">
        <v>5420000</v>
      </c>
      <c r="G783" s="677">
        <v>243716800</v>
      </c>
      <c r="H783" s="174"/>
      <c r="I783" s="174"/>
      <c r="J783" s="174" t="s">
        <v>433</v>
      </c>
      <c r="K783" s="722" t="s">
        <v>4040</v>
      </c>
      <c r="L783" s="632">
        <v>238296800</v>
      </c>
      <c r="M783" s="632">
        <v>5420000</v>
      </c>
      <c r="N783" s="632">
        <v>243716800</v>
      </c>
      <c r="P783" s="852"/>
      <c r="Q783" s="863"/>
    </row>
    <row r="784" spans="1:17" s="862" customFormat="1" ht="24.95" customHeight="1">
      <c r="A784" s="175"/>
      <c r="B784" s="174" t="s">
        <v>436</v>
      </c>
      <c r="C784" s="174"/>
      <c r="D784" s="736" t="s">
        <v>1094</v>
      </c>
      <c r="E784" s="677">
        <v>68759930</v>
      </c>
      <c r="F784" s="677">
        <v>0</v>
      </c>
      <c r="G784" s="677">
        <v>68759930</v>
      </c>
      <c r="H784" s="174"/>
      <c r="I784" s="174" t="s">
        <v>436</v>
      </c>
      <c r="J784" s="174"/>
      <c r="K784" s="722" t="s">
        <v>4596</v>
      </c>
      <c r="L784" s="632">
        <v>68759930</v>
      </c>
      <c r="M784" s="632">
        <v>0</v>
      </c>
      <c r="N784" s="632">
        <v>68759930</v>
      </c>
      <c r="P784" s="852"/>
      <c r="Q784" s="863"/>
    </row>
    <row r="785" spans="1:17" s="860" customFormat="1" ht="24.95" customHeight="1">
      <c r="A785" s="174"/>
      <c r="B785" s="175"/>
      <c r="C785" s="174" t="s">
        <v>433</v>
      </c>
      <c r="D785" s="736" t="s">
        <v>1095</v>
      </c>
      <c r="E785" s="677">
        <v>23750320</v>
      </c>
      <c r="F785" s="677">
        <v>0</v>
      </c>
      <c r="G785" s="677">
        <v>23750320</v>
      </c>
      <c r="H785" s="174"/>
      <c r="I785" s="174"/>
      <c r="J785" s="174" t="s">
        <v>433</v>
      </c>
      <c r="K785" s="722" t="s">
        <v>4597</v>
      </c>
      <c r="L785" s="632">
        <v>23750320</v>
      </c>
      <c r="M785" s="632">
        <v>0</v>
      </c>
      <c r="N785" s="632">
        <v>23750320</v>
      </c>
      <c r="P785" s="858"/>
      <c r="Q785" s="861"/>
    </row>
    <row r="786" spans="1:17" s="862" customFormat="1" ht="24.95" customHeight="1">
      <c r="A786" s="174"/>
      <c r="B786" s="174"/>
      <c r="C786" s="175" t="s">
        <v>436</v>
      </c>
      <c r="D786" s="736" t="s">
        <v>1096</v>
      </c>
      <c r="E786" s="677">
        <v>23553090</v>
      </c>
      <c r="F786" s="677">
        <v>0</v>
      </c>
      <c r="G786" s="677">
        <v>23553090</v>
      </c>
      <c r="H786" s="174"/>
      <c r="I786" s="174"/>
      <c r="J786" s="174" t="s">
        <v>436</v>
      </c>
      <c r="K786" s="722" t="s">
        <v>4598</v>
      </c>
      <c r="L786" s="632">
        <v>23553090</v>
      </c>
      <c r="M786" s="632">
        <v>0</v>
      </c>
      <c r="N786" s="632">
        <v>23553090</v>
      </c>
      <c r="P786" s="852"/>
      <c r="Q786" s="863"/>
    </row>
    <row r="787" spans="1:17" s="862" customFormat="1" ht="24.95" customHeight="1">
      <c r="A787" s="174"/>
      <c r="B787" s="175"/>
      <c r="C787" s="174" t="s">
        <v>440</v>
      </c>
      <c r="D787" s="736" t="s">
        <v>1097</v>
      </c>
      <c r="E787" s="677">
        <v>21456520</v>
      </c>
      <c r="F787" s="677">
        <v>0</v>
      </c>
      <c r="G787" s="677">
        <v>21456520</v>
      </c>
      <c r="H787" s="174"/>
      <c r="I787" s="174"/>
      <c r="J787" s="174" t="s">
        <v>440</v>
      </c>
      <c r="K787" s="722" t="s">
        <v>4599</v>
      </c>
      <c r="L787" s="632">
        <v>21456520</v>
      </c>
      <c r="M787" s="632">
        <v>0</v>
      </c>
      <c r="N787" s="632">
        <v>21456520</v>
      </c>
      <c r="P787" s="852"/>
      <c r="Q787" s="863"/>
    </row>
    <row r="788" spans="1:17" s="862" customFormat="1" ht="24.95" customHeight="1">
      <c r="A788" s="174"/>
      <c r="B788" s="174" t="s">
        <v>440</v>
      </c>
      <c r="C788" s="175"/>
      <c r="D788" s="736" t="s">
        <v>1098</v>
      </c>
      <c r="E788" s="677">
        <v>83180670</v>
      </c>
      <c r="F788" s="677">
        <v>0</v>
      </c>
      <c r="G788" s="677">
        <v>83180670</v>
      </c>
      <c r="H788" s="174"/>
      <c r="I788" s="174" t="s">
        <v>440</v>
      </c>
      <c r="J788" s="174"/>
      <c r="K788" s="722" t="s">
        <v>4600</v>
      </c>
      <c r="L788" s="632">
        <v>83180670</v>
      </c>
      <c r="M788" s="632">
        <v>0</v>
      </c>
      <c r="N788" s="632">
        <v>83180670</v>
      </c>
      <c r="P788" s="852"/>
      <c r="Q788" s="863"/>
    </row>
    <row r="789" spans="1:17" s="862" customFormat="1" ht="24.95" customHeight="1">
      <c r="A789" s="174"/>
      <c r="B789" s="174"/>
      <c r="C789" s="175" t="s">
        <v>433</v>
      </c>
      <c r="D789" s="736" t="s">
        <v>1099</v>
      </c>
      <c r="E789" s="677">
        <v>3992940</v>
      </c>
      <c r="F789" s="677">
        <v>0</v>
      </c>
      <c r="G789" s="677">
        <v>3992940</v>
      </c>
      <c r="H789" s="174"/>
      <c r="I789" s="174"/>
      <c r="J789" s="174" t="s">
        <v>433</v>
      </c>
      <c r="K789" s="734" t="s">
        <v>4601</v>
      </c>
      <c r="L789" s="632">
        <v>3992940</v>
      </c>
      <c r="M789" s="632">
        <v>0</v>
      </c>
      <c r="N789" s="632">
        <v>3992940</v>
      </c>
      <c r="P789" s="852"/>
      <c r="Q789" s="863"/>
    </row>
    <row r="790" spans="1:17" s="862" customFormat="1" ht="24.95" customHeight="1">
      <c r="A790" s="174"/>
      <c r="B790" s="174"/>
      <c r="C790" s="175" t="s">
        <v>436</v>
      </c>
      <c r="D790" s="744" t="s">
        <v>1100</v>
      </c>
      <c r="E790" s="677">
        <v>41029060</v>
      </c>
      <c r="F790" s="677">
        <v>0</v>
      </c>
      <c r="G790" s="677">
        <v>41029060</v>
      </c>
      <c r="H790" s="174"/>
      <c r="I790" s="174"/>
      <c r="J790" s="174" t="s">
        <v>436</v>
      </c>
      <c r="K790" s="734" t="s">
        <v>4602</v>
      </c>
      <c r="L790" s="632">
        <v>41029060</v>
      </c>
      <c r="M790" s="632">
        <v>0</v>
      </c>
      <c r="N790" s="632">
        <v>41029060</v>
      </c>
      <c r="P790" s="852"/>
      <c r="Q790" s="863"/>
    </row>
    <row r="791" spans="1:17" s="862" customFormat="1" ht="24.95" customHeight="1">
      <c r="A791" s="174"/>
      <c r="B791" s="174"/>
      <c r="C791" s="175" t="s">
        <v>440</v>
      </c>
      <c r="D791" s="736" t="s">
        <v>1101</v>
      </c>
      <c r="E791" s="677">
        <v>23614900</v>
      </c>
      <c r="F791" s="677">
        <v>0</v>
      </c>
      <c r="G791" s="677">
        <v>23614900</v>
      </c>
      <c r="H791" s="174"/>
      <c r="I791" s="174"/>
      <c r="J791" s="174" t="s">
        <v>440</v>
      </c>
      <c r="K791" s="722" t="s">
        <v>4603</v>
      </c>
      <c r="L791" s="632">
        <v>23614900</v>
      </c>
      <c r="M791" s="632">
        <v>0</v>
      </c>
      <c r="N791" s="632">
        <v>23614900</v>
      </c>
      <c r="P791" s="852"/>
      <c r="Q791" s="863"/>
    </row>
    <row r="792" spans="1:17" s="870" customFormat="1" ht="24.95" customHeight="1">
      <c r="A792" s="176"/>
      <c r="B792" s="176"/>
      <c r="C792" s="177" t="s">
        <v>444</v>
      </c>
      <c r="D792" s="736" t="s">
        <v>1102</v>
      </c>
      <c r="E792" s="682">
        <v>5934970</v>
      </c>
      <c r="F792" s="682">
        <v>0</v>
      </c>
      <c r="G792" s="682">
        <v>5934970</v>
      </c>
      <c r="H792" s="176"/>
      <c r="I792" s="176"/>
      <c r="J792" s="176" t="s">
        <v>444</v>
      </c>
      <c r="K792" s="726" t="s">
        <v>4604</v>
      </c>
      <c r="L792" s="634">
        <v>5934970</v>
      </c>
      <c r="M792" s="634">
        <v>0</v>
      </c>
      <c r="N792" s="634">
        <v>5934970</v>
      </c>
      <c r="P792" s="871"/>
      <c r="Q792" s="872"/>
    </row>
    <row r="793" spans="1:17" s="862" customFormat="1" ht="24.95" customHeight="1">
      <c r="A793" s="175"/>
      <c r="B793" s="174"/>
      <c r="C793" s="174" t="s">
        <v>447</v>
      </c>
      <c r="D793" s="736" t="s">
        <v>1103</v>
      </c>
      <c r="E793" s="677">
        <v>1972670</v>
      </c>
      <c r="F793" s="677">
        <v>0</v>
      </c>
      <c r="G793" s="677">
        <v>1972670</v>
      </c>
      <c r="H793" s="174"/>
      <c r="I793" s="174"/>
      <c r="J793" s="174" t="s">
        <v>447</v>
      </c>
      <c r="K793" s="722" t="s">
        <v>4605</v>
      </c>
      <c r="L793" s="632">
        <v>1972670</v>
      </c>
      <c r="M793" s="632">
        <v>0</v>
      </c>
      <c r="N793" s="632">
        <v>1972670</v>
      </c>
      <c r="P793" s="852"/>
      <c r="Q793" s="863"/>
    </row>
    <row r="794" spans="1:17" s="870" customFormat="1" ht="24.95" customHeight="1">
      <c r="A794" s="177"/>
      <c r="B794" s="176"/>
      <c r="C794" s="176" t="s">
        <v>481</v>
      </c>
      <c r="D794" s="757" t="s">
        <v>1104</v>
      </c>
      <c r="E794" s="682">
        <v>3272980</v>
      </c>
      <c r="F794" s="682">
        <v>0</v>
      </c>
      <c r="G794" s="682">
        <v>3272980</v>
      </c>
      <c r="H794" s="176"/>
      <c r="I794" s="176"/>
      <c r="J794" s="176" t="s">
        <v>481</v>
      </c>
      <c r="K794" s="726" t="s">
        <v>4606</v>
      </c>
      <c r="L794" s="634">
        <v>3272980</v>
      </c>
      <c r="M794" s="634">
        <v>0</v>
      </c>
      <c r="N794" s="634">
        <v>3272980</v>
      </c>
      <c r="P794" s="871"/>
      <c r="Q794" s="872"/>
    </row>
    <row r="795" spans="1:17" s="870" customFormat="1" ht="24.95" customHeight="1">
      <c r="A795" s="176"/>
      <c r="B795" s="177"/>
      <c r="C795" s="176" t="s">
        <v>570</v>
      </c>
      <c r="D795" s="757" t="s">
        <v>1105</v>
      </c>
      <c r="E795" s="682">
        <v>3363150</v>
      </c>
      <c r="F795" s="682">
        <v>0</v>
      </c>
      <c r="G795" s="682">
        <v>3363150</v>
      </c>
      <c r="H795" s="176"/>
      <c r="I795" s="176"/>
      <c r="J795" s="176" t="s">
        <v>570</v>
      </c>
      <c r="K795" s="726" t="s">
        <v>4607</v>
      </c>
      <c r="L795" s="634">
        <v>3363150</v>
      </c>
      <c r="M795" s="634">
        <v>0</v>
      </c>
      <c r="N795" s="634">
        <v>3363150</v>
      </c>
      <c r="P795" s="871"/>
      <c r="Q795" s="872"/>
    </row>
    <row r="796" spans="1:17" s="873" customFormat="1" ht="24.95" customHeight="1" thickBot="1">
      <c r="A796" s="457" t="s">
        <v>1106</v>
      </c>
      <c r="B796" s="457"/>
      <c r="C796" s="458"/>
      <c r="D796" s="758" t="s">
        <v>1107</v>
      </c>
      <c r="E796" s="683">
        <v>1130383906</v>
      </c>
      <c r="F796" s="683">
        <v>0</v>
      </c>
      <c r="G796" s="683">
        <v>1130383906</v>
      </c>
      <c r="H796" s="457" t="s">
        <v>1106</v>
      </c>
      <c r="I796" s="457"/>
      <c r="J796" s="457"/>
      <c r="K796" s="727" t="s">
        <v>4608</v>
      </c>
      <c r="L796" s="660">
        <v>1130383906</v>
      </c>
      <c r="M796" s="660">
        <v>0</v>
      </c>
      <c r="N796" s="660">
        <v>1130383906</v>
      </c>
      <c r="P796" s="874"/>
      <c r="Q796" s="875"/>
    </row>
    <row r="797" spans="1:17" s="870" customFormat="1" ht="24.95" customHeight="1" thickTop="1" thickBot="1">
      <c r="A797" s="661" t="s">
        <v>1108</v>
      </c>
      <c r="B797" s="662"/>
      <c r="C797" s="661"/>
      <c r="D797" s="759" t="s">
        <v>1109</v>
      </c>
      <c r="E797" s="684">
        <v>505799402</v>
      </c>
      <c r="F797" s="684">
        <v>0</v>
      </c>
      <c r="G797" s="684">
        <v>505799402</v>
      </c>
      <c r="H797" s="661" t="s">
        <v>1108</v>
      </c>
      <c r="I797" s="661"/>
      <c r="J797" s="661"/>
      <c r="K797" s="728" t="s">
        <v>4609</v>
      </c>
      <c r="L797" s="663">
        <v>505799402</v>
      </c>
      <c r="M797" s="663">
        <v>0</v>
      </c>
      <c r="N797" s="663">
        <v>505799402</v>
      </c>
      <c r="P797" s="871"/>
      <c r="Q797" s="872"/>
    </row>
    <row r="798" spans="1:17" s="870" customFormat="1" ht="24.95" customHeight="1" thickTop="1">
      <c r="A798" s="444"/>
      <c r="B798" s="444" t="s">
        <v>433</v>
      </c>
      <c r="C798" s="445"/>
      <c r="D798" s="760" t="s">
        <v>1110</v>
      </c>
      <c r="E798" s="685">
        <v>340113648</v>
      </c>
      <c r="F798" s="685">
        <v>0</v>
      </c>
      <c r="G798" s="685">
        <v>340113648</v>
      </c>
      <c r="H798" s="444"/>
      <c r="I798" s="444" t="s">
        <v>433</v>
      </c>
      <c r="J798" s="444"/>
      <c r="K798" s="729" t="s">
        <v>4407</v>
      </c>
      <c r="L798" s="658">
        <v>340113648</v>
      </c>
      <c r="M798" s="658">
        <v>0</v>
      </c>
      <c r="N798" s="658">
        <v>340113648</v>
      </c>
      <c r="P798" s="871"/>
      <c r="Q798" s="872"/>
    </row>
    <row r="799" spans="1:17" s="870" customFormat="1" ht="24.95" customHeight="1">
      <c r="A799" s="176"/>
      <c r="B799" s="177"/>
      <c r="C799" s="176" t="s">
        <v>433</v>
      </c>
      <c r="D799" s="757" t="s">
        <v>435</v>
      </c>
      <c r="E799" s="682">
        <v>340113648</v>
      </c>
      <c r="F799" s="682">
        <v>0</v>
      </c>
      <c r="G799" s="682">
        <v>340113648</v>
      </c>
      <c r="H799" s="176"/>
      <c r="I799" s="176"/>
      <c r="J799" s="176" t="s">
        <v>433</v>
      </c>
      <c r="K799" s="726" t="s">
        <v>4040</v>
      </c>
      <c r="L799" s="634">
        <v>340113648</v>
      </c>
      <c r="M799" s="634">
        <v>0</v>
      </c>
      <c r="N799" s="634">
        <v>340113648</v>
      </c>
      <c r="P799" s="871"/>
      <c r="Q799" s="872"/>
    </row>
    <row r="800" spans="1:17" s="862" customFormat="1" ht="24.95" customHeight="1">
      <c r="A800" s="174"/>
      <c r="B800" s="174" t="s">
        <v>436</v>
      </c>
      <c r="C800" s="175"/>
      <c r="D800" s="736" t="s">
        <v>6569</v>
      </c>
      <c r="E800" s="677">
        <v>120995971</v>
      </c>
      <c r="F800" s="677">
        <v>0</v>
      </c>
      <c r="G800" s="677">
        <v>120995971</v>
      </c>
      <c r="H800" s="174"/>
      <c r="I800" s="174" t="s">
        <v>436</v>
      </c>
      <c r="J800" s="174"/>
      <c r="K800" s="722" t="s">
        <v>6570</v>
      </c>
      <c r="L800" s="632">
        <v>120995971</v>
      </c>
      <c r="M800" s="632">
        <v>0</v>
      </c>
      <c r="N800" s="632">
        <v>120995971</v>
      </c>
      <c r="P800" s="852"/>
      <c r="Q800" s="863"/>
    </row>
    <row r="801" spans="1:17" s="862" customFormat="1" ht="24.95" customHeight="1">
      <c r="A801" s="174"/>
      <c r="B801" s="175"/>
      <c r="C801" s="174" t="s">
        <v>433</v>
      </c>
      <c r="D801" s="736" t="s">
        <v>1111</v>
      </c>
      <c r="E801" s="677">
        <v>8430000</v>
      </c>
      <c r="F801" s="677">
        <v>0</v>
      </c>
      <c r="G801" s="677">
        <v>8430000</v>
      </c>
      <c r="H801" s="174"/>
      <c r="I801" s="174"/>
      <c r="J801" s="174" t="s">
        <v>433</v>
      </c>
      <c r="K801" s="722" t="s">
        <v>6571</v>
      </c>
      <c r="L801" s="632">
        <v>8430000</v>
      </c>
      <c r="M801" s="632">
        <v>0</v>
      </c>
      <c r="N801" s="632">
        <v>8430000</v>
      </c>
      <c r="P801" s="852"/>
      <c r="Q801" s="863"/>
    </row>
    <row r="802" spans="1:17" s="862" customFormat="1" ht="24.95" customHeight="1">
      <c r="A802" s="174"/>
      <c r="B802" s="175"/>
      <c r="C802" s="174" t="s">
        <v>436</v>
      </c>
      <c r="D802" s="736" t="s">
        <v>1112</v>
      </c>
      <c r="E802" s="677">
        <v>7270000</v>
      </c>
      <c r="F802" s="677">
        <v>0</v>
      </c>
      <c r="G802" s="677">
        <v>7270000</v>
      </c>
      <c r="H802" s="174"/>
      <c r="I802" s="174"/>
      <c r="J802" s="174" t="s">
        <v>436</v>
      </c>
      <c r="K802" s="722" t="s">
        <v>6572</v>
      </c>
      <c r="L802" s="632">
        <v>7270000</v>
      </c>
      <c r="M802" s="632">
        <v>0</v>
      </c>
      <c r="N802" s="632">
        <v>7270000</v>
      </c>
      <c r="P802" s="852"/>
      <c r="Q802" s="863"/>
    </row>
    <row r="803" spans="1:17" s="862" customFormat="1" ht="24.95" customHeight="1">
      <c r="A803" s="174"/>
      <c r="B803" s="174"/>
      <c r="C803" s="175" t="s">
        <v>440</v>
      </c>
      <c r="D803" s="736" t="s">
        <v>1113</v>
      </c>
      <c r="E803" s="677">
        <v>17667000</v>
      </c>
      <c r="F803" s="677">
        <v>0</v>
      </c>
      <c r="G803" s="677">
        <v>17667000</v>
      </c>
      <c r="H803" s="174"/>
      <c r="I803" s="174"/>
      <c r="J803" s="174" t="s">
        <v>440</v>
      </c>
      <c r="K803" s="722" t="s">
        <v>6573</v>
      </c>
      <c r="L803" s="632">
        <v>17667000</v>
      </c>
      <c r="M803" s="632">
        <v>0</v>
      </c>
      <c r="N803" s="632">
        <v>17667000</v>
      </c>
      <c r="P803" s="852"/>
      <c r="Q803" s="863"/>
    </row>
    <row r="804" spans="1:17" s="862" customFormat="1" ht="24.95" customHeight="1">
      <c r="A804" s="174"/>
      <c r="B804" s="175"/>
      <c r="C804" s="174" t="s">
        <v>444</v>
      </c>
      <c r="D804" s="736" t="s">
        <v>1114</v>
      </c>
      <c r="E804" s="677">
        <v>9692521</v>
      </c>
      <c r="F804" s="677">
        <v>0</v>
      </c>
      <c r="G804" s="677">
        <v>9692521</v>
      </c>
      <c r="H804" s="174"/>
      <c r="I804" s="174"/>
      <c r="J804" s="174" t="s">
        <v>444</v>
      </c>
      <c r="K804" s="722" t="s">
        <v>6574</v>
      </c>
      <c r="L804" s="632">
        <v>9692521</v>
      </c>
      <c r="M804" s="632">
        <v>0</v>
      </c>
      <c r="N804" s="632">
        <v>9692521</v>
      </c>
      <c r="P804" s="852"/>
      <c r="Q804" s="863"/>
    </row>
    <row r="805" spans="1:17" s="862" customFormat="1" ht="24.95" customHeight="1">
      <c r="A805" s="174"/>
      <c r="B805" s="174"/>
      <c r="C805" s="175" t="s">
        <v>447</v>
      </c>
      <c r="D805" s="736" t="s">
        <v>1115</v>
      </c>
      <c r="E805" s="677">
        <v>16920000</v>
      </c>
      <c r="F805" s="677">
        <v>0</v>
      </c>
      <c r="G805" s="677">
        <v>16920000</v>
      </c>
      <c r="H805" s="174"/>
      <c r="I805" s="174"/>
      <c r="J805" s="174" t="s">
        <v>447</v>
      </c>
      <c r="K805" s="722" t="s">
        <v>6575</v>
      </c>
      <c r="L805" s="632">
        <v>16920000</v>
      </c>
      <c r="M805" s="632">
        <v>0</v>
      </c>
      <c r="N805" s="632">
        <v>16920000</v>
      </c>
      <c r="P805" s="852"/>
      <c r="Q805" s="863"/>
    </row>
    <row r="806" spans="1:17" s="862" customFormat="1" ht="24.95" customHeight="1">
      <c r="A806" s="175"/>
      <c r="B806" s="174"/>
      <c r="C806" s="174" t="s">
        <v>481</v>
      </c>
      <c r="D806" s="736" t="s">
        <v>1116</v>
      </c>
      <c r="E806" s="677">
        <v>4400000</v>
      </c>
      <c r="F806" s="677">
        <v>0</v>
      </c>
      <c r="G806" s="677">
        <v>4400000</v>
      </c>
      <c r="H806" s="174"/>
      <c r="I806" s="174"/>
      <c r="J806" s="174" t="s">
        <v>481</v>
      </c>
      <c r="K806" s="722" t="s">
        <v>6576</v>
      </c>
      <c r="L806" s="632">
        <v>4400000</v>
      </c>
      <c r="M806" s="632">
        <v>0</v>
      </c>
      <c r="N806" s="632">
        <v>4400000</v>
      </c>
      <c r="P806" s="852"/>
      <c r="Q806" s="863"/>
    </row>
    <row r="807" spans="1:17" s="862" customFormat="1" ht="24.95" customHeight="1">
      <c r="A807" s="174"/>
      <c r="B807" s="175"/>
      <c r="C807" s="174" t="s">
        <v>570</v>
      </c>
      <c r="D807" s="736" t="s">
        <v>1117</v>
      </c>
      <c r="E807" s="677">
        <v>5445000</v>
      </c>
      <c r="F807" s="677">
        <v>0</v>
      </c>
      <c r="G807" s="677">
        <v>5445000</v>
      </c>
      <c r="H807" s="174"/>
      <c r="I807" s="174"/>
      <c r="J807" s="174" t="s">
        <v>570</v>
      </c>
      <c r="K807" s="722" t="s">
        <v>6577</v>
      </c>
      <c r="L807" s="632">
        <v>5445000</v>
      </c>
      <c r="M807" s="632">
        <v>0</v>
      </c>
      <c r="N807" s="632">
        <v>5445000</v>
      </c>
      <c r="P807" s="852"/>
      <c r="Q807" s="863"/>
    </row>
    <row r="808" spans="1:17" s="862" customFormat="1" ht="24.95" customHeight="1">
      <c r="A808" s="174"/>
      <c r="B808" s="174"/>
      <c r="C808" s="175" t="s">
        <v>967</v>
      </c>
      <c r="D808" s="736" t="s">
        <v>3486</v>
      </c>
      <c r="E808" s="677">
        <v>17857400</v>
      </c>
      <c r="F808" s="677">
        <v>0</v>
      </c>
      <c r="G808" s="677">
        <v>17857400</v>
      </c>
      <c r="H808" s="174"/>
      <c r="I808" s="174"/>
      <c r="J808" s="174" t="s">
        <v>967</v>
      </c>
      <c r="K808" s="722" t="s">
        <v>4610</v>
      </c>
      <c r="L808" s="632">
        <v>17857400</v>
      </c>
      <c r="M808" s="632">
        <v>0</v>
      </c>
      <c r="N808" s="632">
        <v>17857400</v>
      </c>
      <c r="P808" s="852"/>
      <c r="Q808" s="863"/>
    </row>
    <row r="809" spans="1:17" s="862" customFormat="1" ht="24.95" customHeight="1">
      <c r="A809" s="174"/>
      <c r="B809" s="175"/>
      <c r="C809" s="174" t="s">
        <v>969</v>
      </c>
      <c r="D809" s="736" t="s">
        <v>3738</v>
      </c>
      <c r="E809" s="677">
        <v>33314050.000000004</v>
      </c>
      <c r="F809" s="677">
        <v>0</v>
      </c>
      <c r="G809" s="677">
        <v>33314050.000000004</v>
      </c>
      <c r="H809" s="174"/>
      <c r="I809" s="174"/>
      <c r="J809" s="174" t="s">
        <v>969</v>
      </c>
      <c r="K809" s="722" t="s">
        <v>4611</v>
      </c>
      <c r="L809" s="632">
        <v>33314050.000000004</v>
      </c>
      <c r="M809" s="632">
        <v>0</v>
      </c>
      <c r="N809" s="632">
        <v>33314050.000000004</v>
      </c>
      <c r="P809" s="852"/>
      <c r="Q809" s="863"/>
    </row>
    <row r="810" spans="1:17" s="862" customFormat="1" ht="24.95" customHeight="1">
      <c r="A810" s="174"/>
      <c r="B810" s="174" t="s">
        <v>440</v>
      </c>
      <c r="C810" s="175"/>
      <c r="D810" s="736" t="s">
        <v>1118</v>
      </c>
      <c r="E810" s="677">
        <v>22706683</v>
      </c>
      <c r="F810" s="677">
        <v>0</v>
      </c>
      <c r="G810" s="677">
        <v>22706683</v>
      </c>
      <c r="H810" s="174"/>
      <c r="I810" s="174" t="s">
        <v>440</v>
      </c>
      <c r="J810" s="174"/>
      <c r="K810" s="722" t="s">
        <v>4612</v>
      </c>
      <c r="L810" s="632">
        <v>22706683</v>
      </c>
      <c r="M810" s="632">
        <v>0</v>
      </c>
      <c r="N810" s="632">
        <v>22706683</v>
      </c>
      <c r="P810" s="852"/>
      <c r="Q810" s="863"/>
    </row>
    <row r="811" spans="1:17" s="862" customFormat="1" ht="24.95" customHeight="1">
      <c r="A811" s="174"/>
      <c r="B811" s="175"/>
      <c r="C811" s="174" t="s">
        <v>433</v>
      </c>
      <c r="D811" s="736" t="s">
        <v>1119</v>
      </c>
      <c r="E811" s="677">
        <v>8000000</v>
      </c>
      <c r="F811" s="677">
        <v>0</v>
      </c>
      <c r="G811" s="677">
        <v>8000000</v>
      </c>
      <c r="H811" s="174"/>
      <c r="I811" s="174"/>
      <c r="J811" s="174" t="s">
        <v>433</v>
      </c>
      <c r="K811" s="722" t="s">
        <v>6578</v>
      </c>
      <c r="L811" s="632">
        <v>8000000</v>
      </c>
      <c r="M811" s="632">
        <v>0</v>
      </c>
      <c r="N811" s="632">
        <v>8000000</v>
      </c>
      <c r="P811" s="852"/>
      <c r="Q811" s="863"/>
    </row>
    <row r="812" spans="1:17" s="862" customFormat="1" ht="24.95" customHeight="1">
      <c r="A812" s="174"/>
      <c r="B812" s="174"/>
      <c r="C812" s="175" t="s">
        <v>436</v>
      </c>
      <c r="D812" s="736" t="s">
        <v>1120</v>
      </c>
      <c r="E812" s="677">
        <v>4177350.0000000005</v>
      </c>
      <c r="F812" s="677">
        <v>0</v>
      </c>
      <c r="G812" s="677">
        <v>4177350.0000000005</v>
      </c>
      <c r="H812" s="174"/>
      <c r="I812" s="174"/>
      <c r="J812" s="174" t="s">
        <v>436</v>
      </c>
      <c r="K812" s="722" t="s">
        <v>6579</v>
      </c>
      <c r="L812" s="632">
        <v>4177350.0000000005</v>
      </c>
      <c r="M812" s="632">
        <v>0</v>
      </c>
      <c r="N812" s="632">
        <v>4177350.0000000005</v>
      </c>
      <c r="P812" s="852"/>
      <c r="Q812" s="863"/>
    </row>
    <row r="813" spans="1:17" s="862" customFormat="1" ht="24.95" customHeight="1">
      <c r="A813" s="174"/>
      <c r="B813" s="175"/>
      <c r="C813" s="174" t="s">
        <v>440</v>
      </c>
      <c r="D813" s="736" t="s">
        <v>1121</v>
      </c>
      <c r="E813" s="677">
        <v>10529333</v>
      </c>
      <c r="F813" s="677">
        <v>0</v>
      </c>
      <c r="G813" s="677">
        <v>10529333</v>
      </c>
      <c r="H813" s="174"/>
      <c r="I813" s="174"/>
      <c r="J813" s="174" t="s">
        <v>440</v>
      </c>
      <c r="K813" s="722" t="s">
        <v>6580</v>
      </c>
      <c r="L813" s="632">
        <v>10529333</v>
      </c>
      <c r="M813" s="632">
        <v>0</v>
      </c>
      <c r="N813" s="632">
        <v>10529333</v>
      </c>
      <c r="P813" s="852"/>
      <c r="Q813" s="863"/>
    </row>
    <row r="814" spans="1:17" s="862" customFormat="1" ht="24.95" customHeight="1">
      <c r="A814" s="174"/>
      <c r="B814" s="174" t="s">
        <v>444</v>
      </c>
      <c r="C814" s="175"/>
      <c r="D814" s="736" t="s">
        <v>1122</v>
      </c>
      <c r="E814" s="677">
        <v>21983100</v>
      </c>
      <c r="F814" s="677">
        <v>0</v>
      </c>
      <c r="G814" s="677">
        <v>21983100</v>
      </c>
      <c r="H814" s="174"/>
      <c r="I814" s="174" t="s">
        <v>444</v>
      </c>
      <c r="J814" s="174"/>
      <c r="K814" s="722" t="s">
        <v>6581</v>
      </c>
      <c r="L814" s="632">
        <v>21983100</v>
      </c>
      <c r="M814" s="632">
        <v>0</v>
      </c>
      <c r="N814" s="632">
        <v>21983100</v>
      </c>
      <c r="P814" s="852"/>
      <c r="Q814" s="863"/>
    </row>
    <row r="815" spans="1:17" s="862" customFormat="1" ht="24.95" customHeight="1">
      <c r="A815" s="174"/>
      <c r="B815" s="175"/>
      <c r="C815" s="174" t="s">
        <v>433</v>
      </c>
      <c r="D815" s="736" t="s">
        <v>1123</v>
      </c>
      <c r="E815" s="677">
        <v>12426000</v>
      </c>
      <c r="F815" s="677">
        <v>0</v>
      </c>
      <c r="G815" s="677">
        <v>12426000</v>
      </c>
      <c r="H815" s="174"/>
      <c r="I815" s="174"/>
      <c r="J815" s="174" t="s">
        <v>433</v>
      </c>
      <c r="K815" s="722" t="s">
        <v>6582</v>
      </c>
      <c r="L815" s="632">
        <v>12426000</v>
      </c>
      <c r="M815" s="632">
        <v>0</v>
      </c>
      <c r="N815" s="632">
        <v>12426000</v>
      </c>
      <c r="P815" s="852"/>
      <c r="Q815" s="863"/>
    </row>
    <row r="816" spans="1:17" s="862" customFormat="1" ht="24.95" customHeight="1">
      <c r="A816" s="174"/>
      <c r="B816" s="174"/>
      <c r="C816" s="175" t="s">
        <v>436</v>
      </c>
      <c r="D816" s="736" t="s">
        <v>1124</v>
      </c>
      <c r="E816" s="677">
        <v>4620000</v>
      </c>
      <c r="F816" s="677">
        <v>0</v>
      </c>
      <c r="G816" s="677">
        <v>4620000</v>
      </c>
      <c r="H816" s="174"/>
      <c r="I816" s="174"/>
      <c r="J816" s="174" t="s">
        <v>436</v>
      </c>
      <c r="K816" s="722" t="s">
        <v>6583</v>
      </c>
      <c r="L816" s="632">
        <v>4620000</v>
      </c>
      <c r="M816" s="632">
        <v>0</v>
      </c>
      <c r="N816" s="632">
        <v>4620000</v>
      </c>
      <c r="P816" s="852"/>
      <c r="Q816" s="863"/>
    </row>
    <row r="817" spans="1:17" s="862" customFormat="1" ht="24.95" customHeight="1">
      <c r="A817" s="174"/>
      <c r="B817" s="175"/>
      <c r="C817" s="174" t="s">
        <v>440</v>
      </c>
      <c r="D817" s="736" t="s">
        <v>3739</v>
      </c>
      <c r="E817" s="677">
        <v>4937100</v>
      </c>
      <c r="F817" s="677">
        <v>0</v>
      </c>
      <c r="G817" s="677">
        <v>4937100</v>
      </c>
      <c r="H817" s="174"/>
      <c r="I817" s="174"/>
      <c r="J817" s="174" t="s">
        <v>440</v>
      </c>
      <c r="K817" s="722" t="s">
        <v>6584</v>
      </c>
      <c r="L817" s="632">
        <v>4937100</v>
      </c>
      <c r="M817" s="632">
        <v>0</v>
      </c>
      <c r="N817" s="632">
        <v>4937100</v>
      </c>
      <c r="P817" s="852"/>
      <c r="Q817" s="863"/>
    </row>
    <row r="818" spans="1:17" s="862" customFormat="1" ht="24.95" customHeight="1" thickBot="1">
      <c r="A818" s="178" t="s">
        <v>1125</v>
      </c>
      <c r="B818" s="178"/>
      <c r="C818" s="300"/>
      <c r="D818" s="742" t="s">
        <v>1126</v>
      </c>
      <c r="E818" s="679">
        <v>69084501</v>
      </c>
      <c r="F818" s="679">
        <v>0</v>
      </c>
      <c r="G818" s="679">
        <v>69084501</v>
      </c>
      <c r="H818" s="178" t="s">
        <v>1125</v>
      </c>
      <c r="I818" s="178"/>
      <c r="J818" s="178"/>
      <c r="K818" s="723" t="s">
        <v>4614</v>
      </c>
      <c r="L818" s="645">
        <v>69084501</v>
      </c>
      <c r="M818" s="645">
        <v>0</v>
      </c>
      <c r="N818" s="645">
        <v>69084501</v>
      </c>
      <c r="P818" s="852"/>
      <c r="Q818" s="863"/>
    </row>
    <row r="819" spans="1:17" s="862" customFormat="1" ht="24.95" customHeight="1" thickTop="1">
      <c r="A819" s="173"/>
      <c r="B819" s="172" t="s">
        <v>433</v>
      </c>
      <c r="C819" s="172"/>
      <c r="D819" s="740" t="s">
        <v>434</v>
      </c>
      <c r="E819" s="676">
        <v>69084501</v>
      </c>
      <c r="F819" s="676">
        <v>0</v>
      </c>
      <c r="G819" s="676">
        <v>69084501</v>
      </c>
      <c r="H819" s="172"/>
      <c r="I819" s="172" t="s">
        <v>433</v>
      </c>
      <c r="J819" s="172"/>
      <c r="K819" s="721" t="s">
        <v>4202</v>
      </c>
      <c r="L819" s="640">
        <v>69084501</v>
      </c>
      <c r="M819" s="640">
        <v>0</v>
      </c>
      <c r="N819" s="640">
        <v>69084501</v>
      </c>
      <c r="P819" s="852"/>
      <c r="Q819" s="863"/>
    </row>
    <row r="820" spans="1:17" s="862" customFormat="1" ht="24.95" customHeight="1">
      <c r="A820" s="174"/>
      <c r="B820" s="175"/>
      <c r="C820" s="174" t="s">
        <v>433</v>
      </c>
      <c r="D820" s="736" t="s">
        <v>435</v>
      </c>
      <c r="E820" s="677">
        <v>69084501</v>
      </c>
      <c r="F820" s="677">
        <v>0</v>
      </c>
      <c r="G820" s="677">
        <v>69084501</v>
      </c>
      <c r="H820" s="174"/>
      <c r="I820" s="174"/>
      <c r="J820" s="174" t="s">
        <v>433</v>
      </c>
      <c r="K820" s="722" t="s">
        <v>4040</v>
      </c>
      <c r="L820" s="632">
        <v>69084501</v>
      </c>
      <c r="M820" s="632">
        <v>0</v>
      </c>
      <c r="N820" s="632">
        <v>69084501</v>
      </c>
      <c r="P820" s="852"/>
      <c r="Q820" s="863"/>
    </row>
    <row r="821" spans="1:17" s="862" customFormat="1" ht="24.95" customHeight="1" thickBot="1">
      <c r="A821" s="178" t="s">
        <v>1127</v>
      </c>
      <c r="B821" s="178"/>
      <c r="C821" s="300"/>
      <c r="D821" s="742" t="s">
        <v>1128</v>
      </c>
      <c r="E821" s="679">
        <v>157500000</v>
      </c>
      <c r="F821" s="679">
        <v>0</v>
      </c>
      <c r="G821" s="679">
        <v>157500000</v>
      </c>
      <c r="H821" s="178" t="s">
        <v>1127</v>
      </c>
      <c r="I821" s="178"/>
      <c r="J821" s="178"/>
      <c r="K821" s="723" t="s">
        <v>4615</v>
      </c>
      <c r="L821" s="645">
        <v>157500000</v>
      </c>
      <c r="M821" s="645">
        <v>0</v>
      </c>
      <c r="N821" s="645">
        <v>157500000</v>
      </c>
      <c r="P821" s="852"/>
      <c r="Q821" s="863"/>
    </row>
    <row r="822" spans="1:17" s="862" customFormat="1" ht="24.95" customHeight="1" thickTop="1">
      <c r="A822" s="172"/>
      <c r="B822" s="173" t="s">
        <v>433</v>
      </c>
      <c r="C822" s="172"/>
      <c r="D822" s="740" t="s">
        <v>434</v>
      </c>
      <c r="E822" s="676">
        <v>136603000</v>
      </c>
      <c r="F822" s="676">
        <v>0</v>
      </c>
      <c r="G822" s="676">
        <v>136603000</v>
      </c>
      <c r="H822" s="172"/>
      <c r="I822" s="172" t="s">
        <v>433</v>
      </c>
      <c r="J822" s="172"/>
      <c r="K822" s="721" t="s">
        <v>4039</v>
      </c>
      <c r="L822" s="640">
        <v>136603000</v>
      </c>
      <c r="M822" s="640">
        <v>0</v>
      </c>
      <c r="N822" s="640">
        <v>136603000</v>
      </c>
      <c r="P822" s="852"/>
      <c r="Q822" s="863"/>
    </row>
    <row r="823" spans="1:17" s="862" customFormat="1" ht="24.95" customHeight="1">
      <c r="A823" s="174"/>
      <c r="B823" s="174"/>
      <c r="C823" s="175" t="s">
        <v>433</v>
      </c>
      <c r="D823" s="736" t="s">
        <v>435</v>
      </c>
      <c r="E823" s="677">
        <v>136603000</v>
      </c>
      <c r="F823" s="677">
        <v>0</v>
      </c>
      <c r="G823" s="677">
        <v>136603000</v>
      </c>
      <c r="H823" s="174"/>
      <c r="I823" s="174"/>
      <c r="J823" s="174" t="s">
        <v>433</v>
      </c>
      <c r="K823" s="722" t="s">
        <v>4040</v>
      </c>
      <c r="L823" s="632">
        <v>136603000</v>
      </c>
      <c r="M823" s="632">
        <v>0</v>
      </c>
      <c r="N823" s="632">
        <v>136603000</v>
      </c>
      <c r="P823" s="852"/>
      <c r="Q823" s="863"/>
    </row>
    <row r="824" spans="1:17" s="862" customFormat="1" ht="24.95" customHeight="1">
      <c r="A824" s="174"/>
      <c r="B824" s="175" t="s">
        <v>436</v>
      </c>
      <c r="C824" s="174"/>
      <c r="D824" s="736" t="s">
        <v>1129</v>
      </c>
      <c r="E824" s="677">
        <v>16128000</v>
      </c>
      <c r="F824" s="677">
        <v>0</v>
      </c>
      <c r="G824" s="677">
        <v>16128000</v>
      </c>
      <c r="H824" s="174"/>
      <c r="I824" s="174" t="s">
        <v>436</v>
      </c>
      <c r="J824" s="174"/>
      <c r="K824" s="722" t="s">
        <v>4616</v>
      </c>
      <c r="L824" s="632">
        <v>16128000</v>
      </c>
      <c r="M824" s="632">
        <v>0</v>
      </c>
      <c r="N824" s="632">
        <v>16128000</v>
      </c>
      <c r="P824" s="852"/>
      <c r="Q824" s="863"/>
    </row>
    <row r="825" spans="1:17" s="862" customFormat="1" ht="24.95" customHeight="1">
      <c r="A825" s="174"/>
      <c r="B825" s="174"/>
      <c r="C825" s="175" t="s">
        <v>433</v>
      </c>
      <c r="D825" s="736" t="s">
        <v>1130</v>
      </c>
      <c r="E825" s="677">
        <v>13637000</v>
      </c>
      <c r="F825" s="677">
        <v>0</v>
      </c>
      <c r="G825" s="677">
        <v>13637000</v>
      </c>
      <c r="H825" s="174"/>
      <c r="I825" s="174"/>
      <c r="J825" s="174" t="s">
        <v>433</v>
      </c>
      <c r="K825" s="722" t="s">
        <v>4617</v>
      </c>
      <c r="L825" s="632">
        <v>13637000</v>
      </c>
      <c r="M825" s="632">
        <v>0</v>
      </c>
      <c r="N825" s="632">
        <v>13637000</v>
      </c>
      <c r="P825" s="852"/>
      <c r="Q825" s="863"/>
    </row>
    <row r="826" spans="1:17" s="862" customFormat="1" ht="24.95" customHeight="1">
      <c r="A826" s="174"/>
      <c r="B826" s="175"/>
      <c r="C826" s="174" t="s">
        <v>436</v>
      </c>
      <c r="D826" s="736" t="s">
        <v>1131</v>
      </c>
      <c r="E826" s="677">
        <v>2491000</v>
      </c>
      <c r="F826" s="677">
        <v>0</v>
      </c>
      <c r="G826" s="677">
        <v>2491000</v>
      </c>
      <c r="H826" s="174"/>
      <c r="I826" s="174"/>
      <c r="J826" s="174" t="s">
        <v>436</v>
      </c>
      <c r="K826" s="722" t="s">
        <v>4618</v>
      </c>
      <c r="L826" s="632">
        <v>2491000</v>
      </c>
      <c r="M826" s="632">
        <v>0</v>
      </c>
      <c r="N826" s="632">
        <v>2491000</v>
      </c>
      <c r="P826" s="852"/>
      <c r="Q826" s="863"/>
    </row>
    <row r="827" spans="1:17" s="862" customFormat="1" ht="24.95" customHeight="1">
      <c r="A827" s="174"/>
      <c r="B827" s="174" t="s">
        <v>440</v>
      </c>
      <c r="C827" s="175"/>
      <c r="D827" s="736" t="s">
        <v>1132</v>
      </c>
      <c r="E827" s="677">
        <v>3613000</v>
      </c>
      <c r="F827" s="677">
        <v>0</v>
      </c>
      <c r="G827" s="677">
        <v>3613000</v>
      </c>
      <c r="H827" s="174"/>
      <c r="I827" s="174" t="s">
        <v>440</v>
      </c>
      <c r="J827" s="174"/>
      <c r="K827" s="722" t="s">
        <v>4619</v>
      </c>
      <c r="L827" s="632">
        <v>3613000</v>
      </c>
      <c r="M827" s="632">
        <v>0</v>
      </c>
      <c r="N827" s="632">
        <v>3613000</v>
      </c>
      <c r="P827" s="852"/>
      <c r="Q827" s="863"/>
    </row>
    <row r="828" spans="1:17" s="862" customFormat="1" ht="24.95" customHeight="1">
      <c r="A828" s="174"/>
      <c r="B828" s="175"/>
      <c r="C828" s="174" t="s">
        <v>433</v>
      </c>
      <c r="D828" s="736" t="s">
        <v>1133</v>
      </c>
      <c r="E828" s="677">
        <v>894000</v>
      </c>
      <c r="F828" s="677">
        <v>0</v>
      </c>
      <c r="G828" s="677">
        <v>894000</v>
      </c>
      <c r="H828" s="174"/>
      <c r="I828" s="174"/>
      <c r="J828" s="174" t="s">
        <v>433</v>
      </c>
      <c r="K828" s="722" t="s">
        <v>4620</v>
      </c>
      <c r="L828" s="632">
        <v>894000</v>
      </c>
      <c r="M828" s="632">
        <v>0</v>
      </c>
      <c r="N828" s="632">
        <v>894000</v>
      </c>
      <c r="P828" s="852"/>
      <c r="Q828" s="863"/>
    </row>
    <row r="829" spans="1:17" s="862" customFormat="1" ht="24.95" customHeight="1">
      <c r="A829" s="174"/>
      <c r="B829" s="174"/>
      <c r="C829" s="175" t="s">
        <v>436</v>
      </c>
      <c r="D829" s="736" t="s">
        <v>1134</v>
      </c>
      <c r="E829" s="677">
        <v>1547000</v>
      </c>
      <c r="F829" s="677">
        <v>0</v>
      </c>
      <c r="G829" s="677">
        <v>1547000</v>
      </c>
      <c r="H829" s="174"/>
      <c r="I829" s="174"/>
      <c r="J829" s="174" t="s">
        <v>436</v>
      </c>
      <c r="K829" s="722" t="s">
        <v>4621</v>
      </c>
      <c r="L829" s="632">
        <v>1547000</v>
      </c>
      <c r="M829" s="632">
        <v>0</v>
      </c>
      <c r="N829" s="632">
        <v>1547000</v>
      </c>
      <c r="P829" s="852"/>
      <c r="Q829" s="863"/>
    </row>
    <row r="830" spans="1:17" s="862" customFormat="1" ht="24.95" customHeight="1">
      <c r="A830" s="174"/>
      <c r="B830" s="175"/>
      <c r="C830" s="174" t="s">
        <v>440</v>
      </c>
      <c r="D830" s="736" t="s">
        <v>1135</v>
      </c>
      <c r="E830" s="677">
        <v>1172000</v>
      </c>
      <c r="F830" s="677">
        <v>0</v>
      </c>
      <c r="G830" s="677">
        <v>1172000</v>
      </c>
      <c r="H830" s="174"/>
      <c r="I830" s="174"/>
      <c r="J830" s="174" t="s">
        <v>440</v>
      </c>
      <c r="K830" s="722" t="s">
        <v>4622</v>
      </c>
      <c r="L830" s="632">
        <v>1172000</v>
      </c>
      <c r="M830" s="632">
        <v>0</v>
      </c>
      <c r="N830" s="632">
        <v>1172000</v>
      </c>
      <c r="P830" s="852"/>
      <c r="Q830" s="863"/>
    </row>
    <row r="831" spans="1:17" s="862" customFormat="1" ht="24.95" customHeight="1">
      <c r="A831" s="174"/>
      <c r="B831" s="174" t="s">
        <v>444</v>
      </c>
      <c r="C831" s="175"/>
      <c r="D831" s="736" t="s">
        <v>1136</v>
      </c>
      <c r="E831" s="677">
        <v>1156000</v>
      </c>
      <c r="F831" s="677">
        <v>0</v>
      </c>
      <c r="G831" s="677">
        <v>1156000</v>
      </c>
      <c r="H831" s="174"/>
      <c r="I831" s="174" t="s">
        <v>444</v>
      </c>
      <c r="J831" s="174"/>
      <c r="K831" s="722" t="s">
        <v>4623</v>
      </c>
      <c r="L831" s="632">
        <v>1156000</v>
      </c>
      <c r="M831" s="632">
        <v>0</v>
      </c>
      <c r="N831" s="632">
        <v>1156000</v>
      </c>
      <c r="P831" s="852"/>
      <c r="Q831" s="863"/>
    </row>
    <row r="832" spans="1:17" s="862" customFormat="1" ht="24.95" customHeight="1">
      <c r="A832" s="175"/>
      <c r="B832" s="174"/>
      <c r="C832" s="174" t="s">
        <v>433</v>
      </c>
      <c r="D832" s="736" t="s">
        <v>1137</v>
      </c>
      <c r="E832" s="677">
        <v>1156000</v>
      </c>
      <c r="F832" s="677">
        <v>0</v>
      </c>
      <c r="G832" s="677">
        <v>1156000</v>
      </c>
      <c r="H832" s="174"/>
      <c r="I832" s="174"/>
      <c r="J832" s="174" t="s">
        <v>433</v>
      </c>
      <c r="K832" s="722" t="s">
        <v>4624</v>
      </c>
      <c r="L832" s="632">
        <v>1156000</v>
      </c>
      <c r="M832" s="632">
        <v>0</v>
      </c>
      <c r="N832" s="632">
        <v>1156000</v>
      </c>
      <c r="P832" s="852"/>
      <c r="Q832" s="863"/>
    </row>
    <row r="833" spans="1:17" s="862" customFormat="1" ht="24.95" customHeight="1" thickBot="1">
      <c r="A833" s="178" t="s">
        <v>1138</v>
      </c>
      <c r="B833" s="300"/>
      <c r="C833" s="178"/>
      <c r="D833" s="742" t="s">
        <v>1139</v>
      </c>
      <c r="E833" s="679">
        <v>328000003</v>
      </c>
      <c r="F833" s="679">
        <v>0</v>
      </c>
      <c r="G833" s="679">
        <v>328000003</v>
      </c>
      <c r="H833" s="178" t="s">
        <v>1138</v>
      </c>
      <c r="I833" s="178"/>
      <c r="J833" s="178"/>
      <c r="K833" s="723" t="s">
        <v>4625</v>
      </c>
      <c r="L833" s="645">
        <v>328000003</v>
      </c>
      <c r="M833" s="645">
        <v>0</v>
      </c>
      <c r="N833" s="645">
        <v>328000003</v>
      </c>
      <c r="P833" s="852"/>
      <c r="Q833" s="863"/>
    </row>
    <row r="834" spans="1:17" s="862" customFormat="1" ht="24.95" customHeight="1" thickTop="1">
      <c r="A834" s="172"/>
      <c r="B834" s="172" t="s">
        <v>433</v>
      </c>
      <c r="C834" s="173"/>
      <c r="D834" s="740" t="s">
        <v>434</v>
      </c>
      <c r="E834" s="676">
        <v>196290003</v>
      </c>
      <c r="F834" s="676">
        <v>0</v>
      </c>
      <c r="G834" s="676">
        <v>196290003</v>
      </c>
      <c r="H834" s="172"/>
      <c r="I834" s="172" t="s">
        <v>433</v>
      </c>
      <c r="J834" s="172"/>
      <c r="K834" s="721" t="s">
        <v>4039</v>
      </c>
      <c r="L834" s="640">
        <v>196290003</v>
      </c>
      <c r="M834" s="640">
        <v>0</v>
      </c>
      <c r="N834" s="640">
        <v>196290003</v>
      </c>
      <c r="P834" s="852"/>
      <c r="Q834" s="863"/>
    </row>
    <row r="835" spans="1:17" s="862" customFormat="1" ht="24.95" customHeight="1">
      <c r="A835" s="174"/>
      <c r="B835" s="175"/>
      <c r="C835" s="174" t="s">
        <v>433</v>
      </c>
      <c r="D835" s="736" t="s">
        <v>435</v>
      </c>
      <c r="E835" s="677">
        <v>196290003</v>
      </c>
      <c r="F835" s="677">
        <v>0</v>
      </c>
      <c r="G835" s="677">
        <v>196290003</v>
      </c>
      <c r="H835" s="174"/>
      <c r="I835" s="174"/>
      <c r="J835" s="174" t="s">
        <v>433</v>
      </c>
      <c r="K835" s="722" t="s">
        <v>4040</v>
      </c>
      <c r="L835" s="632">
        <v>196290003</v>
      </c>
      <c r="M835" s="632">
        <v>0</v>
      </c>
      <c r="N835" s="632">
        <v>196290003</v>
      </c>
      <c r="P835" s="852"/>
      <c r="Q835" s="863"/>
    </row>
    <row r="836" spans="1:17" s="862" customFormat="1" ht="24.95" customHeight="1">
      <c r="A836" s="174"/>
      <c r="B836" s="174" t="s">
        <v>436</v>
      </c>
      <c r="C836" s="175"/>
      <c r="D836" s="736" t="s">
        <v>3727</v>
      </c>
      <c r="E836" s="677">
        <v>11000000</v>
      </c>
      <c r="F836" s="677">
        <v>0</v>
      </c>
      <c r="G836" s="677">
        <v>11000000</v>
      </c>
      <c r="H836" s="174"/>
      <c r="I836" s="174" t="s">
        <v>436</v>
      </c>
      <c r="J836" s="174"/>
      <c r="K836" s="722" t="s">
        <v>4626</v>
      </c>
      <c r="L836" s="632">
        <v>11000000</v>
      </c>
      <c r="M836" s="632">
        <v>0</v>
      </c>
      <c r="N836" s="632">
        <v>11000000</v>
      </c>
      <c r="P836" s="852"/>
      <c r="Q836" s="863"/>
    </row>
    <row r="837" spans="1:17" s="862" customFormat="1" ht="24.95" customHeight="1">
      <c r="A837" s="174"/>
      <c r="B837" s="175"/>
      <c r="C837" s="174" t="s">
        <v>433</v>
      </c>
      <c r="D837" s="736" t="s">
        <v>1140</v>
      </c>
      <c r="E837" s="677">
        <v>6300000</v>
      </c>
      <c r="F837" s="677">
        <v>0</v>
      </c>
      <c r="G837" s="677">
        <v>6300000</v>
      </c>
      <c r="H837" s="174"/>
      <c r="I837" s="174"/>
      <c r="J837" s="174" t="s">
        <v>433</v>
      </c>
      <c r="K837" s="722" t="s">
        <v>4627</v>
      </c>
      <c r="L837" s="632">
        <v>6300000</v>
      </c>
      <c r="M837" s="632">
        <v>0</v>
      </c>
      <c r="N837" s="632">
        <v>6300000</v>
      </c>
      <c r="P837" s="852"/>
      <c r="Q837" s="863"/>
    </row>
    <row r="838" spans="1:17" s="862" customFormat="1" ht="24.95" customHeight="1">
      <c r="A838" s="174"/>
      <c r="B838" s="174"/>
      <c r="C838" s="175" t="s">
        <v>436</v>
      </c>
      <c r="D838" s="736" t="s">
        <v>1141</v>
      </c>
      <c r="E838" s="677">
        <v>4700000</v>
      </c>
      <c r="F838" s="677">
        <v>0</v>
      </c>
      <c r="G838" s="677">
        <v>4700000</v>
      </c>
      <c r="H838" s="174"/>
      <c r="I838" s="174"/>
      <c r="J838" s="174" t="s">
        <v>436</v>
      </c>
      <c r="K838" s="722" t="s">
        <v>4628</v>
      </c>
      <c r="L838" s="632">
        <v>4700000</v>
      </c>
      <c r="M838" s="632">
        <v>0</v>
      </c>
      <c r="N838" s="632">
        <v>4700000</v>
      </c>
      <c r="P838" s="852"/>
      <c r="Q838" s="863"/>
    </row>
    <row r="839" spans="1:17" s="862" customFormat="1" ht="24.95" customHeight="1">
      <c r="A839" s="175"/>
      <c r="B839" s="174" t="s">
        <v>440</v>
      </c>
      <c r="C839" s="174"/>
      <c r="D839" s="736" t="s">
        <v>1142</v>
      </c>
      <c r="E839" s="677">
        <v>95310000</v>
      </c>
      <c r="F839" s="677">
        <v>0</v>
      </c>
      <c r="G839" s="677">
        <v>95310000</v>
      </c>
      <c r="H839" s="174"/>
      <c r="I839" s="174" t="s">
        <v>440</v>
      </c>
      <c r="J839" s="174"/>
      <c r="K839" s="722" t="s">
        <v>4629</v>
      </c>
      <c r="L839" s="632">
        <v>95310000</v>
      </c>
      <c r="M839" s="632">
        <v>0</v>
      </c>
      <c r="N839" s="632">
        <v>95310000</v>
      </c>
      <c r="P839" s="852"/>
      <c r="Q839" s="863"/>
    </row>
    <row r="840" spans="1:17" s="862" customFormat="1" ht="24.95" customHeight="1">
      <c r="A840" s="174"/>
      <c r="B840" s="175"/>
      <c r="C840" s="174" t="s">
        <v>433</v>
      </c>
      <c r="D840" s="736" t="s">
        <v>1143</v>
      </c>
      <c r="E840" s="677">
        <v>4900000</v>
      </c>
      <c r="F840" s="677">
        <v>0</v>
      </c>
      <c r="G840" s="677">
        <v>4900000</v>
      </c>
      <c r="H840" s="174"/>
      <c r="I840" s="174"/>
      <c r="J840" s="174" t="s">
        <v>433</v>
      </c>
      <c r="K840" s="722" t="s">
        <v>4630</v>
      </c>
      <c r="L840" s="632">
        <v>4900000</v>
      </c>
      <c r="M840" s="632">
        <v>0</v>
      </c>
      <c r="N840" s="632">
        <v>4900000</v>
      </c>
      <c r="P840" s="852"/>
      <c r="Q840" s="863"/>
    </row>
    <row r="841" spans="1:17" s="862" customFormat="1" ht="24.95" customHeight="1">
      <c r="A841" s="174"/>
      <c r="B841" s="174"/>
      <c r="C841" s="175" t="s">
        <v>436</v>
      </c>
      <c r="D841" s="736" t="s">
        <v>1144</v>
      </c>
      <c r="E841" s="677">
        <v>37010000</v>
      </c>
      <c r="F841" s="677">
        <v>0</v>
      </c>
      <c r="G841" s="677">
        <v>37010000</v>
      </c>
      <c r="H841" s="174"/>
      <c r="I841" s="174"/>
      <c r="J841" s="174" t="s">
        <v>436</v>
      </c>
      <c r="K841" s="722" t="s">
        <v>4631</v>
      </c>
      <c r="L841" s="632">
        <v>37010000</v>
      </c>
      <c r="M841" s="632">
        <v>0</v>
      </c>
      <c r="N841" s="632">
        <v>37010000</v>
      </c>
      <c r="P841" s="852"/>
      <c r="Q841" s="863"/>
    </row>
    <row r="842" spans="1:17" s="862" customFormat="1" ht="24.95" customHeight="1">
      <c r="A842" s="174"/>
      <c r="B842" s="174"/>
      <c r="C842" s="175" t="s">
        <v>440</v>
      </c>
      <c r="D842" s="736" t="s">
        <v>1145</v>
      </c>
      <c r="E842" s="677">
        <v>53400000</v>
      </c>
      <c r="F842" s="677">
        <v>0</v>
      </c>
      <c r="G842" s="677">
        <v>53400000</v>
      </c>
      <c r="H842" s="174"/>
      <c r="I842" s="174"/>
      <c r="J842" s="174" t="s">
        <v>440</v>
      </c>
      <c r="K842" s="722" t="s">
        <v>4632</v>
      </c>
      <c r="L842" s="632">
        <v>53400000</v>
      </c>
      <c r="M842" s="632">
        <v>0</v>
      </c>
      <c r="N842" s="632">
        <v>53400000</v>
      </c>
      <c r="P842" s="852"/>
      <c r="Q842" s="863"/>
    </row>
    <row r="843" spans="1:17" s="862" customFormat="1" ht="24.95" customHeight="1">
      <c r="A843" s="174"/>
      <c r="B843" s="174" t="s">
        <v>444</v>
      </c>
      <c r="C843" s="175"/>
      <c r="D843" s="736" t="s">
        <v>1146</v>
      </c>
      <c r="E843" s="677">
        <v>25400000</v>
      </c>
      <c r="F843" s="677">
        <v>0</v>
      </c>
      <c r="G843" s="677">
        <v>25400000</v>
      </c>
      <c r="H843" s="174"/>
      <c r="I843" s="174" t="s">
        <v>444</v>
      </c>
      <c r="J843" s="174"/>
      <c r="K843" s="722" t="s">
        <v>4633</v>
      </c>
      <c r="L843" s="632">
        <v>25400000</v>
      </c>
      <c r="M843" s="632">
        <v>0</v>
      </c>
      <c r="N843" s="632">
        <v>25400000</v>
      </c>
      <c r="P843" s="852"/>
      <c r="Q843" s="863"/>
    </row>
    <row r="844" spans="1:17" s="862" customFormat="1" ht="24.95" customHeight="1">
      <c r="A844" s="174"/>
      <c r="B844" s="175"/>
      <c r="C844" s="174" t="s">
        <v>433</v>
      </c>
      <c r="D844" s="736" t="s">
        <v>1147</v>
      </c>
      <c r="E844" s="677">
        <v>5600000</v>
      </c>
      <c r="F844" s="677">
        <v>0</v>
      </c>
      <c r="G844" s="677">
        <v>5600000</v>
      </c>
      <c r="H844" s="174"/>
      <c r="I844" s="174"/>
      <c r="J844" s="174" t="s">
        <v>433</v>
      </c>
      <c r="K844" s="722" t="s">
        <v>4634</v>
      </c>
      <c r="L844" s="632">
        <v>5600000</v>
      </c>
      <c r="M844" s="632">
        <v>0</v>
      </c>
      <c r="N844" s="632">
        <v>5600000</v>
      </c>
      <c r="P844" s="852"/>
      <c r="Q844" s="863"/>
    </row>
    <row r="845" spans="1:17" s="862" customFormat="1" ht="24.95" customHeight="1">
      <c r="A845" s="174"/>
      <c r="B845" s="174"/>
      <c r="C845" s="175" t="s">
        <v>436</v>
      </c>
      <c r="D845" s="736" t="s">
        <v>1148</v>
      </c>
      <c r="E845" s="677">
        <v>19800000</v>
      </c>
      <c r="F845" s="677">
        <v>0</v>
      </c>
      <c r="G845" s="677">
        <v>19800000</v>
      </c>
      <c r="H845" s="174"/>
      <c r="I845" s="174"/>
      <c r="J845" s="174" t="s">
        <v>436</v>
      </c>
      <c r="K845" s="722" t="s">
        <v>4633</v>
      </c>
      <c r="L845" s="632">
        <v>19800000</v>
      </c>
      <c r="M845" s="632">
        <v>0</v>
      </c>
      <c r="N845" s="632">
        <v>19800000</v>
      </c>
      <c r="P845" s="852"/>
      <c r="Q845" s="863"/>
    </row>
    <row r="846" spans="1:17" s="862" customFormat="1" ht="24.95" customHeight="1" thickBot="1">
      <c r="A846" s="178" t="s">
        <v>1149</v>
      </c>
      <c r="B846" s="178"/>
      <c r="C846" s="300"/>
      <c r="D846" s="742" t="s">
        <v>1150</v>
      </c>
      <c r="E846" s="679">
        <v>70000000</v>
      </c>
      <c r="F846" s="679">
        <v>0</v>
      </c>
      <c r="G846" s="679">
        <v>70000000</v>
      </c>
      <c r="H846" s="178" t="s">
        <v>1149</v>
      </c>
      <c r="I846" s="178"/>
      <c r="J846" s="178"/>
      <c r="K846" s="723" t="s">
        <v>4635</v>
      </c>
      <c r="L846" s="645">
        <v>70000000</v>
      </c>
      <c r="M846" s="645">
        <v>0</v>
      </c>
      <c r="N846" s="645">
        <v>70000000</v>
      </c>
      <c r="P846" s="852"/>
      <c r="Q846" s="863"/>
    </row>
    <row r="847" spans="1:17" s="862" customFormat="1" ht="24.95" customHeight="1" thickTop="1">
      <c r="A847" s="172"/>
      <c r="B847" s="172" t="s">
        <v>433</v>
      </c>
      <c r="C847" s="173"/>
      <c r="D847" s="740" t="s">
        <v>434</v>
      </c>
      <c r="E847" s="676">
        <v>46220000</v>
      </c>
      <c r="F847" s="676">
        <v>0</v>
      </c>
      <c r="G847" s="676">
        <v>46220000</v>
      </c>
      <c r="H847" s="172"/>
      <c r="I847" s="172" t="s">
        <v>433</v>
      </c>
      <c r="J847" s="172"/>
      <c r="K847" s="721" t="s">
        <v>4039</v>
      </c>
      <c r="L847" s="640">
        <v>46220000</v>
      </c>
      <c r="M847" s="640">
        <v>0</v>
      </c>
      <c r="N847" s="640">
        <v>46220000</v>
      </c>
      <c r="P847" s="852"/>
      <c r="Q847" s="863"/>
    </row>
    <row r="848" spans="1:17" s="862" customFormat="1" ht="24.95" customHeight="1">
      <c r="A848" s="174"/>
      <c r="B848" s="175"/>
      <c r="C848" s="174" t="s">
        <v>433</v>
      </c>
      <c r="D848" s="736" t="s">
        <v>435</v>
      </c>
      <c r="E848" s="677">
        <v>46220000</v>
      </c>
      <c r="F848" s="677">
        <v>0</v>
      </c>
      <c r="G848" s="677">
        <v>46220000</v>
      </c>
      <c r="H848" s="174"/>
      <c r="I848" s="174"/>
      <c r="J848" s="174" t="s">
        <v>433</v>
      </c>
      <c r="K848" s="722" t="s">
        <v>4040</v>
      </c>
      <c r="L848" s="632">
        <v>46220000</v>
      </c>
      <c r="M848" s="632">
        <v>0</v>
      </c>
      <c r="N848" s="632">
        <v>46220000</v>
      </c>
      <c r="P848" s="852"/>
      <c r="Q848" s="863"/>
    </row>
    <row r="849" spans="1:17" s="862" customFormat="1" ht="24.95" customHeight="1">
      <c r="A849" s="174"/>
      <c r="B849" s="174" t="s">
        <v>436</v>
      </c>
      <c r="C849" s="175"/>
      <c r="D849" s="736" t="s">
        <v>1151</v>
      </c>
      <c r="E849" s="677">
        <v>12940000</v>
      </c>
      <c r="F849" s="677">
        <v>0</v>
      </c>
      <c r="G849" s="677">
        <v>12940000</v>
      </c>
      <c r="H849" s="174"/>
      <c r="I849" s="174" t="s">
        <v>436</v>
      </c>
      <c r="J849" s="174"/>
      <c r="K849" s="722" t="s">
        <v>6611</v>
      </c>
      <c r="L849" s="632">
        <v>12940000</v>
      </c>
      <c r="M849" s="632">
        <v>0</v>
      </c>
      <c r="N849" s="632">
        <v>12940000</v>
      </c>
      <c r="P849" s="852"/>
      <c r="Q849" s="863"/>
    </row>
    <row r="850" spans="1:17" s="862" customFormat="1" ht="24.95" customHeight="1">
      <c r="A850" s="174"/>
      <c r="B850" s="174"/>
      <c r="C850" s="175" t="s">
        <v>433</v>
      </c>
      <c r="D850" s="736" t="s">
        <v>1152</v>
      </c>
      <c r="E850" s="677">
        <v>8660000</v>
      </c>
      <c r="F850" s="677">
        <v>0</v>
      </c>
      <c r="G850" s="677">
        <v>8660000</v>
      </c>
      <c r="H850" s="174"/>
      <c r="I850" s="174"/>
      <c r="J850" s="174" t="s">
        <v>433</v>
      </c>
      <c r="K850" s="722" t="s">
        <v>6612</v>
      </c>
      <c r="L850" s="632">
        <v>8660000</v>
      </c>
      <c r="M850" s="632">
        <v>0</v>
      </c>
      <c r="N850" s="632">
        <v>8660000</v>
      </c>
      <c r="P850" s="852"/>
      <c r="Q850" s="863"/>
    </row>
    <row r="851" spans="1:17" s="862" customFormat="1" ht="24.95" customHeight="1">
      <c r="A851" s="174"/>
      <c r="B851" s="174"/>
      <c r="C851" s="175" t="s">
        <v>436</v>
      </c>
      <c r="D851" s="736" t="s">
        <v>3740</v>
      </c>
      <c r="E851" s="677">
        <v>4280000</v>
      </c>
      <c r="F851" s="677">
        <v>0</v>
      </c>
      <c r="G851" s="677">
        <v>4280000</v>
      </c>
      <c r="H851" s="174"/>
      <c r="I851" s="174"/>
      <c r="J851" s="174" t="s">
        <v>436</v>
      </c>
      <c r="K851" s="722" t="s">
        <v>6613</v>
      </c>
      <c r="L851" s="632">
        <v>4280000</v>
      </c>
      <c r="M851" s="632">
        <v>0</v>
      </c>
      <c r="N851" s="632">
        <v>4280000</v>
      </c>
      <c r="P851" s="852"/>
      <c r="Q851" s="863"/>
    </row>
    <row r="852" spans="1:17" s="862" customFormat="1" ht="24.95" customHeight="1">
      <c r="A852" s="174"/>
      <c r="B852" s="175" t="s">
        <v>440</v>
      </c>
      <c r="C852" s="174"/>
      <c r="D852" s="736" t="s">
        <v>1153</v>
      </c>
      <c r="E852" s="677">
        <v>7130000</v>
      </c>
      <c r="F852" s="677">
        <v>0</v>
      </c>
      <c r="G852" s="677">
        <v>7130000</v>
      </c>
      <c r="H852" s="174"/>
      <c r="I852" s="174" t="s">
        <v>440</v>
      </c>
      <c r="J852" s="174"/>
      <c r="K852" s="722" t="s">
        <v>6614</v>
      </c>
      <c r="L852" s="632">
        <v>7130000</v>
      </c>
      <c r="M852" s="632">
        <v>0</v>
      </c>
      <c r="N852" s="632">
        <v>7130000</v>
      </c>
      <c r="P852" s="852"/>
      <c r="Q852" s="863"/>
    </row>
    <row r="853" spans="1:17" s="862" customFormat="1" ht="24.95" customHeight="1">
      <c r="A853" s="174"/>
      <c r="B853" s="174"/>
      <c r="C853" s="175" t="s">
        <v>433</v>
      </c>
      <c r="D853" s="736" t="s">
        <v>518</v>
      </c>
      <c r="E853" s="677">
        <v>4050000</v>
      </c>
      <c r="F853" s="677">
        <v>0</v>
      </c>
      <c r="G853" s="677">
        <v>4050000</v>
      </c>
      <c r="H853" s="174"/>
      <c r="I853" s="174"/>
      <c r="J853" s="174" t="s">
        <v>433</v>
      </c>
      <c r="K853" s="722" t="s">
        <v>4891</v>
      </c>
      <c r="L853" s="632">
        <v>4050000</v>
      </c>
      <c r="M853" s="632">
        <v>0</v>
      </c>
      <c r="N853" s="632">
        <v>4050000</v>
      </c>
      <c r="P853" s="852"/>
      <c r="Q853" s="863"/>
    </row>
    <row r="854" spans="1:17" s="862" customFormat="1" ht="24.95" customHeight="1">
      <c r="A854" s="174"/>
      <c r="B854" s="174"/>
      <c r="C854" s="175" t="s">
        <v>436</v>
      </c>
      <c r="D854" s="736" t="s">
        <v>6585</v>
      </c>
      <c r="E854" s="677">
        <v>3080000</v>
      </c>
      <c r="F854" s="677">
        <v>0</v>
      </c>
      <c r="G854" s="677">
        <v>3080000</v>
      </c>
      <c r="H854" s="174"/>
      <c r="I854" s="174"/>
      <c r="J854" s="174" t="s">
        <v>436</v>
      </c>
      <c r="K854" s="722" t="s">
        <v>6586</v>
      </c>
      <c r="L854" s="632">
        <v>3080000</v>
      </c>
      <c r="M854" s="632">
        <v>0</v>
      </c>
      <c r="N854" s="632">
        <v>3080000</v>
      </c>
      <c r="P854" s="852"/>
      <c r="Q854" s="863"/>
    </row>
    <row r="855" spans="1:17" s="862" customFormat="1" ht="24.95" customHeight="1">
      <c r="A855" s="174"/>
      <c r="B855" s="175" t="s">
        <v>444</v>
      </c>
      <c r="C855" s="174"/>
      <c r="D855" s="736" t="s">
        <v>1154</v>
      </c>
      <c r="E855" s="677">
        <v>3710000</v>
      </c>
      <c r="F855" s="677">
        <v>0</v>
      </c>
      <c r="G855" s="677">
        <v>3710000</v>
      </c>
      <c r="H855" s="174"/>
      <c r="I855" s="174" t="s">
        <v>444</v>
      </c>
      <c r="J855" s="174"/>
      <c r="K855" s="722" t="s">
        <v>6615</v>
      </c>
      <c r="L855" s="632">
        <v>3710000</v>
      </c>
      <c r="M855" s="632">
        <v>0</v>
      </c>
      <c r="N855" s="632">
        <v>3710000</v>
      </c>
      <c r="P855" s="852"/>
      <c r="Q855" s="863"/>
    </row>
    <row r="856" spans="1:17" s="862" customFormat="1" ht="24.95" customHeight="1">
      <c r="A856" s="174"/>
      <c r="B856" s="174"/>
      <c r="C856" s="175" t="s">
        <v>433</v>
      </c>
      <c r="D856" s="736" t="s">
        <v>1155</v>
      </c>
      <c r="E856" s="677">
        <v>3710000</v>
      </c>
      <c r="F856" s="677">
        <v>0</v>
      </c>
      <c r="G856" s="677">
        <v>3710000</v>
      </c>
      <c r="H856" s="174"/>
      <c r="I856" s="174"/>
      <c r="J856" s="174" t="s">
        <v>433</v>
      </c>
      <c r="K856" s="722" t="s">
        <v>6615</v>
      </c>
      <c r="L856" s="632">
        <v>3710000</v>
      </c>
      <c r="M856" s="632">
        <v>0</v>
      </c>
      <c r="N856" s="632">
        <v>3710000</v>
      </c>
      <c r="P856" s="852"/>
      <c r="Q856" s="863"/>
    </row>
    <row r="857" spans="1:17" s="143" customFormat="1" ht="24.95" customHeight="1" thickBot="1">
      <c r="A857" s="183" t="s">
        <v>1156</v>
      </c>
      <c r="B857" s="302"/>
      <c r="C857" s="183"/>
      <c r="D857" s="745" t="s">
        <v>1157</v>
      </c>
      <c r="E857" s="680">
        <v>2685836001</v>
      </c>
      <c r="F857" s="680">
        <v>0</v>
      </c>
      <c r="G857" s="680">
        <v>2685836001</v>
      </c>
      <c r="H857" s="183" t="s">
        <v>1156</v>
      </c>
      <c r="I857" s="183"/>
      <c r="J857" s="183"/>
      <c r="K857" s="724" t="s">
        <v>4636</v>
      </c>
      <c r="L857" s="656">
        <v>2685836001</v>
      </c>
      <c r="M857" s="656">
        <v>0</v>
      </c>
      <c r="N857" s="656">
        <v>2685836001</v>
      </c>
      <c r="P857" s="858"/>
      <c r="Q857" s="861"/>
    </row>
    <row r="858" spans="1:17" s="862" customFormat="1" ht="24.95" customHeight="1" thickTop="1" thickBot="1">
      <c r="A858" s="642" t="s">
        <v>1158</v>
      </c>
      <c r="B858" s="642"/>
      <c r="C858" s="641"/>
      <c r="D858" s="739" t="s">
        <v>1159</v>
      </c>
      <c r="E858" s="675">
        <v>636390000</v>
      </c>
      <c r="F858" s="675">
        <v>0</v>
      </c>
      <c r="G858" s="675">
        <v>636390000</v>
      </c>
      <c r="H858" s="642" t="s">
        <v>1158</v>
      </c>
      <c r="I858" s="642"/>
      <c r="J858" s="642"/>
      <c r="K858" s="720" t="s">
        <v>4637</v>
      </c>
      <c r="L858" s="644">
        <v>636390000</v>
      </c>
      <c r="M858" s="644">
        <v>0</v>
      </c>
      <c r="N858" s="644">
        <v>636390000</v>
      </c>
      <c r="P858" s="852"/>
      <c r="Q858" s="863"/>
    </row>
    <row r="859" spans="1:17" s="862" customFormat="1" ht="24.95" customHeight="1" thickTop="1">
      <c r="A859" s="173"/>
      <c r="B859" s="172" t="s">
        <v>433</v>
      </c>
      <c r="C859" s="172"/>
      <c r="D859" s="740" t="s">
        <v>434</v>
      </c>
      <c r="E859" s="676">
        <v>141100000</v>
      </c>
      <c r="F859" s="676">
        <v>0</v>
      </c>
      <c r="G859" s="676">
        <v>141100000</v>
      </c>
      <c r="H859" s="172"/>
      <c r="I859" s="172" t="s">
        <v>433</v>
      </c>
      <c r="J859" s="172"/>
      <c r="K859" s="721" t="s">
        <v>4039</v>
      </c>
      <c r="L859" s="640">
        <v>141100000</v>
      </c>
      <c r="M859" s="640">
        <v>0</v>
      </c>
      <c r="N859" s="640">
        <v>141100000</v>
      </c>
      <c r="P859" s="852"/>
      <c r="Q859" s="863"/>
    </row>
    <row r="860" spans="1:17" s="862" customFormat="1" ht="24.95" customHeight="1">
      <c r="A860" s="174"/>
      <c r="B860" s="175"/>
      <c r="C860" s="174" t="s">
        <v>433</v>
      </c>
      <c r="D860" s="736" t="s">
        <v>435</v>
      </c>
      <c r="E860" s="677">
        <v>141100000</v>
      </c>
      <c r="F860" s="677">
        <v>0</v>
      </c>
      <c r="G860" s="677">
        <v>141100000</v>
      </c>
      <c r="H860" s="174"/>
      <c r="I860" s="174"/>
      <c r="J860" s="174" t="s">
        <v>433</v>
      </c>
      <c r="K860" s="722" t="s">
        <v>4040</v>
      </c>
      <c r="L860" s="632">
        <v>141100000</v>
      </c>
      <c r="M860" s="632">
        <v>0</v>
      </c>
      <c r="N860" s="632">
        <v>141100000</v>
      </c>
      <c r="P860" s="852"/>
      <c r="Q860" s="863"/>
    </row>
    <row r="861" spans="1:17" s="862" customFormat="1" ht="24.95" customHeight="1">
      <c r="A861" s="174"/>
      <c r="B861" s="174" t="s">
        <v>436</v>
      </c>
      <c r="C861" s="175"/>
      <c r="D861" s="736" t="s">
        <v>1160</v>
      </c>
      <c r="E861" s="677">
        <v>39330000</v>
      </c>
      <c r="F861" s="677">
        <v>0</v>
      </c>
      <c r="G861" s="677">
        <v>39330000</v>
      </c>
      <c r="H861" s="174"/>
      <c r="I861" s="174" t="s">
        <v>436</v>
      </c>
      <c r="J861" s="174"/>
      <c r="K861" s="722" t="s">
        <v>4638</v>
      </c>
      <c r="L861" s="632">
        <v>39330000</v>
      </c>
      <c r="M861" s="632">
        <v>0</v>
      </c>
      <c r="N861" s="632">
        <v>39330000</v>
      </c>
      <c r="P861" s="852"/>
      <c r="Q861" s="863"/>
    </row>
    <row r="862" spans="1:17" s="862" customFormat="1" ht="24.95" customHeight="1">
      <c r="A862" s="174"/>
      <c r="B862" s="175"/>
      <c r="C862" s="174" t="s">
        <v>433</v>
      </c>
      <c r="D862" s="736" t="s">
        <v>1161</v>
      </c>
      <c r="E862" s="677">
        <v>22440000</v>
      </c>
      <c r="F862" s="677">
        <v>0</v>
      </c>
      <c r="G862" s="677">
        <v>22440000</v>
      </c>
      <c r="H862" s="174"/>
      <c r="I862" s="174"/>
      <c r="J862" s="174" t="s">
        <v>433</v>
      </c>
      <c r="K862" s="722" t="s">
        <v>4639</v>
      </c>
      <c r="L862" s="632">
        <v>22440000</v>
      </c>
      <c r="M862" s="632">
        <v>0</v>
      </c>
      <c r="N862" s="632">
        <v>22440000</v>
      </c>
      <c r="P862" s="852"/>
      <c r="Q862" s="863"/>
    </row>
    <row r="863" spans="1:17" s="862" customFormat="1" ht="24.95" customHeight="1">
      <c r="A863" s="174"/>
      <c r="B863" s="174"/>
      <c r="C863" s="175" t="s">
        <v>436</v>
      </c>
      <c r="D863" s="736" t="s">
        <v>1162</v>
      </c>
      <c r="E863" s="677">
        <v>4100000</v>
      </c>
      <c r="F863" s="677">
        <v>0</v>
      </c>
      <c r="G863" s="677">
        <v>4100000</v>
      </c>
      <c r="H863" s="174"/>
      <c r="I863" s="174"/>
      <c r="J863" s="174" t="s">
        <v>436</v>
      </c>
      <c r="K863" s="722" t="s">
        <v>4640</v>
      </c>
      <c r="L863" s="632">
        <v>4100000</v>
      </c>
      <c r="M863" s="632">
        <v>0</v>
      </c>
      <c r="N863" s="632">
        <v>4100000</v>
      </c>
      <c r="P863" s="852"/>
      <c r="Q863" s="863"/>
    </row>
    <row r="864" spans="1:17" s="862" customFormat="1" ht="24.95" customHeight="1">
      <c r="A864" s="174"/>
      <c r="B864" s="175"/>
      <c r="C864" s="174" t="s">
        <v>440</v>
      </c>
      <c r="D864" s="736" t="s">
        <v>1163</v>
      </c>
      <c r="E864" s="677">
        <v>4360000</v>
      </c>
      <c r="F864" s="677">
        <v>0</v>
      </c>
      <c r="G864" s="677">
        <v>4360000</v>
      </c>
      <c r="H864" s="174"/>
      <c r="I864" s="174"/>
      <c r="J864" s="174" t="s">
        <v>440</v>
      </c>
      <c r="K864" s="722" t="s">
        <v>4641</v>
      </c>
      <c r="L864" s="632">
        <v>4360000</v>
      </c>
      <c r="M864" s="632">
        <v>0</v>
      </c>
      <c r="N864" s="632">
        <v>4360000</v>
      </c>
      <c r="P864" s="852"/>
      <c r="Q864" s="863"/>
    </row>
    <row r="865" spans="1:17" s="862" customFormat="1" ht="24.95" customHeight="1">
      <c r="A865" s="174"/>
      <c r="B865" s="174"/>
      <c r="C865" s="175" t="s">
        <v>444</v>
      </c>
      <c r="D865" s="736" t="s">
        <v>1164</v>
      </c>
      <c r="E865" s="677">
        <v>4180000</v>
      </c>
      <c r="F865" s="677">
        <v>0</v>
      </c>
      <c r="G865" s="677">
        <v>4180000</v>
      </c>
      <c r="H865" s="174"/>
      <c r="I865" s="174"/>
      <c r="J865" s="174" t="s">
        <v>444</v>
      </c>
      <c r="K865" s="722" t="s">
        <v>4642</v>
      </c>
      <c r="L865" s="632">
        <v>4180000</v>
      </c>
      <c r="M865" s="632">
        <v>0</v>
      </c>
      <c r="N865" s="632">
        <v>4180000</v>
      </c>
      <c r="P865" s="852"/>
      <c r="Q865" s="863"/>
    </row>
    <row r="866" spans="1:17" s="862" customFormat="1" ht="24.95" customHeight="1">
      <c r="A866" s="174"/>
      <c r="B866" s="175"/>
      <c r="C866" s="174" t="s">
        <v>447</v>
      </c>
      <c r="D866" s="736" t="s">
        <v>1165</v>
      </c>
      <c r="E866" s="677">
        <v>4250000</v>
      </c>
      <c r="F866" s="677">
        <v>0</v>
      </c>
      <c r="G866" s="677">
        <v>4250000</v>
      </c>
      <c r="H866" s="174"/>
      <c r="I866" s="174"/>
      <c r="J866" s="174" t="s">
        <v>447</v>
      </c>
      <c r="K866" s="722" t="s">
        <v>4643</v>
      </c>
      <c r="L866" s="632">
        <v>4250000</v>
      </c>
      <c r="M866" s="632">
        <v>0</v>
      </c>
      <c r="N866" s="632">
        <v>4250000</v>
      </c>
      <c r="P866" s="852"/>
      <c r="Q866" s="863"/>
    </row>
    <row r="867" spans="1:17" s="862" customFormat="1" ht="24.95" customHeight="1">
      <c r="A867" s="174"/>
      <c r="B867" s="174" t="s">
        <v>440</v>
      </c>
      <c r="C867" s="175"/>
      <c r="D867" s="736" t="s">
        <v>1166</v>
      </c>
      <c r="E867" s="677">
        <v>388250000</v>
      </c>
      <c r="F867" s="677">
        <v>0</v>
      </c>
      <c r="G867" s="677">
        <v>388250000</v>
      </c>
      <c r="H867" s="174"/>
      <c r="I867" s="174" t="s">
        <v>440</v>
      </c>
      <c r="J867" s="174"/>
      <c r="K867" s="722" t="s">
        <v>4644</v>
      </c>
      <c r="L867" s="632">
        <v>388250000</v>
      </c>
      <c r="M867" s="632">
        <v>0</v>
      </c>
      <c r="N867" s="632">
        <v>388250000</v>
      </c>
      <c r="P867" s="852"/>
      <c r="Q867" s="863"/>
    </row>
    <row r="868" spans="1:17" s="862" customFormat="1" ht="24.95" customHeight="1">
      <c r="A868" s="175"/>
      <c r="B868" s="174"/>
      <c r="C868" s="174" t="s">
        <v>433</v>
      </c>
      <c r="D868" s="736" t="s">
        <v>1167</v>
      </c>
      <c r="E868" s="677">
        <v>6200000</v>
      </c>
      <c r="F868" s="677">
        <v>0</v>
      </c>
      <c r="G868" s="677">
        <v>6200000</v>
      </c>
      <c r="H868" s="174"/>
      <c r="I868" s="174"/>
      <c r="J868" s="174" t="s">
        <v>433</v>
      </c>
      <c r="K868" s="722" t="s">
        <v>4645</v>
      </c>
      <c r="L868" s="632">
        <v>6200000</v>
      </c>
      <c r="M868" s="632">
        <v>0</v>
      </c>
      <c r="N868" s="632">
        <v>6200000</v>
      </c>
      <c r="P868" s="852"/>
      <c r="Q868" s="863"/>
    </row>
    <row r="869" spans="1:17" s="862" customFormat="1" ht="24.95" customHeight="1">
      <c r="A869" s="174"/>
      <c r="B869" s="175"/>
      <c r="C869" s="174" t="s">
        <v>436</v>
      </c>
      <c r="D869" s="736" t="s">
        <v>1168</v>
      </c>
      <c r="E869" s="677">
        <v>72010000</v>
      </c>
      <c r="F869" s="677">
        <v>0</v>
      </c>
      <c r="G869" s="677">
        <v>72010000</v>
      </c>
      <c r="H869" s="174"/>
      <c r="I869" s="174"/>
      <c r="J869" s="174" t="s">
        <v>436</v>
      </c>
      <c r="K869" s="722" t="s">
        <v>4646</v>
      </c>
      <c r="L869" s="632">
        <v>72010000</v>
      </c>
      <c r="M869" s="632">
        <v>0</v>
      </c>
      <c r="N869" s="632">
        <v>72010000</v>
      </c>
      <c r="P869" s="852"/>
      <c r="Q869" s="863"/>
    </row>
    <row r="870" spans="1:17" s="862" customFormat="1" ht="24.95" customHeight="1">
      <c r="A870" s="174"/>
      <c r="B870" s="174"/>
      <c r="C870" s="175" t="s">
        <v>440</v>
      </c>
      <c r="D870" s="736" t="s">
        <v>1169</v>
      </c>
      <c r="E870" s="677">
        <v>310040000</v>
      </c>
      <c r="F870" s="677">
        <v>0</v>
      </c>
      <c r="G870" s="677">
        <v>310040000</v>
      </c>
      <c r="H870" s="174"/>
      <c r="I870" s="174"/>
      <c r="J870" s="174" t="s">
        <v>440</v>
      </c>
      <c r="K870" s="722" t="s">
        <v>4647</v>
      </c>
      <c r="L870" s="632">
        <v>310040000</v>
      </c>
      <c r="M870" s="632">
        <v>0</v>
      </c>
      <c r="N870" s="632">
        <v>310040000</v>
      </c>
      <c r="P870" s="852"/>
      <c r="Q870" s="863"/>
    </row>
    <row r="871" spans="1:17" s="862" customFormat="1" ht="24.95" customHeight="1">
      <c r="A871" s="174"/>
      <c r="B871" s="175" t="s">
        <v>444</v>
      </c>
      <c r="C871" s="174"/>
      <c r="D871" s="736" t="s">
        <v>1170</v>
      </c>
      <c r="E871" s="677">
        <v>35050000</v>
      </c>
      <c r="F871" s="677">
        <v>0</v>
      </c>
      <c r="G871" s="677">
        <v>35050000</v>
      </c>
      <c r="H871" s="174"/>
      <c r="I871" s="174" t="s">
        <v>444</v>
      </c>
      <c r="J871" s="174"/>
      <c r="K871" s="722" t="s">
        <v>6616</v>
      </c>
      <c r="L871" s="632">
        <v>35050000</v>
      </c>
      <c r="M871" s="632">
        <v>0</v>
      </c>
      <c r="N871" s="632">
        <v>35050000</v>
      </c>
      <c r="P871" s="852"/>
      <c r="Q871" s="863"/>
    </row>
    <row r="872" spans="1:17" s="862" customFormat="1" ht="24.95" customHeight="1">
      <c r="A872" s="174"/>
      <c r="B872" s="174"/>
      <c r="C872" s="175" t="s">
        <v>433</v>
      </c>
      <c r="D872" s="736" t="s">
        <v>1171</v>
      </c>
      <c r="E872" s="677">
        <v>17930000</v>
      </c>
      <c r="F872" s="677">
        <v>0</v>
      </c>
      <c r="G872" s="677">
        <v>17930000</v>
      </c>
      <c r="H872" s="174"/>
      <c r="I872" s="174"/>
      <c r="J872" s="174" t="s">
        <v>433</v>
      </c>
      <c r="K872" s="722" t="s">
        <v>4649</v>
      </c>
      <c r="L872" s="632">
        <v>17930000</v>
      </c>
      <c r="M872" s="632">
        <v>0</v>
      </c>
      <c r="N872" s="632">
        <v>17930000</v>
      </c>
      <c r="P872" s="852"/>
      <c r="Q872" s="863"/>
    </row>
    <row r="873" spans="1:17" s="862" customFormat="1" ht="24.95" customHeight="1">
      <c r="A873" s="175"/>
      <c r="B873" s="174"/>
      <c r="C873" s="174" t="s">
        <v>436</v>
      </c>
      <c r="D873" s="736" t="s">
        <v>1172</v>
      </c>
      <c r="E873" s="677">
        <v>2690000</v>
      </c>
      <c r="F873" s="677">
        <v>0</v>
      </c>
      <c r="G873" s="677">
        <v>2690000</v>
      </c>
      <c r="H873" s="174"/>
      <c r="I873" s="174"/>
      <c r="J873" s="174" t="s">
        <v>436</v>
      </c>
      <c r="K873" s="722" t="s">
        <v>4650</v>
      </c>
      <c r="L873" s="632">
        <v>2690000</v>
      </c>
      <c r="M873" s="632">
        <v>0</v>
      </c>
      <c r="N873" s="632">
        <v>2690000</v>
      </c>
      <c r="P873" s="852"/>
      <c r="Q873" s="863"/>
    </row>
    <row r="874" spans="1:17" s="862" customFormat="1" ht="24.95" customHeight="1">
      <c r="A874" s="175"/>
      <c r="B874" s="174"/>
      <c r="C874" s="174" t="s">
        <v>440</v>
      </c>
      <c r="D874" s="736" t="s">
        <v>1173</v>
      </c>
      <c r="E874" s="677">
        <v>11820000</v>
      </c>
      <c r="F874" s="677">
        <v>0</v>
      </c>
      <c r="G874" s="677">
        <v>11820000</v>
      </c>
      <c r="H874" s="174"/>
      <c r="I874" s="174"/>
      <c r="J874" s="174" t="s">
        <v>440</v>
      </c>
      <c r="K874" s="722" t="s">
        <v>4651</v>
      </c>
      <c r="L874" s="632">
        <v>11820000</v>
      </c>
      <c r="M874" s="632">
        <v>0</v>
      </c>
      <c r="N874" s="632">
        <v>11820000</v>
      </c>
      <c r="P874" s="852"/>
      <c r="Q874" s="863"/>
    </row>
    <row r="875" spans="1:17" s="862" customFormat="1" ht="24.95" customHeight="1">
      <c r="A875" s="174"/>
      <c r="B875" s="175"/>
      <c r="C875" s="174" t="s">
        <v>444</v>
      </c>
      <c r="D875" s="736" t="s">
        <v>1174</v>
      </c>
      <c r="E875" s="677">
        <v>2610000</v>
      </c>
      <c r="F875" s="677">
        <v>0</v>
      </c>
      <c r="G875" s="677">
        <v>2610000</v>
      </c>
      <c r="H875" s="174"/>
      <c r="I875" s="174"/>
      <c r="J875" s="174" t="s">
        <v>444</v>
      </c>
      <c r="K875" s="722" t="s">
        <v>4652</v>
      </c>
      <c r="L875" s="632">
        <v>2610000</v>
      </c>
      <c r="M875" s="632">
        <v>0</v>
      </c>
      <c r="N875" s="632">
        <v>2610000</v>
      </c>
      <c r="P875" s="852"/>
      <c r="Q875" s="863"/>
    </row>
    <row r="876" spans="1:17" s="862" customFormat="1" ht="24.95" customHeight="1">
      <c r="A876" s="174"/>
      <c r="B876" s="174" t="s">
        <v>447</v>
      </c>
      <c r="C876" s="175"/>
      <c r="D876" s="736" t="s">
        <v>1175</v>
      </c>
      <c r="E876" s="677">
        <v>32660000</v>
      </c>
      <c r="F876" s="677">
        <v>0</v>
      </c>
      <c r="G876" s="677">
        <v>32660000</v>
      </c>
      <c r="H876" s="174"/>
      <c r="I876" s="174" t="s">
        <v>447</v>
      </c>
      <c r="J876" s="174"/>
      <c r="K876" s="722" t="s">
        <v>4653</v>
      </c>
      <c r="L876" s="632">
        <v>32660000</v>
      </c>
      <c r="M876" s="632">
        <v>0</v>
      </c>
      <c r="N876" s="632">
        <v>32660000</v>
      </c>
      <c r="P876" s="852"/>
      <c r="Q876" s="863"/>
    </row>
    <row r="877" spans="1:17" s="862" customFormat="1" ht="24.95" customHeight="1">
      <c r="A877" s="174"/>
      <c r="B877" s="175"/>
      <c r="C877" s="174" t="s">
        <v>433</v>
      </c>
      <c r="D877" s="736" t="s">
        <v>1176</v>
      </c>
      <c r="E877" s="677">
        <v>32660000</v>
      </c>
      <c r="F877" s="677">
        <v>0</v>
      </c>
      <c r="G877" s="677">
        <v>32660000</v>
      </c>
      <c r="H877" s="174"/>
      <c r="I877" s="174"/>
      <c r="J877" s="174" t="s">
        <v>433</v>
      </c>
      <c r="K877" s="722" t="s">
        <v>4654</v>
      </c>
      <c r="L877" s="632">
        <v>32660000</v>
      </c>
      <c r="M877" s="632">
        <v>0</v>
      </c>
      <c r="N877" s="632">
        <v>32660000</v>
      </c>
      <c r="P877" s="852"/>
      <c r="Q877" s="863"/>
    </row>
    <row r="878" spans="1:17" s="862" customFormat="1" ht="24.95" customHeight="1" thickBot="1">
      <c r="A878" s="178" t="s">
        <v>1177</v>
      </c>
      <c r="B878" s="178"/>
      <c r="C878" s="300"/>
      <c r="D878" s="742" t="s">
        <v>1178</v>
      </c>
      <c r="E878" s="679">
        <v>190492192</v>
      </c>
      <c r="F878" s="679">
        <v>0</v>
      </c>
      <c r="G878" s="679">
        <v>190492192</v>
      </c>
      <c r="H878" s="178" t="s">
        <v>1177</v>
      </c>
      <c r="I878" s="178"/>
      <c r="J878" s="178"/>
      <c r="K878" s="723" t="s">
        <v>4655</v>
      </c>
      <c r="L878" s="645">
        <v>190492192</v>
      </c>
      <c r="M878" s="645">
        <v>0</v>
      </c>
      <c r="N878" s="645">
        <v>190492192</v>
      </c>
      <c r="P878" s="852"/>
      <c r="Q878" s="863"/>
    </row>
    <row r="879" spans="1:17" s="862" customFormat="1" ht="24.95" customHeight="1" thickTop="1">
      <c r="A879" s="172"/>
      <c r="B879" s="173" t="s">
        <v>433</v>
      </c>
      <c r="C879" s="172"/>
      <c r="D879" s="740" t="s">
        <v>459</v>
      </c>
      <c r="E879" s="676">
        <v>94609386</v>
      </c>
      <c r="F879" s="676">
        <v>0</v>
      </c>
      <c r="G879" s="676">
        <v>94609386</v>
      </c>
      <c r="H879" s="172"/>
      <c r="I879" s="172" t="s">
        <v>433</v>
      </c>
      <c r="J879" s="172"/>
      <c r="K879" s="721" t="s">
        <v>4039</v>
      </c>
      <c r="L879" s="640">
        <v>94609386</v>
      </c>
      <c r="M879" s="640">
        <v>0</v>
      </c>
      <c r="N879" s="640">
        <v>94609386</v>
      </c>
      <c r="P879" s="852"/>
      <c r="Q879" s="863"/>
    </row>
    <row r="880" spans="1:17" s="862" customFormat="1" ht="24.95" customHeight="1">
      <c r="A880" s="174"/>
      <c r="B880" s="174"/>
      <c r="C880" s="175" t="s">
        <v>433</v>
      </c>
      <c r="D880" s="736" t="s">
        <v>435</v>
      </c>
      <c r="E880" s="677">
        <v>94609386</v>
      </c>
      <c r="F880" s="677">
        <v>0</v>
      </c>
      <c r="G880" s="677">
        <v>94609386</v>
      </c>
      <c r="H880" s="174"/>
      <c r="I880" s="174"/>
      <c r="J880" s="174" t="s">
        <v>433</v>
      </c>
      <c r="K880" s="722" t="s">
        <v>4040</v>
      </c>
      <c r="L880" s="632">
        <v>94609386</v>
      </c>
      <c r="M880" s="632">
        <v>0</v>
      </c>
      <c r="N880" s="632">
        <v>94609386</v>
      </c>
      <c r="P880" s="852"/>
      <c r="Q880" s="863"/>
    </row>
    <row r="881" spans="1:17" s="862" customFormat="1" ht="24.95" customHeight="1">
      <c r="A881" s="174"/>
      <c r="B881" s="175" t="s">
        <v>436</v>
      </c>
      <c r="C881" s="174"/>
      <c r="D881" s="736" t="s">
        <v>1179</v>
      </c>
      <c r="E881" s="677">
        <v>59584145</v>
      </c>
      <c r="F881" s="677">
        <v>0</v>
      </c>
      <c r="G881" s="677">
        <v>59584145</v>
      </c>
      <c r="H881" s="174"/>
      <c r="I881" s="174" t="s">
        <v>436</v>
      </c>
      <c r="J881" s="174"/>
      <c r="K881" s="722" t="s">
        <v>4656</v>
      </c>
      <c r="L881" s="632">
        <v>59584145</v>
      </c>
      <c r="M881" s="632">
        <v>0</v>
      </c>
      <c r="N881" s="632">
        <v>59584145</v>
      </c>
      <c r="P881" s="852"/>
      <c r="Q881" s="863"/>
    </row>
    <row r="882" spans="1:17" s="862" customFormat="1" ht="24.95" customHeight="1">
      <c r="A882" s="174"/>
      <c r="B882" s="174"/>
      <c r="C882" s="175" t="s">
        <v>433</v>
      </c>
      <c r="D882" s="744" t="s">
        <v>1180</v>
      </c>
      <c r="E882" s="677">
        <v>59584145</v>
      </c>
      <c r="F882" s="677">
        <v>0</v>
      </c>
      <c r="G882" s="677">
        <v>59584145</v>
      </c>
      <c r="H882" s="174"/>
      <c r="I882" s="174"/>
      <c r="J882" s="174" t="s">
        <v>433</v>
      </c>
      <c r="K882" s="734" t="s">
        <v>6617</v>
      </c>
      <c r="L882" s="632">
        <v>59584145</v>
      </c>
      <c r="M882" s="632">
        <v>0</v>
      </c>
      <c r="N882" s="632">
        <v>59584145</v>
      </c>
      <c r="P882" s="852"/>
      <c r="Q882" s="863"/>
    </row>
    <row r="883" spans="1:17" s="862" customFormat="1" ht="24.95" customHeight="1">
      <c r="A883" s="174"/>
      <c r="B883" s="175" t="s">
        <v>440</v>
      </c>
      <c r="C883" s="174"/>
      <c r="D883" s="736" t="s">
        <v>1181</v>
      </c>
      <c r="E883" s="677">
        <v>36298661</v>
      </c>
      <c r="F883" s="677">
        <v>0</v>
      </c>
      <c r="G883" s="677">
        <v>36298661</v>
      </c>
      <c r="H883" s="174"/>
      <c r="I883" s="174" t="s">
        <v>440</v>
      </c>
      <c r="J883" s="174"/>
      <c r="K883" s="722" t="s">
        <v>4657</v>
      </c>
      <c r="L883" s="632">
        <v>36298661</v>
      </c>
      <c r="M883" s="632">
        <v>0</v>
      </c>
      <c r="N883" s="632">
        <v>36298661</v>
      </c>
      <c r="P883" s="852"/>
      <c r="Q883" s="863"/>
    </row>
    <row r="884" spans="1:17" s="862" customFormat="1" ht="42" customHeight="1">
      <c r="A884" s="174"/>
      <c r="B884" s="174"/>
      <c r="C884" s="175" t="s">
        <v>433</v>
      </c>
      <c r="D884" s="736" t="s">
        <v>3394</v>
      </c>
      <c r="E884" s="677">
        <v>36298661</v>
      </c>
      <c r="F884" s="677">
        <v>0</v>
      </c>
      <c r="G884" s="677">
        <v>36298661</v>
      </c>
      <c r="H884" s="174"/>
      <c r="I884" s="174"/>
      <c r="J884" s="174" t="s">
        <v>433</v>
      </c>
      <c r="K884" s="730" t="s">
        <v>6618</v>
      </c>
      <c r="L884" s="632">
        <v>36298661</v>
      </c>
      <c r="M884" s="632">
        <v>0</v>
      </c>
      <c r="N884" s="632">
        <v>36298661</v>
      </c>
      <c r="P884" s="852"/>
      <c r="Q884" s="863"/>
    </row>
    <row r="885" spans="1:17" s="862" customFormat="1" ht="24.95" customHeight="1" thickBot="1">
      <c r="A885" s="178" t="s">
        <v>1182</v>
      </c>
      <c r="B885" s="300"/>
      <c r="C885" s="178"/>
      <c r="D885" s="742" t="s">
        <v>3395</v>
      </c>
      <c r="E885" s="679">
        <v>297856840</v>
      </c>
      <c r="F885" s="679">
        <v>0</v>
      </c>
      <c r="G885" s="679">
        <v>297856840</v>
      </c>
      <c r="H885" s="178" t="s">
        <v>1182</v>
      </c>
      <c r="I885" s="178"/>
      <c r="J885" s="178"/>
      <c r="K885" s="723" t="s">
        <v>4658</v>
      </c>
      <c r="L885" s="645">
        <v>297856840</v>
      </c>
      <c r="M885" s="645">
        <v>0</v>
      </c>
      <c r="N885" s="645">
        <v>297856840</v>
      </c>
      <c r="P885" s="852"/>
      <c r="Q885" s="863"/>
    </row>
    <row r="886" spans="1:17" s="862" customFormat="1" ht="24.95" customHeight="1" thickTop="1">
      <c r="A886" s="172"/>
      <c r="B886" s="172" t="s">
        <v>433</v>
      </c>
      <c r="C886" s="173"/>
      <c r="D886" s="740" t="s">
        <v>434</v>
      </c>
      <c r="E886" s="676">
        <v>126410000</v>
      </c>
      <c r="F886" s="676">
        <v>0</v>
      </c>
      <c r="G886" s="676">
        <v>126410000</v>
      </c>
      <c r="H886" s="172"/>
      <c r="I886" s="172" t="s">
        <v>433</v>
      </c>
      <c r="J886" s="172"/>
      <c r="K886" s="721" t="s">
        <v>4039</v>
      </c>
      <c r="L886" s="640">
        <v>126410000</v>
      </c>
      <c r="M886" s="640">
        <v>0</v>
      </c>
      <c r="N886" s="640">
        <v>126410000</v>
      </c>
      <c r="P886" s="852"/>
      <c r="Q886" s="863"/>
    </row>
    <row r="887" spans="1:17" s="862" customFormat="1" ht="24.95" customHeight="1">
      <c r="A887" s="174"/>
      <c r="B887" s="175"/>
      <c r="C887" s="174" t="s">
        <v>433</v>
      </c>
      <c r="D887" s="736" t="s">
        <v>435</v>
      </c>
      <c r="E887" s="677">
        <v>126410000</v>
      </c>
      <c r="F887" s="677">
        <v>0</v>
      </c>
      <c r="G887" s="677">
        <v>126410000</v>
      </c>
      <c r="H887" s="174"/>
      <c r="I887" s="174"/>
      <c r="J887" s="174" t="s">
        <v>433</v>
      </c>
      <c r="K887" s="722" t="s">
        <v>4040</v>
      </c>
      <c r="L887" s="632">
        <v>126410000</v>
      </c>
      <c r="M887" s="632">
        <v>0</v>
      </c>
      <c r="N887" s="632">
        <v>126410000</v>
      </c>
      <c r="P887" s="852"/>
      <c r="Q887" s="863"/>
    </row>
    <row r="888" spans="1:17" s="862" customFormat="1" ht="24.95" customHeight="1">
      <c r="A888" s="174"/>
      <c r="B888" s="174" t="s">
        <v>436</v>
      </c>
      <c r="C888" s="175"/>
      <c r="D888" s="736" t="s">
        <v>3396</v>
      </c>
      <c r="E888" s="677">
        <v>66736840</v>
      </c>
      <c r="F888" s="677">
        <v>0</v>
      </c>
      <c r="G888" s="677">
        <v>66736840</v>
      </c>
      <c r="H888" s="174"/>
      <c r="I888" s="174" t="s">
        <v>436</v>
      </c>
      <c r="J888" s="174"/>
      <c r="K888" s="722" t="s">
        <v>4659</v>
      </c>
      <c r="L888" s="632">
        <v>66736840</v>
      </c>
      <c r="M888" s="632">
        <v>0</v>
      </c>
      <c r="N888" s="632">
        <v>66736840</v>
      </c>
      <c r="P888" s="852"/>
      <c r="Q888" s="863"/>
    </row>
    <row r="889" spans="1:17" s="862" customFormat="1" ht="24.95" customHeight="1">
      <c r="A889" s="175"/>
      <c r="B889" s="174"/>
      <c r="C889" s="174" t="s">
        <v>433</v>
      </c>
      <c r="D889" s="736" t="s">
        <v>1183</v>
      </c>
      <c r="E889" s="677">
        <v>66736840</v>
      </c>
      <c r="F889" s="677">
        <v>0</v>
      </c>
      <c r="G889" s="677">
        <v>66736840</v>
      </c>
      <c r="H889" s="174"/>
      <c r="I889" s="174"/>
      <c r="J889" s="174" t="s">
        <v>433</v>
      </c>
      <c r="K889" s="722" t="s">
        <v>6619</v>
      </c>
      <c r="L889" s="632">
        <v>66736840</v>
      </c>
      <c r="M889" s="632">
        <v>0</v>
      </c>
      <c r="N889" s="632">
        <v>66736840</v>
      </c>
      <c r="P889" s="852"/>
      <c r="Q889" s="863"/>
    </row>
    <row r="890" spans="1:17" s="862" customFormat="1" ht="24.95" customHeight="1">
      <c r="A890" s="174"/>
      <c r="B890" s="175" t="s">
        <v>440</v>
      </c>
      <c r="C890" s="174"/>
      <c r="D890" s="736" t="s">
        <v>1184</v>
      </c>
      <c r="E890" s="677">
        <v>62660000</v>
      </c>
      <c r="F890" s="677">
        <v>0</v>
      </c>
      <c r="G890" s="677">
        <v>62660000</v>
      </c>
      <c r="H890" s="174"/>
      <c r="I890" s="174" t="s">
        <v>440</v>
      </c>
      <c r="J890" s="174"/>
      <c r="K890" s="722" t="s">
        <v>4660</v>
      </c>
      <c r="L890" s="632">
        <v>62660000</v>
      </c>
      <c r="M890" s="632">
        <v>0</v>
      </c>
      <c r="N890" s="632">
        <v>62660000</v>
      </c>
      <c r="P890" s="852"/>
      <c r="Q890" s="863"/>
    </row>
    <row r="891" spans="1:17" s="862" customFormat="1" ht="24.95" customHeight="1">
      <c r="A891" s="174"/>
      <c r="B891" s="174"/>
      <c r="C891" s="175" t="s">
        <v>433</v>
      </c>
      <c r="D891" s="736" t="s">
        <v>1185</v>
      </c>
      <c r="E891" s="677">
        <v>62660000</v>
      </c>
      <c r="F891" s="677">
        <v>0</v>
      </c>
      <c r="G891" s="677">
        <v>62660000</v>
      </c>
      <c r="H891" s="174"/>
      <c r="I891" s="174"/>
      <c r="J891" s="174" t="s">
        <v>433</v>
      </c>
      <c r="K891" s="722" t="s">
        <v>4661</v>
      </c>
      <c r="L891" s="632">
        <v>62660000</v>
      </c>
      <c r="M891" s="632">
        <v>0</v>
      </c>
      <c r="N891" s="632">
        <v>62660000</v>
      </c>
      <c r="P891" s="852"/>
      <c r="Q891" s="863"/>
    </row>
    <row r="892" spans="1:17" s="862" customFormat="1" ht="24.95" customHeight="1">
      <c r="A892" s="174"/>
      <c r="B892" s="175" t="s">
        <v>444</v>
      </c>
      <c r="C892" s="174"/>
      <c r="D892" s="736" t="s">
        <v>1186</v>
      </c>
      <c r="E892" s="677">
        <v>42050000</v>
      </c>
      <c r="F892" s="677">
        <v>0</v>
      </c>
      <c r="G892" s="677">
        <v>42050000</v>
      </c>
      <c r="H892" s="174"/>
      <c r="I892" s="174" t="s">
        <v>444</v>
      </c>
      <c r="J892" s="174"/>
      <c r="K892" s="722" t="s">
        <v>4662</v>
      </c>
      <c r="L892" s="632">
        <v>42050000</v>
      </c>
      <c r="M892" s="632">
        <v>0</v>
      </c>
      <c r="N892" s="632">
        <v>42050000</v>
      </c>
      <c r="P892" s="852"/>
      <c r="Q892" s="863"/>
    </row>
    <row r="893" spans="1:17" s="862" customFormat="1" ht="24.95" customHeight="1">
      <c r="A893" s="174"/>
      <c r="B893" s="174"/>
      <c r="C893" s="175" t="s">
        <v>433</v>
      </c>
      <c r="D893" s="736" t="s">
        <v>1187</v>
      </c>
      <c r="E893" s="677">
        <v>42050000</v>
      </c>
      <c r="F893" s="677">
        <v>0</v>
      </c>
      <c r="G893" s="677">
        <v>42050000</v>
      </c>
      <c r="H893" s="174"/>
      <c r="I893" s="174"/>
      <c r="J893" s="174" t="s">
        <v>433</v>
      </c>
      <c r="K893" s="722" t="s">
        <v>4663</v>
      </c>
      <c r="L893" s="632">
        <v>42050000</v>
      </c>
      <c r="M893" s="632">
        <v>0</v>
      </c>
      <c r="N893" s="632">
        <v>42050000</v>
      </c>
      <c r="P893" s="852"/>
      <c r="Q893" s="863"/>
    </row>
    <row r="894" spans="1:17" s="862" customFormat="1" ht="24.95" customHeight="1" thickBot="1">
      <c r="A894" s="178" t="s">
        <v>1188</v>
      </c>
      <c r="B894" s="300"/>
      <c r="C894" s="178"/>
      <c r="D894" s="742" t="s">
        <v>1189</v>
      </c>
      <c r="E894" s="679">
        <v>342775000</v>
      </c>
      <c r="F894" s="679">
        <v>0</v>
      </c>
      <c r="G894" s="679">
        <v>342775000</v>
      </c>
      <c r="H894" s="178" t="s">
        <v>1188</v>
      </c>
      <c r="I894" s="178"/>
      <c r="J894" s="178"/>
      <c r="K894" s="723" t="s">
        <v>4664</v>
      </c>
      <c r="L894" s="645">
        <v>342775000</v>
      </c>
      <c r="M894" s="645">
        <v>0</v>
      </c>
      <c r="N894" s="645">
        <v>342775000</v>
      </c>
      <c r="P894" s="852"/>
      <c r="Q894" s="863"/>
    </row>
    <row r="895" spans="1:17" s="862" customFormat="1" ht="24.95" customHeight="1" thickTop="1">
      <c r="A895" s="172"/>
      <c r="B895" s="172" t="s">
        <v>433</v>
      </c>
      <c r="C895" s="173"/>
      <c r="D895" s="740" t="s">
        <v>434</v>
      </c>
      <c r="E895" s="676">
        <v>244349000</v>
      </c>
      <c r="F895" s="676">
        <v>0</v>
      </c>
      <c r="G895" s="676">
        <v>244349000</v>
      </c>
      <c r="H895" s="172"/>
      <c r="I895" s="172" t="s">
        <v>433</v>
      </c>
      <c r="J895" s="172"/>
      <c r="K895" s="721" t="s">
        <v>4039</v>
      </c>
      <c r="L895" s="640">
        <v>244349000</v>
      </c>
      <c r="M895" s="640">
        <v>0</v>
      </c>
      <c r="N895" s="640">
        <v>244349000</v>
      </c>
      <c r="P895" s="852"/>
      <c r="Q895" s="863"/>
    </row>
    <row r="896" spans="1:17" s="862" customFormat="1" ht="24.95" customHeight="1">
      <c r="A896" s="174"/>
      <c r="B896" s="175"/>
      <c r="C896" s="174" t="s">
        <v>433</v>
      </c>
      <c r="D896" s="736" t="s">
        <v>435</v>
      </c>
      <c r="E896" s="677">
        <v>244349000</v>
      </c>
      <c r="F896" s="677">
        <v>0</v>
      </c>
      <c r="G896" s="677">
        <v>244349000</v>
      </c>
      <c r="H896" s="174"/>
      <c r="I896" s="174"/>
      <c r="J896" s="174" t="s">
        <v>433</v>
      </c>
      <c r="K896" s="722" t="s">
        <v>4040</v>
      </c>
      <c r="L896" s="632">
        <v>244349000</v>
      </c>
      <c r="M896" s="632">
        <v>0</v>
      </c>
      <c r="N896" s="632">
        <v>244349000</v>
      </c>
      <c r="P896" s="852"/>
      <c r="Q896" s="863"/>
    </row>
    <row r="897" spans="1:17" s="862" customFormat="1" ht="24.95" customHeight="1">
      <c r="A897" s="174"/>
      <c r="B897" s="174" t="s">
        <v>436</v>
      </c>
      <c r="C897" s="175"/>
      <c r="D897" s="736" t="s">
        <v>1190</v>
      </c>
      <c r="E897" s="677">
        <v>22864000</v>
      </c>
      <c r="F897" s="677">
        <v>0</v>
      </c>
      <c r="G897" s="677">
        <v>22864000</v>
      </c>
      <c r="H897" s="174"/>
      <c r="I897" s="174" t="s">
        <v>436</v>
      </c>
      <c r="J897" s="174"/>
      <c r="K897" s="722" t="s">
        <v>4665</v>
      </c>
      <c r="L897" s="632">
        <v>22864000</v>
      </c>
      <c r="M897" s="632">
        <v>0</v>
      </c>
      <c r="N897" s="632">
        <v>22864000</v>
      </c>
      <c r="P897" s="852"/>
      <c r="Q897" s="863"/>
    </row>
    <row r="898" spans="1:17" s="862" customFormat="1" ht="24.95" customHeight="1">
      <c r="A898" s="174"/>
      <c r="B898" s="175"/>
      <c r="C898" s="174" t="s">
        <v>433</v>
      </c>
      <c r="D898" s="736" t="s">
        <v>1191</v>
      </c>
      <c r="E898" s="677">
        <v>22864000</v>
      </c>
      <c r="F898" s="677">
        <v>0</v>
      </c>
      <c r="G898" s="677">
        <v>22864000</v>
      </c>
      <c r="H898" s="174"/>
      <c r="I898" s="174"/>
      <c r="J898" s="174" t="s">
        <v>433</v>
      </c>
      <c r="K898" s="722" t="s">
        <v>4666</v>
      </c>
      <c r="L898" s="632">
        <v>22864000</v>
      </c>
      <c r="M898" s="632">
        <v>0</v>
      </c>
      <c r="N898" s="632">
        <v>22864000</v>
      </c>
      <c r="P898" s="852"/>
      <c r="Q898" s="863"/>
    </row>
    <row r="899" spans="1:17" s="862" customFormat="1" ht="24.95" customHeight="1">
      <c r="A899" s="174"/>
      <c r="B899" s="174" t="s">
        <v>440</v>
      </c>
      <c r="C899" s="175"/>
      <c r="D899" s="736" t="s">
        <v>1192</v>
      </c>
      <c r="E899" s="677">
        <v>59130000</v>
      </c>
      <c r="F899" s="677">
        <v>0</v>
      </c>
      <c r="G899" s="677">
        <v>59130000</v>
      </c>
      <c r="H899" s="174"/>
      <c r="I899" s="174" t="s">
        <v>440</v>
      </c>
      <c r="J899" s="174"/>
      <c r="K899" s="722" t="s">
        <v>4667</v>
      </c>
      <c r="L899" s="632">
        <v>59130000</v>
      </c>
      <c r="M899" s="632">
        <v>0</v>
      </c>
      <c r="N899" s="632">
        <v>59130000</v>
      </c>
      <c r="P899" s="852"/>
      <c r="Q899" s="863"/>
    </row>
    <row r="900" spans="1:17" s="862" customFormat="1" ht="24.95" customHeight="1">
      <c r="A900" s="175"/>
      <c r="B900" s="174"/>
      <c r="C900" s="174" t="s">
        <v>433</v>
      </c>
      <c r="D900" s="736" t="s">
        <v>1193</v>
      </c>
      <c r="E900" s="677">
        <v>33266000</v>
      </c>
      <c r="F900" s="677">
        <v>0</v>
      </c>
      <c r="G900" s="677">
        <v>33266000</v>
      </c>
      <c r="H900" s="174"/>
      <c r="I900" s="174"/>
      <c r="J900" s="174" t="s">
        <v>433</v>
      </c>
      <c r="K900" s="722" t="s">
        <v>4668</v>
      </c>
      <c r="L900" s="632">
        <v>33266000</v>
      </c>
      <c r="M900" s="632">
        <v>0</v>
      </c>
      <c r="N900" s="632">
        <v>33266000</v>
      </c>
      <c r="P900" s="852"/>
      <c r="Q900" s="863"/>
    </row>
    <row r="901" spans="1:17" s="862" customFormat="1" ht="24.95" customHeight="1">
      <c r="A901" s="174"/>
      <c r="B901" s="175"/>
      <c r="C901" s="174" t="s">
        <v>436</v>
      </c>
      <c r="D901" s="736" t="s">
        <v>1194</v>
      </c>
      <c r="E901" s="677">
        <v>15952000</v>
      </c>
      <c r="F901" s="677">
        <v>0</v>
      </c>
      <c r="G901" s="677">
        <v>15952000</v>
      </c>
      <c r="H901" s="174"/>
      <c r="I901" s="174"/>
      <c r="J901" s="174" t="s">
        <v>436</v>
      </c>
      <c r="K901" s="722" t="s">
        <v>4669</v>
      </c>
      <c r="L901" s="632">
        <v>15952000</v>
      </c>
      <c r="M901" s="632">
        <v>0</v>
      </c>
      <c r="N901" s="632">
        <v>15952000</v>
      </c>
      <c r="P901" s="852"/>
      <c r="Q901" s="863"/>
    </row>
    <row r="902" spans="1:17" s="862" customFormat="1" ht="24.95" customHeight="1">
      <c r="A902" s="174"/>
      <c r="B902" s="174"/>
      <c r="C902" s="175" t="s">
        <v>440</v>
      </c>
      <c r="D902" s="736" t="s">
        <v>1195</v>
      </c>
      <c r="E902" s="677">
        <v>9912000</v>
      </c>
      <c r="F902" s="677">
        <v>0</v>
      </c>
      <c r="G902" s="677">
        <v>9912000</v>
      </c>
      <c r="H902" s="174"/>
      <c r="I902" s="174"/>
      <c r="J902" s="174" t="s">
        <v>440</v>
      </c>
      <c r="K902" s="722" t="s">
        <v>4670</v>
      </c>
      <c r="L902" s="632">
        <v>9912000</v>
      </c>
      <c r="M902" s="632">
        <v>0</v>
      </c>
      <c r="N902" s="632">
        <v>9912000</v>
      </c>
      <c r="P902" s="852"/>
      <c r="Q902" s="863"/>
    </row>
    <row r="903" spans="1:17" s="862" customFormat="1" ht="24.95" customHeight="1">
      <c r="A903" s="174"/>
      <c r="B903" s="174" t="s">
        <v>444</v>
      </c>
      <c r="C903" s="175"/>
      <c r="D903" s="736" t="s">
        <v>1196</v>
      </c>
      <c r="E903" s="677">
        <v>16432000</v>
      </c>
      <c r="F903" s="677">
        <v>0</v>
      </c>
      <c r="G903" s="677">
        <v>16432000</v>
      </c>
      <c r="H903" s="174"/>
      <c r="I903" s="174" t="s">
        <v>444</v>
      </c>
      <c r="J903" s="174"/>
      <c r="K903" s="722" t="s">
        <v>4671</v>
      </c>
      <c r="L903" s="632">
        <v>16432000</v>
      </c>
      <c r="M903" s="632">
        <v>0</v>
      </c>
      <c r="N903" s="632">
        <v>16432000</v>
      </c>
      <c r="P903" s="852"/>
      <c r="Q903" s="863"/>
    </row>
    <row r="904" spans="1:17" s="862" customFormat="1" ht="24.95" customHeight="1">
      <c r="A904" s="175"/>
      <c r="B904" s="174"/>
      <c r="C904" s="174" t="s">
        <v>433</v>
      </c>
      <c r="D904" s="736" t="s">
        <v>1197</v>
      </c>
      <c r="E904" s="677">
        <v>16432000</v>
      </c>
      <c r="F904" s="677">
        <v>0</v>
      </c>
      <c r="G904" s="677">
        <v>16432000</v>
      </c>
      <c r="H904" s="174"/>
      <c r="I904" s="174"/>
      <c r="J904" s="174" t="s">
        <v>433</v>
      </c>
      <c r="K904" s="722" t="s">
        <v>4672</v>
      </c>
      <c r="L904" s="632">
        <v>16432000</v>
      </c>
      <c r="M904" s="632">
        <v>0</v>
      </c>
      <c r="N904" s="632">
        <v>16432000</v>
      </c>
      <c r="P904" s="852"/>
      <c r="Q904" s="863"/>
    </row>
    <row r="905" spans="1:17" s="862" customFormat="1" ht="24.95" customHeight="1" thickBot="1">
      <c r="A905" s="178" t="s">
        <v>1198</v>
      </c>
      <c r="B905" s="300"/>
      <c r="C905" s="178"/>
      <c r="D905" s="742" t="s">
        <v>1199</v>
      </c>
      <c r="E905" s="679">
        <v>102847870</v>
      </c>
      <c r="F905" s="679">
        <v>0</v>
      </c>
      <c r="G905" s="679">
        <v>102847870</v>
      </c>
      <c r="H905" s="178" t="s">
        <v>1198</v>
      </c>
      <c r="I905" s="178"/>
      <c r="J905" s="178"/>
      <c r="K905" s="723" t="s">
        <v>4673</v>
      </c>
      <c r="L905" s="645">
        <v>102847870</v>
      </c>
      <c r="M905" s="645">
        <v>0</v>
      </c>
      <c r="N905" s="645">
        <v>102847870</v>
      </c>
      <c r="P905" s="852"/>
      <c r="Q905" s="863"/>
    </row>
    <row r="906" spans="1:17" s="862" customFormat="1" ht="24.95" customHeight="1" thickTop="1">
      <c r="A906" s="172"/>
      <c r="B906" s="172" t="s">
        <v>433</v>
      </c>
      <c r="C906" s="173"/>
      <c r="D906" s="740" t="s">
        <v>434</v>
      </c>
      <c r="E906" s="676">
        <v>54158410</v>
      </c>
      <c r="F906" s="676">
        <v>0</v>
      </c>
      <c r="G906" s="676">
        <v>54158410</v>
      </c>
      <c r="H906" s="172"/>
      <c r="I906" s="172" t="s">
        <v>433</v>
      </c>
      <c r="J906" s="172"/>
      <c r="K906" s="721" t="s">
        <v>4039</v>
      </c>
      <c r="L906" s="640">
        <v>54158410</v>
      </c>
      <c r="M906" s="640">
        <v>0</v>
      </c>
      <c r="N906" s="640">
        <v>54158410</v>
      </c>
      <c r="P906" s="852"/>
      <c r="Q906" s="863"/>
    </row>
    <row r="907" spans="1:17" s="862" customFormat="1" ht="24.95" customHeight="1">
      <c r="A907" s="174"/>
      <c r="B907" s="175"/>
      <c r="C907" s="174" t="s">
        <v>433</v>
      </c>
      <c r="D907" s="736" t="s">
        <v>435</v>
      </c>
      <c r="E907" s="677">
        <v>54158410</v>
      </c>
      <c r="F907" s="677">
        <v>0</v>
      </c>
      <c r="G907" s="677">
        <v>54158410</v>
      </c>
      <c r="H907" s="174"/>
      <c r="I907" s="174"/>
      <c r="J907" s="174" t="s">
        <v>433</v>
      </c>
      <c r="K907" s="722" t="s">
        <v>4040</v>
      </c>
      <c r="L907" s="632">
        <v>54158410</v>
      </c>
      <c r="M907" s="632">
        <v>0</v>
      </c>
      <c r="N907" s="632">
        <v>54158410</v>
      </c>
      <c r="P907" s="852"/>
      <c r="Q907" s="863"/>
    </row>
    <row r="908" spans="1:17" s="862" customFormat="1" ht="24.95" customHeight="1">
      <c r="A908" s="174"/>
      <c r="B908" s="174" t="s">
        <v>436</v>
      </c>
      <c r="C908" s="175"/>
      <c r="D908" s="736" t="s">
        <v>1200</v>
      </c>
      <c r="E908" s="677">
        <v>21064000</v>
      </c>
      <c r="F908" s="677">
        <v>0</v>
      </c>
      <c r="G908" s="677">
        <v>21064000</v>
      </c>
      <c r="H908" s="174"/>
      <c r="I908" s="174" t="s">
        <v>436</v>
      </c>
      <c r="J908" s="174"/>
      <c r="K908" s="722" t="s">
        <v>4674</v>
      </c>
      <c r="L908" s="632">
        <v>21064000</v>
      </c>
      <c r="M908" s="632">
        <v>0</v>
      </c>
      <c r="N908" s="632">
        <v>21064000</v>
      </c>
      <c r="P908" s="852"/>
      <c r="Q908" s="863"/>
    </row>
    <row r="909" spans="1:17" s="862" customFormat="1" ht="24.95" customHeight="1">
      <c r="A909" s="175"/>
      <c r="B909" s="174"/>
      <c r="C909" s="174" t="s">
        <v>433</v>
      </c>
      <c r="D909" s="747" t="s">
        <v>1201</v>
      </c>
      <c r="E909" s="677">
        <v>21064000</v>
      </c>
      <c r="F909" s="677">
        <v>0</v>
      </c>
      <c r="G909" s="677">
        <v>21064000</v>
      </c>
      <c r="H909" s="174"/>
      <c r="I909" s="174"/>
      <c r="J909" s="174" t="s">
        <v>433</v>
      </c>
      <c r="K909" s="722" t="s">
        <v>4675</v>
      </c>
      <c r="L909" s="632">
        <v>21064000</v>
      </c>
      <c r="M909" s="632">
        <v>0</v>
      </c>
      <c r="N909" s="632">
        <v>21064000</v>
      </c>
      <c r="P909" s="852"/>
      <c r="Q909" s="863"/>
    </row>
    <row r="910" spans="1:17" s="862" customFormat="1" ht="24.95" customHeight="1">
      <c r="A910" s="174"/>
      <c r="B910" s="175" t="s">
        <v>440</v>
      </c>
      <c r="C910" s="174"/>
      <c r="D910" s="747" t="s">
        <v>1202</v>
      </c>
      <c r="E910" s="677">
        <v>27625460</v>
      </c>
      <c r="F910" s="677">
        <v>0</v>
      </c>
      <c r="G910" s="677">
        <v>27625460</v>
      </c>
      <c r="H910" s="174"/>
      <c r="I910" s="174" t="s">
        <v>440</v>
      </c>
      <c r="J910" s="174"/>
      <c r="K910" s="722" t="s">
        <v>4676</v>
      </c>
      <c r="L910" s="632">
        <v>27625460</v>
      </c>
      <c r="M910" s="632">
        <v>0</v>
      </c>
      <c r="N910" s="632">
        <v>27625460</v>
      </c>
      <c r="P910" s="852"/>
      <c r="Q910" s="863"/>
    </row>
    <row r="911" spans="1:17" s="862" customFormat="1" ht="24.95" customHeight="1">
      <c r="A911" s="174"/>
      <c r="B911" s="174"/>
      <c r="C911" s="175" t="s">
        <v>433</v>
      </c>
      <c r="D911" s="747" t="s">
        <v>1203</v>
      </c>
      <c r="E911" s="677">
        <v>12825460</v>
      </c>
      <c r="F911" s="677">
        <v>0</v>
      </c>
      <c r="G911" s="677">
        <v>12825460</v>
      </c>
      <c r="H911" s="174"/>
      <c r="I911" s="174"/>
      <c r="J911" s="174" t="s">
        <v>433</v>
      </c>
      <c r="K911" s="734" t="s">
        <v>4677</v>
      </c>
      <c r="L911" s="632">
        <v>12825460</v>
      </c>
      <c r="M911" s="632">
        <v>0</v>
      </c>
      <c r="N911" s="632">
        <v>12825460</v>
      </c>
      <c r="P911" s="852"/>
      <c r="Q911" s="863"/>
    </row>
    <row r="912" spans="1:17" s="862" customFormat="1" ht="24.95" customHeight="1">
      <c r="A912" s="174"/>
      <c r="B912" s="175"/>
      <c r="C912" s="174" t="s">
        <v>436</v>
      </c>
      <c r="D912" s="747" t="s">
        <v>1204</v>
      </c>
      <c r="E912" s="677">
        <v>5500000</v>
      </c>
      <c r="F912" s="677">
        <v>0</v>
      </c>
      <c r="G912" s="677">
        <v>5500000</v>
      </c>
      <c r="H912" s="174"/>
      <c r="I912" s="174"/>
      <c r="J912" s="174" t="s">
        <v>436</v>
      </c>
      <c r="K912" s="722" t="s">
        <v>4678</v>
      </c>
      <c r="L912" s="632">
        <v>5500000</v>
      </c>
      <c r="M912" s="632">
        <v>0</v>
      </c>
      <c r="N912" s="632">
        <v>5500000</v>
      </c>
      <c r="P912" s="852"/>
      <c r="Q912" s="863"/>
    </row>
    <row r="913" spans="1:17" s="862" customFormat="1" ht="24.95" customHeight="1">
      <c r="A913" s="174"/>
      <c r="B913" s="174"/>
      <c r="C913" s="175" t="s">
        <v>440</v>
      </c>
      <c r="D913" s="736" t="s">
        <v>519</v>
      </c>
      <c r="E913" s="677">
        <v>4400000</v>
      </c>
      <c r="F913" s="677">
        <v>0</v>
      </c>
      <c r="G913" s="677">
        <v>4400000</v>
      </c>
      <c r="H913" s="174"/>
      <c r="I913" s="174"/>
      <c r="J913" s="174" t="s">
        <v>440</v>
      </c>
      <c r="K913" s="722" t="s">
        <v>4679</v>
      </c>
      <c r="L913" s="632">
        <v>4400000</v>
      </c>
      <c r="M913" s="632">
        <v>0</v>
      </c>
      <c r="N913" s="632">
        <v>4400000</v>
      </c>
      <c r="P913" s="852"/>
      <c r="Q913" s="863"/>
    </row>
    <row r="914" spans="1:17" s="862" customFormat="1" ht="24.95" customHeight="1">
      <c r="A914" s="174"/>
      <c r="B914" s="175"/>
      <c r="C914" s="174" t="s">
        <v>444</v>
      </c>
      <c r="D914" s="736" t="s">
        <v>1205</v>
      </c>
      <c r="E914" s="677">
        <v>4900000</v>
      </c>
      <c r="F914" s="677">
        <v>0</v>
      </c>
      <c r="G914" s="677">
        <v>4900000</v>
      </c>
      <c r="H914" s="174"/>
      <c r="I914" s="174"/>
      <c r="J914" s="174" t="s">
        <v>444</v>
      </c>
      <c r="K914" s="722" t="s">
        <v>4680</v>
      </c>
      <c r="L914" s="632">
        <v>4900000</v>
      </c>
      <c r="M914" s="632">
        <v>0</v>
      </c>
      <c r="N914" s="632">
        <v>4900000</v>
      </c>
      <c r="P914" s="852"/>
      <c r="Q914" s="863"/>
    </row>
    <row r="915" spans="1:17" s="862" customFormat="1" ht="24.95" customHeight="1" thickBot="1">
      <c r="A915" s="178" t="s">
        <v>1206</v>
      </c>
      <c r="B915" s="178"/>
      <c r="C915" s="300"/>
      <c r="D915" s="742" t="s">
        <v>1207</v>
      </c>
      <c r="E915" s="679">
        <v>62127900</v>
      </c>
      <c r="F915" s="679">
        <v>0</v>
      </c>
      <c r="G915" s="679">
        <v>62127900</v>
      </c>
      <c r="H915" s="178" t="s">
        <v>1206</v>
      </c>
      <c r="I915" s="178"/>
      <c r="J915" s="178"/>
      <c r="K915" s="723" t="s">
        <v>4681</v>
      </c>
      <c r="L915" s="645">
        <v>62127900</v>
      </c>
      <c r="M915" s="645">
        <v>0</v>
      </c>
      <c r="N915" s="645">
        <v>62127900</v>
      </c>
      <c r="P915" s="852"/>
      <c r="Q915" s="863"/>
    </row>
    <row r="916" spans="1:17" s="862" customFormat="1" ht="24.95" customHeight="1" thickTop="1">
      <c r="A916" s="173"/>
      <c r="B916" s="172" t="s">
        <v>433</v>
      </c>
      <c r="C916" s="172"/>
      <c r="D916" s="740" t="s">
        <v>434</v>
      </c>
      <c r="E916" s="676">
        <v>39727900</v>
      </c>
      <c r="F916" s="676">
        <v>0</v>
      </c>
      <c r="G916" s="676">
        <v>39727900</v>
      </c>
      <c r="H916" s="172"/>
      <c r="I916" s="172" t="s">
        <v>433</v>
      </c>
      <c r="J916" s="172"/>
      <c r="K916" s="721" t="s">
        <v>4682</v>
      </c>
      <c r="L916" s="640">
        <v>39727900</v>
      </c>
      <c r="M916" s="640">
        <v>0</v>
      </c>
      <c r="N916" s="640">
        <v>39727900</v>
      </c>
      <c r="P916" s="852"/>
      <c r="Q916" s="863"/>
    </row>
    <row r="917" spans="1:17" s="862" customFormat="1" ht="24.95" customHeight="1">
      <c r="A917" s="174"/>
      <c r="B917" s="175"/>
      <c r="C917" s="174" t="s">
        <v>433</v>
      </c>
      <c r="D917" s="736" t="s">
        <v>435</v>
      </c>
      <c r="E917" s="677">
        <v>39727900</v>
      </c>
      <c r="F917" s="677">
        <v>0</v>
      </c>
      <c r="G917" s="677">
        <v>39727900</v>
      </c>
      <c r="H917" s="174"/>
      <c r="I917" s="174"/>
      <c r="J917" s="174" t="s">
        <v>433</v>
      </c>
      <c r="K917" s="722" t="s">
        <v>4040</v>
      </c>
      <c r="L917" s="632">
        <v>39727900</v>
      </c>
      <c r="M917" s="632">
        <v>0</v>
      </c>
      <c r="N917" s="632">
        <v>39727900</v>
      </c>
      <c r="P917" s="852"/>
      <c r="Q917" s="863"/>
    </row>
    <row r="918" spans="1:17" s="862" customFormat="1" ht="24.95" customHeight="1">
      <c r="A918" s="174"/>
      <c r="B918" s="174" t="s">
        <v>436</v>
      </c>
      <c r="C918" s="175"/>
      <c r="D918" s="736" t="s">
        <v>1208</v>
      </c>
      <c r="E918" s="677">
        <v>22400000</v>
      </c>
      <c r="F918" s="677">
        <v>0</v>
      </c>
      <c r="G918" s="677">
        <v>22400000</v>
      </c>
      <c r="H918" s="174"/>
      <c r="I918" s="174" t="s">
        <v>436</v>
      </c>
      <c r="J918" s="174"/>
      <c r="K918" s="722" t="s">
        <v>4683</v>
      </c>
      <c r="L918" s="632">
        <v>22400000</v>
      </c>
      <c r="M918" s="632">
        <v>0</v>
      </c>
      <c r="N918" s="632">
        <v>22400000</v>
      </c>
      <c r="P918" s="852"/>
      <c r="Q918" s="863"/>
    </row>
    <row r="919" spans="1:17" s="862" customFormat="1" ht="24.95" customHeight="1">
      <c r="A919" s="174"/>
      <c r="B919" s="175"/>
      <c r="C919" s="174" t="s">
        <v>433</v>
      </c>
      <c r="D919" s="736" t="s">
        <v>1209</v>
      </c>
      <c r="E919" s="677">
        <v>22400000</v>
      </c>
      <c r="F919" s="677">
        <v>0</v>
      </c>
      <c r="G919" s="677">
        <v>22400000</v>
      </c>
      <c r="H919" s="174"/>
      <c r="I919" s="174"/>
      <c r="J919" s="174" t="s">
        <v>433</v>
      </c>
      <c r="K919" s="722" t="s">
        <v>4684</v>
      </c>
      <c r="L919" s="632">
        <v>22400000</v>
      </c>
      <c r="M919" s="632">
        <v>0</v>
      </c>
      <c r="N919" s="632">
        <v>22400000</v>
      </c>
      <c r="P919" s="852"/>
      <c r="Q919" s="863"/>
    </row>
    <row r="920" spans="1:17" s="862" customFormat="1" ht="24.95" customHeight="1" thickBot="1">
      <c r="A920" s="178" t="s">
        <v>1210</v>
      </c>
      <c r="B920" s="178"/>
      <c r="C920" s="300"/>
      <c r="D920" s="742" t="s">
        <v>1211</v>
      </c>
      <c r="E920" s="679">
        <v>502552000</v>
      </c>
      <c r="F920" s="679">
        <v>0</v>
      </c>
      <c r="G920" s="679">
        <v>502552000</v>
      </c>
      <c r="H920" s="178" t="s">
        <v>1210</v>
      </c>
      <c r="I920" s="178"/>
      <c r="J920" s="178"/>
      <c r="K920" s="723" t="s">
        <v>4685</v>
      </c>
      <c r="L920" s="645">
        <v>502552000</v>
      </c>
      <c r="M920" s="645">
        <v>0</v>
      </c>
      <c r="N920" s="645">
        <v>502552000</v>
      </c>
      <c r="P920" s="852"/>
      <c r="Q920" s="863"/>
    </row>
    <row r="921" spans="1:17" s="862" customFormat="1" ht="24.95" customHeight="1" thickTop="1">
      <c r="A921" s="173"/>
      <c r="B921" s="172" t="s">
        <v>433</v>
      </c>
      <c r="C921" s="173"/>
      <c r="D921" s="740" t="s">
        <v>434</v>
      </c>
      <c r="E921" s="676">
        <v>201051000</v>
      </c>
      <c r="F921" s="676">
        <v>0</v>
      </c>
      <c r="G921" s="676">
        <v>201051000</v>
      </c>
      <c r="H921" s="172"/>
      <c r="I921" s="172" t="s">
        <v>433</v>
      </c>
      <c r="J921" s="172"/>
      <c r="K921" s="721" t="s">
        <v>4039</v>
      </c>
      <c r="L921" s="640">
        <v>201051000</v>
      </c>
      <c r="M921" s="640">
        <v>0</v>
      </c>
      <c r="N921" s="640">
        <v>201051000</v>
      </c>
      <c r="P921" s="852"/>
      <c r="Q921" s="863"/>
    </row>
    <row r="922" spans="1:17" s="862" customFormat="1" ht="24.95" customHeight="1">
      <c r="A922" s="174"/>
      <c r="B922" s="175"/>
      <c r="C922" s="174" t="s">
        <v>433</v>
      </c>
      <c r="D922" s="736" t="s">
        <v>435</v>
      </c>
      <c r="E922" s="677">
        <v>201051000</v>
      </c>
      <c r="F922" s="677">
        <v>0</v>
      </c>
      <c r="G922" s="677">
        <v>201051000</v>
      </c>
      <c r="H922" s="174"/>
      <c r="I922" s="174"/>
      <c r="J922" s="174" t="s">
        <v>433</v>
      </c>
      <c r="K922" s="722" t="s">
        <v>4040</v>
      </c>
      <c r="L922" s="632">
        <v>201051000</v>
      </c>
      <c r="M922" s="632">
        <v>0</v>
      </c>
      <c r="N922" s="632">
        <v>201051000</v>
      </c>
      <c r="P922" s="852"/>
      <c r="Q922" s="863"/>
    </row>
    <row r="923" spans="1:17" s="862" customFormat="1" ht="24.95" customHeight="1">
      <c r="A923" s="174"/>
      <c r="B923" s="174" t="s">
        <v>436</v>
      </c>
      <c r="C923" s="175"/>
      <c r="D923" s="736" t="s">
        <v>1212</v>
      </c>
      <c r="E923" s="677">
        <v>133986000</v>
      </c>
      <c r="F923" s="677">
        <v>0</v>
      </c>
      <c r="G923" s="677">
        <v>133986000</v>
      </c>
      <c r="H923" s="174"/>
      <c r="I923" s="174" t="s">
        <v>436</v>
      </c>
      <c r="J923" s="174"/>
      <c r="K923" s="722" t="s">
        <v>4686</v>
      </c>
      <c r="L923" s="632">
        <v>133986000</v>
      </c>
      <c r="M923" s="632">
        <v>0</v>
      </c>
      <c r="N923" s="632">
        <v>133986000</v>
      </c>
      <c r="P923" s="852"/>
      <c r="Q923" s="863"/>
    </row>
    <row r="924" spans="1:17" s="862" customFormat="1" ht="24.95" customHeight="1">
      <c r="A924" s="174"/>
      <c r="B924" s="175"/>
      <c r="C924" s="174" t="s">
        <v>433</v>
      </c>
      <c r="D924" s="736" t="s">
        <v>3397</v>
      </c>
      <c r="E924" s="677">
        <v>123763000</v>
      </c>
      <c r="F924" s="677">
        <v>0</v>
      </c>
      <c r="G924" s="677">
        <v>123763000</v>
      </c>
      <c r="H924" s="174"/>
      <c r="I924" s="174"/>
      <c r="J924" s="174" t="s">
        <v>433</v>
      </c>
      <c r="K924" s="722" t="s">
        <v>4687</v>
      </c>
      <c r="L924" s="632">
        <v>123763000</v>
      </c>
      <c r="M924" s="632">
        <v>0</v>
      </c>
      <c r="N924" s="632">
        <v>123763000</v>
      </c>
      <c r="P924" s="852"/>
      <c r="Q924" s="863"/>
    </row>
    <row r="925" spans="1:17" s="862" customFormat="1" ht="24.95" customHeight="1">
      <c r="A925" s="174"/>
      <c r="B925" s="174"/>
      <c r="C925" s="175" t="s">
        <v>436</v>
      </c>
      <c r="D925" s="736" t="s">
        <v>1213</v>
      </c>
      <c r="E925" s="677">
        <v>8073000</v>
      </c>
      <c r="F925" s="677">
        <v>0</v>
      </c>
      <c r="G925" s="677">
        <v>8073000</v>
      </c>
      <c r="H925" s="174"/>
      <c r="I925" s="174"/>
      <c r="J925" s="174" t="s">
        <v>436</v>
      </c>
      <c r="K925" s="722" t="s">
        <v>4688</v>
      </c>
      <c r="L925" s="632">
        <v>8073000</v>
      </c>
      <c r="M925" s="632">
        <v>0</v>
      </c>
      <c r="N925" s="632">
        <v>8073000</v>
      </c>
      <c r="P925" s="852"/>
      <c r="Q925" s="863"/>
    </row>
    <row r="926" spans="1:17" s="862" customFormat="1" ht="24.95" customHeight="1">
      <c r="A926" s="174"/>
      <c r="B926" s="175"/>
      <c r="C926" s="174" t="s">
        <v>440</v>
      </c>
      <c r="D926" s="736" t="s">
        <v>1214</v>
      </c>
      <c r="E926" s="677">
        <v>2150000</v>
      </c>
      <c r="F926" s="677">
        <v>0</v>
      </c>
      <c r="G926" s="677">
        <v>2150000</v>
      </c>
      <c r="H926" s="174"/>
      <c r="I926" s="174"/>
      <c r="J926" s="174" t="s">
        <v>440</v>
      </c>
      <c r="K926" s="722" t="s">
        <v>4689</v>
      </c>
      <c r="L926" s="632">
        <v>2150000</v>
      </c>
      <c r="M926" s="632">
        <v>0</v>
      </c>
      <c r="N926" s="632">
        <v>2150000</v>
      </c>
      <c r="P926" s="852"/>
      <c r="Q926" s="863"/>
    </row>
    <row r="927" spans="1:17" s="862" customFormat="1" ht="24.95" customHeight="1">
      <c r="A927" s="174"/>
      <c r="B927" s="174" t="s">
        <v>440</v>
      </c>
      <c r="C927" s="175"/>
      <c r="D927" s="744" t="s">
        <v>1215</v>
      </c>
      <c r="E927" s="677">
        <v>48515000</v>
      </c>
      <c r="F927" s="677">
        <v>0</v>
      </c>
      <c r="G927" s="677">
        <v>48515000</v>
      </c>
      <c r="H927" s="174"/>
      <c r="I927" s="174" t="s">
        <v>440</v>
      </c>
      <c r="J927" s="174"/>
      <c r="K927" s="722" t="s">
        <v>4690</v>
      </c>
      <c r="L927" s="632">
        <v>48515000</v>
      </c>
      <c r="M927" s="632">
        <v>0</v>
      </c>
      <c r="N927" s="632">
        <v>48515000</v>
      </c>
      <c r="P927" s="852"/>
      <c r="Q927" s="863"/>
    </row>
    <row r="928" spans="1:17" s="862" customFormat="1" ht="24.95" customHeight="1">
      <c r="A928" s="174"/>
      <c r="B928" s="175"/>
      <c r="C928" s="174" t="s">
        <v>433</v>
      </c>
      <c r="D928" s="736" t="s">
        <v>1216</v>
      </c>
      <c r="E928" s="677">
        <v>7710000</v>
      </c>
      <c r="F928" s="677">
        <v>0</v>
      </c>
      <c r="G928" s="677">
        <v>7710000</v>
      </c>
      <c r="H928" s="174"/>
      <c r="I928" s="174"/>
      <c r="J928" s="174" t="s">
        <v>433</v>
      </c>
      <c r="K928" s="722" t="s">
        <v>4691</v>
      </c>
      <c r="L928" s="632">
        <v>7710000</v>
      </c>
      <c r="M928" s="632">
        <v>0</v>
      </c>
      <c r="N928" s="632">
        <v>7710000</v>
      </c>
      <c r="P928" s="852"/>
      <c r="Q928" s="863"/>
    </row>
    <row r="929" spans="1:17" s="862" customFormat="1" ht="24.95" customHeight="1">
      <c r="A929" s="174"/>
      <c r="B929" s="174"/>
      <c r="C929" s="175" t="s">
        <v>436</v>
      </c>
      <c r="D929" s="736" t="s">
        <v>1217</v>
      </c>
      <c r="E929" s="677">
        <v>7764000</v>
      </c>
      <c r="F929" s="677">
        <v>0</v>
      </c>
      <c r="G929" s="677">
        <v>7764000</v>
      </c>
      <c r="H929" s="174"/>
      <c r="I929" s="174"/>
      <c r="J929" s="174" t="s">
        <v>436</v>
      </c>
      <c r="K929" s="722" t="s">
        <v>4692</v>
      </c>
      <c r="L929" s="632">
        <v>7764000</v>
      </c>
      <c r="M929" s="632">
        <v>0</v>
      </c>
      <c r="N929" s="632">
        <v>7764000</v>
      </c>
      <c r="P929" s="852"/>
      <c r="Q929" s="863"/>
    </row>
    <row r="930" spans="1:17" s="862" customFormat="1" ht="24.95" customHeight="1">
      <c r="A930" s="174"/>
      <c r="B930" s="175"/>
      <c r="C930" s="174" t="s">
        <v>440</v>
      </c>
      <c r="D930" s="736" t="s">
        <v>1218</v>
      </c>
      <c r="E930" s="677">
        <v>2210000</v>
      </c>
      <c r="F930" s="677">
        <v>0</v>
      </c>
      <c r="G930" s="677">
        <v>2210000</v>
      </c>
      <c r="H930" s="174"/>
      <c r="I930" s="174"/>
      <c r="J930" s="174" t="s">
        <v>440</v>
      </c>
      <c r="K930" s="722" t="s">
        <v>4693</v>
      </c>
      <c r="L930" s="632">
        <v>2210000</v>
      </c>
      <c r="M930" s="632">
        <v>0</v>
      </c>
      <c r="N930" s="632">
        <v>2210000</v>
      </c>
      <c r="P930" s="852"/>
      <c r="Q930" s="863"/>
    </row>
    <row r="931" spans="1:17" s="862" customFormat="1" ht="24.95" customHeight="1">
      <c r="A931" s="174"/>
      <c r="B931" s="174"/>
      <c r="C931" s="175" t="s">
        <v>444</v>
      </c>
      <c r="D931" s="736" t="s">
        <v>1219</v>
      </c>
      <c r="E931" s="677">
        <v>12537000</v>
      </c>
      <c r="F931" s="677">
        <v>0</v>
      </c>
      <c r="G931" s="677">
        <v>12537000</v>
      </c>
      <c r="H931" s="174"/>
      <c r="I931" s="174"/>
      <c r="J931" s="174" t="s">
        <v>444</v>
      </c>
      <c r="K931" s="722" t="s">
        <v>4694</v>
      </c>
      <c r="L931" s="632">
        <v>12537000</v>
      </c>
      <c r="M931" s="632">
        <v>0</v>
      </c>
      <c r="N931" s="632">
        <v>12537000</v>
      </c>
      <c r="P931" s="852"/>
      <c r="Q931" s="863"/>
    </row>
    <row r="932" spans="1:17" s="862" customFormat="1" ht="24.95" customHeight="1">
      <c r="A932" s="174"/>
      <c r="B932" s="175"/>
      <c r="C932" s="174" t="s">
        <v>447</v>
      </c>
      <c r="D932" s="736" t="s">
        <v>1220</v>
      </c>
      <c r="E932" s="677">
        <v>9143000</v>
      </c>
      <c r="F932" s="677">
        <v>0</v>
      </c>
      <c r="G932" s="677">
        <v>9143000</v>
      </c>
      <c r="H932" s="174"/>
      <c r="I932" s="174"/>
      <c r="J932" s="174" t="s">
        <v>447</v>
      </c>
      <c r="K932" s="722" t="s">
        <v>4695</v>
      </c>
      <c r="L932" s="632">
        <v>9143000</v>
      </c>
      <c r="M932" s="632">
        <v>0</v>
      </c>
      <c r="N932" s="632">
        <v>9143000</v>
      </c>
      <c r="P932" s="852"/>
      <c r="Q932" s="863"/>
    </row>
    <row r="933" spans="1:17" s="862" customFormat="1" ht="24.95" customHeight="1">
      <c r="A933" s="174"/>
      <c r="B933" s="174"/>
      <c r="C933" s="175" t="s">
        <v>481</v>
      </c>
      <c r="D933" s="747" t="s">
        <v>1221</v>
      </c>
      <c r="E933" s="677">
        <v>1200000</v>
      </c>
      <c r="F933" s="677">
        <v>0</v>
      </c>
      <c r="G933" s="677">
        <v>1200000</v>
      </c>
      <c r="H933" s="174"/>
      <c r="I933" s="174"/>
      <c r="J933" s="174" t="s">
        <v>481</v>
      </c>
      <c r="K933" s="722" t="s">
        <v>4696</v>
      </c>
      <c r="L933" s="632">
        <v>1200000</v>
      </c>
      <c r="M933" s="632">
        <v>0</v>
      </c>
      <c r="N933" s="632">
        <v>1200000</v>
      </c>
      <c r="P933" s="852"/>
      <c r="Q933" s="863"/>
    </row>
    <row r="934" spans="1:17" s="862" customFormat="1" ht="24.95" customHeight="1">
      <c r="A934" s="175"/>
      <c r="B934" s="174"/>
      <c r="C934" s="174" t="s">
        <v>967</v>
      </c>
      <c r="D934" s="736" t="s">
        <v>1222</v>
      </c>
      <c r="E934" s="677">
        <v>7951000</v>
      </c>
      <c r="F934" s="677">
        <v>0</v>
      </c>
      <c r="G934" s="677">
        <v>7951000</v>
      </c>
      <c r="H934" s="174"/>
      <c r="I934" s="174"/>
      <c r="J934" s="174" t="s">
        <v>967</v>
      </c>
      <c r="K934" s="722" t="s">
        <v>4697</v>
      </c>
      <c r="L934" s="632">
        <v>7951000</v>
      </c>
      <c r="M934" s="632">
        <v>0</v>
      </c>
      <c r="N934" s="632">
        <v>7951000</v>
      </c>
      <c r="P934" s="852"/>
      <c r="Q934" s="863"/>
    </row>
    <row r="935" spans="1:17" s="862" customFormat="1" ht="24.95" customHeight="1">
      <c r="A935" s="174"/>
      <c r="B935" s="175" t="s">
        <v>444</v>
      </c>
      <c r="C935" s="174"/>
      <c r="D935" s="736" t="s">
        <v>1223</v>
      </c>
      <c r="E935" s="677">
        <v>119000000</v>
      </c>
      <c r="F935" s="677">
        <v>0</v>
      </c>
      <c r="G935" s="677">
        <v>119000000</v>
      </c>
      <c r="H935" s="174"/>
      <c r="I935" s="174" t="s">
        <v>444</v>
      </c>
      <c r="J935" s="174"/>
      <c r="K935" s="722" t="s">
        <v>4698</v>
      </c>
      <c r="L935" s="632">
        <v>119000000</v>
      </c>
      <c r="M935" s="632">
        <v>0</v>
      </c>
      <c r="N935" s="632">
        <v>119000000</v>
      </c>
      <c r="P935" s="852"/>
      <c r="Q935" s="863"/>
    </row>
    <row r="936" spans="1:17" s="862" customFormat="1" ht="24.95" customHeight="1">
      <c r="A936" s="174"/>
      <c r="B936" s="174"/>
      <c r="C936" s="175" t="s">
        <v>433</v>
      </c>
      <c r="D936" s="736" t="s">
        <v>1224</v>
      </c>
      <c r="E936" s="677">
        <v>119000000</v>
      </c>
      <c r="F936" s="677">
        <v>0</v>
      </c>
      <c r="G936" s="677">
        <v>119000000</v>
      </c>
      <c r="H936" s="174"/>
      <c r="I936" s="174"/>
      <c r="J936" s="174" t="s">
        <v>433</v>
      </c>
      <c r="K936" s="722" t="s">
        <v>4699</v>
      </c>
      <c r="L936" s="632">
        <v>119000000</v>
      </c>
      <c r="M936" s="632">
        <v>0</v>
      </c>
      <c r="N936" s="632">
        <v>119000000</v>
      </c>
      <c r="P936" s="852"/>
      <c r="Q936" s="863"/>
    </row>
    <row r="937" spans="1:17" s="862" customFormat="1" ht="24.95" customHeight="1" thickBot="1">
      <c r="A937" s="178" t="s">
        <v>1288</v>
      </c>
      <c r="B937" s="300"/>
      <c r="C937" s="178"/>
      <c r="D937" s="742" t="s">
        <v>1289</v>
      </c>
      <c r="E937" s="679">
        <v>550794199</v>
      </c>
      <c r="F937" s="679">
        <v>0</v>
      </c>
      <c r="G937" s="679">
        <v>550794199</v>
      </c>
      <c r="H937" s="178" t="s">
        <v>1288</v>
      </c>
      <c r="I937" s="178"/>
      <c r="J937" s="178"/>
      <c r="K937" s="723" t="s">
        <v>4700</v>
      </c>
      <c r="L937" s="645">
        <v>550794199</v>
      </c>
      <c r="M937" s="645">
        <v>0</v>
      </c>
      <c r="N937" s="645">
        <v>550794199</v>
      </c>
      <c r="P937" s="852"/>
      <c r="Q937" s="863"/>
    </row>
    <row r="938" spans="1:17" s="862" customFormat="1" ht="24.95" customHeight="1" thickTop="1">
      <c r="A938" s="664"/>
      <c r="B938" s="664" t="s">
        <v>433</v>
      </c>
      <c r="C938" s="665"/>
      <c r="D938" s="761" t="s">
        <v>434</v>
      </c>
      <c r="E938" s="686">
        <v>106430680</v>
      </c>
      <c r="F938" s="686">
        <v>0</v>
      </c>
      <c r="G938" s="686">
        <v>106430680</v>
      </c>
      <c r="H938" s="664"/>
      <c r="I938" s="664" t="s">
        <v>433</v>
      </c>
      <c r="J938" s="664"/>
      <c r="K938" s="731" t="s">
        <v>4039</v>
      </c>
      <c r="L938" s="666">
        <v>106430680</v>
      </c>
      <c r="M938" s="666">
        <v>0</v>
      </c>
      <c r="N938" s="666">
        <v>106430680</v>
      </c>
      <c r="P938" s="852"/>
      <c r="Q938" s="863"/>
    </row>
    <row r="939" spans="1:17" s="862" customFormat="1" ht="24.95" customHeight="1">
      <c r="A939" s="172"/>
      <c r="B939" s="173"/>
      <c r="C939" s="172" t="s">
        <v>433</v>
      </c>
      <c r="D939" s="740" t="s">
        <v>435</v>
      </c>
      <c r="E939" s="676">
        <v>106430680</v>
      </c>
      <c r="F939" s="676">
        <v>0</v>
      </c>
      <c r="G939" s="676">
        <v>106430680</v>
      </c>
      <c r="H939" s="172"/>
      <c r="I939" s="172"/>
      <c r="J939" s="172" t="s">
        <v>433</v>
      </c>
      <c r="K939" s="721" t="s">
        <v>4040</v>
      </c>
      <c r="L939" s="640">
        <v>106430680</v>
      </c>
      <c r="M939" s="640">
        <v>0</v>
      </c>
      <c r="N939" s="640">
        <v>106430680</v>
      </c>
      <c r="P939" s="852"/>
      <c r="Q939" s="863"/>
    </row>
    <row r="940" spans="1:17" s="862" customFormat="1" ht="24.95" customHeight="1">
      <c r="A940" s="174"/>
      <c r="B940" s="174" t="s">
        <v>436</v>
      </c>
      <c r="C940" s="175"/>
      <c r="D940" s="736" t="s">
        <v>1290</v>
      </c>
      <c r="E940" s="677">
        <v>262043999</v>
      </c>
      <c r="F940" s="677">
        <v>0</v>
      </c>
      <c r="G940" s="677">
        <v>262043999</v>
      </c>
      <c r="H940" s="174"/>
      <c r="I940" s="174" t="s">
        <v>436</v>
      </c>
      <c r="J940" s="174"/>
      <c r="K940" s="722" t="s">
        <v>4701</v>
      </c>
      <c r="L940" s="632">
        <v>262043999</v>
      </c>
      <c r="M940" s="632">
        <v>0</v>
      </c>
      <c r="N940" s="632">
        <v>262043999</v>
      </c>
      <c r="P940" s="852"/>
      <c r="Q940" s="863"/>
    </row>
    <row r="941" spans="1:17" s="862" customFormat="1" ht="24.95" customHeight="1">
      <c r="A941" s="175"/>
      <c r="B941" s="174"/>
      <c r="C941" s="174" t="s">
        <v>433</v>
      </c>
      <c r="D941" s="736" t="s">
        <v>1291</v>
      </c>
      <c r="E941" s="677">
        <v>64173888</v>
      </c>
      <c r="F941" s="677">
        <v>0</v>
      </c>
      <c r="G941" s="677">
        <v>64173888</v>
      </c>
      <c r="H941" s="174"/>
      <c r="I941" s="174"/>
      <c r="J941" s="174" t="s">
        <v>433</v>
      </c>
      <c r="K941" s="722" t="s">
        <v>4702</v>
      </c>
      <c r="L941" s="632">
        <v>64173888</v>
      </c>
      <c r="M941" s="632">
        <v>0</v>
      </c>
      <c r="N941" s="632">
        <v>64173888</v>
      </c>
      <c r="P941" s="852"/>
      <c r="Q941" s="863"/>
    </row>
    <row r="942" spans="1:17" s="862" customFormat="1" ht="24.95" customHeight="1">
      <c r="A942" s="174"/>
      <c r="B942" s="175"/>
      <c r="C942" s="174" t="s">
        <v>436</v>
      </c>
      <c r="D942" s="736" t="s">
        <v>1292</v>
      </c>
      <c r="E942" s="677">
        <v>47166670</v>
      </c>
      <c r="F942" s="677">
        <v>0</v>
      </c>
      <c r="G942" s="677">
        <v>47166670</v>
      </c>
      <c r="H942" s="174"/>
      <c r="I942" s="174"/>
      <c r="J942" s="174" t="s">
        <v>436</v>
      </c>
      <c r="K942" s="722" t="s">
        <v>4703</v>
      </c>
      <c r="L942" s="632">
        <v>47166670</v>
      </c>
      <c r="M942" s="632">
        <v>0</v>
      </c>
      <c r="N942" s="632">
        <v>47166670</v>
      </c>
      <c r="P942" s="852"/>
      <c r="Q942" s="863"/>
    </row>
    <row r="943" spans="1:17" s="862" customFormat="1" ht="24.95" customHeight="1">
      <c r="A943" s="174"/>
      <c r="B943" s="174"/>
      <c r="C943" s="175" t="s">
        <v>440</v>
      </c>
      <c r="D943" s="736" t="s">
        <v>1293</v>
      </c>
      <c r="E943" s="677">
        <v>32066220</v>
      </c>
      <c r="F943" s="677">
        <v>0</v>
      </c>
      <c r="G943" s="677">
        <v>32066220</v>
      </c>
      <c r="H943" s="174"/>
      <c r="I943" s="174"/>
      <c r="J943" s="174" t="s">
        <v>440</v>
      </c>
      <c r="K943" s="722" t="s">
        <v>4704</v>
      </c>
      <c r="L943" s="632">
        <v>32066220</v>
      </c>
      <c r="M943" s="632">
        <v>0</v>
      </c>
      <c r="N943" s="632">
        <v>32066220</v>
      </c>
      <c r="P943" s="852"/>
      <c r="Q943" s="863"/>
    </row>
    <row r="944" spans="1:17" s="862" customFormat="1" ht="24.95" customHeight="1">
      <c r="A944" s="174"/>
      <c r="B944" s="175"/>
      <c r="C944" s="174" t="s">
        <v>444</v>
      </c>
      <c r="D944" s="736" t="s">
        <v>1294</v>
      </c>
      <c r="E944" s="677">
        <v>39337761</v>
      </c>
      <c r="F944" s="677">
        <v>0</v>
      </c>
      <c r="G944" s="677">
        <v>39337761</v>
      </c>
      <c r="H944" s="174"/>
      <c r="I944" s="174"/>
      <c r="J944" s="174" t="s">
        <v>444</v>
      </c>
      <c r="K944" s="722" t="s">
        <v>4705</v>
      </c>
      <c r="L944" s="632">
        <v>39337761</v>
      </c>
      <c r="M944" s="632">
        <v>0</v>
      </c>
      <c r="N944" s="632">
        <v>39337761</v>
      </c>
      <c r="P944" s="852"/>
      <c r="Q944" s="863"/>
    </row>
    <row r="945" spans="1:17" s="862" customFormat="1" ht="24.95" customHeight="1">
      <c r="A945" s="174"/>
      <c r="B945" s="174"/>
      <c r="C945" s="175" t="s">
        <v>447</v>
      </c>
      <c r="D945" s="736" t="s">
        <v>1295</v>
      </c>
      <c r="E945" s="677">
        <v>37263049</v>
      </c>
      <c r="F945" s="677">
        <v>0</v>
      </c>
      <c r="G945" s="677">
        <v>37263049</v>
      </c>
      <c r="H945" s="174"/>
      <c r="I945" s="174"/>
      <c r="J945" s="174" t="s">
        <v>447</v>
      </c>
      <c r="K945" s="734" t="s">
        <v>4706</v>
      </c>
      <c r="L945" s="632">
        <v>37263049</v>
      </c>
      <c r="M945" s="632">
        <v>0</v>
      </c>
      <c r="N945" s="632">
        <v>37263049</v>
      </c>
      <c r="P945" s="852"/>
      <c r="Q945" s="863"/>
    </row>
    <row r="946" spans="1:17" s="862" customFormat="1" ht="24.95" customHeight="1">
      <c r="A946" s="174"/>
      <c r="B946" s="175"/>
      <c r="C946" s="174" t="s">
        <v>481</v>
      </c>
      <c r="D946" s="736" t="s">
        <v>1296</v>
      </c>
      <c r="E946" s="677">
        <v>34382062</v>
      </c>
      <c r="F946" s="677">
        <v>0</v>
      </c>
      <c r="G946" s="677">
        <v>34382062</v>
      </c>
      <c r="H946" s="174"/>
      <c r="I946" s="174"/>
      <c r="J946" s="174" t="s">
        <v>481</v>
      </c>
      <c r="K946" s="722" t="s">
        <v>4707</v>
      </c>
      <c r="L946" s="632">
        <v>34382062</v>
      </c>
      <c r="M946" s="632">
        <v>0</v>
      </c>
      <c r="N946" s="632">
        <v>34382062</v>
      </c>
      <c r="P946" s="852"/>
      <c r="Q946" s="863"/>
    </row>
    <row r="947" spans="1:17" s="862" customFormat="1" ht="24.95" customHeight="1">
      <c r="A947" s="174"/>
      <c r="B947" s="174"/>
      <c r="C947" s="175" t="s">
        <v>570</v>
      </c>
      <c r="D947" s="736" t="s">
        <v>1297</v>
      </c>
      <c r="E947" s="677">
        <v>4452566</v>
      </c>
      <c r="F947" s="677">
        <v>0</v>
      </c>
      <c r="G947" s="677">
        <v>4452566</v>
      </c>
      <c r="H947" s="174"/>
      <c r="I947" s="174"/>
      <c r="J947" s="174" t="s">
        <v>570</v>
      </c>
      <c r="K947" s="722" t="s">
        <v>4708</v>
      </c>
      <c r="L947" s="632">
        <v>4452566</v>
      </c>
      <c r="M947" s="632">
        <v>0</v>
      </c>
      <c r="N947" s="632">
        <v>4452566</v>
      </c>
      <c r="P947" s="852"/>
      <c r="Q947" s="863"/>
    </row>
    <row r="948" spans="1:17" s="862" customFormat="1" ht="24.95" customHeight="1">
      <c r="A948" s="174"/>
      <c r="B948" s="175"/>
      <c r="C948" s="174" t="s">
        <v>967</v>
      </c>
      <c r="D948" s="736" t="s">
        <v>1298</v>
      </c>
      <c r="E948" s="677">
        <v>3201783</v>
      </c>
      <c r="F948" s="677">
        <v>0</v>
      </c>
      <c r="G948" s="677">
        <v>3201783</v>
      </c>
      <c r="H948" s="174"/>
      <c r="I948" s="174"/>
      <c r="J948" s="174" t="s">
        <v>967</v>
      </c>
      <c r="K948" s="722" t="s">
        <v>4709</v>
      </c>
      <c r="L948" s="632">
        <v>3201783</v>
      </c>
      <c r="M948" s="632">
        <v>0</v>
      </c>
      <c r="N948" s="632">
        <v>3201783</v>
      </c>
      <c r="P948" s="852"/>
      <c r="Q948" s="863"/>
    </row>
    <row r="949" spans="1:17" s="862" customFormat="1" ht="24.95" customHeight="1">
      <c r="A949" s="174"/>
      <c r="B949" s="174" t="s">
        <v>440</v>
      </c>
      <c r="C949" s="175"/>
      <c r="D949" s="736" t="s">
        <v>1299</v>
      </c>
      <c r="E949" s="677">
        <v>182319520</v>
      </c>
      <c r="F949" s="677">
        <v>0</v>
      </c>
      <c r="G949" s="677">
        <v>182319520</v>
      </c>
      <c r="H949" s="174"/>
      <c r="I949" s="174" t="s">
        <v>440</v>
      </c>
      <c r="J949" s="174"/>
      <c r="K949" s="722" t="s">
        <v>4710</v>
      </c>
      <c r="L949" s="632">
        <v>182319520</v>
      </c>
      <c r="M949" s="632">
        <v>0</v>
      </c>
      <c r="N949" s="632">
        <v>182319520</v>
      </c>
      <c r="P949" s="852"/>
      <c r="Q949" s="863"/>
    </row>
    <row r="950" spans="1:17" s="862" customFormat="1" ht="24.95" customHeight="1">
      <c r="A950" s="175"/>
      <c r="B950" s="174"/>
      <c r="C950" s="174" t="s">
        <v>433</v>
      </c>
      <c r="D950" s="744" t="s">
        <v>1300</v>
      </c>
      <c r="E950" s="677">
        <v>26331054</v>
      </c>
      <c r="F950" s="677">
        <v>0</v>
      </c>
      <c r="G950" s="677">
        <v>26331054</v>
      </c>
      <c r="H950" s="174"/>
      <c r="I950" s="174"/>
      <c r="J950" s="174" t="s">
        <v>433</v>
      </c>
      <c r="K950" s="722" t="s">
        <v>6621</v>
      </c>
      <c r="L950" s="632">
        <v>26331054</v>
      </c>
      <c r="M950" s="632">
        <v>0</v>
      </c>
      <c r="N950" s="632">
        <v>26331054</v>
      </c>
      <c r="P950" s="852"/>
      <c r="Q950" s="863"/>
    </row>
    <row r="951" spans="1:17" s="862" customFormat="1" ht="24.95" customHeight="1">
      <c r="A951" s="174"/>
      <c r="B951" s="175"/>
      <c r="C951" s="174" t="s">
        <v>436</v>
      </c>
      <c r="D951" s="744" t="s">
        <v>1301</v>
      </c>
      <c r="E951" s="677">
        <v>30615604</v>
      </c>
      <c r="F951" s="677">
        <v>0</v>
      </c>
      <c r="G951" s="677">
        <v>30615604</v>
      </c>
      <c r="H951" s="174"/>
      <c r="I951" s="174"/>
      <c r="J951" s="174" t="s">
        <v>436</v>
      </c>
      <c r="K951" s="722" t="s">
        <v>6622</v>
      </c>
      <c r="L951" s="632">
        <v>30615604</v>
      </c>
      <c r="M951" s="632">
        <v>0</v>
      </c>
      <c r="N951" s="632">
        <v>30615604</v>
      </c>
      <c r="P951" s="852"/>
      <c r="Q951" s="863"/>
    </row>
    <row r="952" spans="1:17" s="862" customFormat="1" ht="24.95" customHeight="1">
      <c r="A952" s="174"/>
      <c r="B952" s="174"/>
      <c r="C952" s="175" t="s">
        <v>440</v>
      </c>
      <c r="D952" s="736" t="s">
        <v>1302</v>
      </c>
      <c r="E952" s="677">
        <v>28360009</v>
      </c>
      <c r="F952" s="677">
        <v>0</v>
      </c>
      <c r="G952" s="677">
        <v>28360009</v>
      </c>
      <c r="H952" s="174"/>
      <c r="I952" s="174"/>
      <c r="J952" s="174" t="s">
        <v>440</v>
      </c>
      <c r="K952" s="722" t="s">
        <v>6623</v>
      </c>
      <c r="L952" s="632">
        <v>28360009</v>
      </c>
      <c r="M952" s="632">
        <v>0</v>
      </c>
      <c r="N952" s="632">
        <v>28360009</v>
      </c>
      <c r="P952" s="852"/>
      <c r="Q952" s="863"/>
    </row>
    <row r="953" spans="1:17" s="862" customFormat="1" ht="24.95" customHeight="1">
      <c r="A953" s="172"/>
      <c r="B953" s="173"/>
      <c r="C953" s="172" t="s">
        <v>444</v>
      </c>
      <c r="D953" s="893" t="s">
        <v>1303</v>
      </c>
      <c r="E953" s="676">
        <v>34051012</v>
      </c>
      <c r="F953" s="676">
        <v>0</v>
      </c>
      <c r="G953" s="676">
        <v>34051012</v>
      </c>
      <c r="H953" s="172"/>
      <c r="I953" s="172"/>
      <c r="J953" s="172" t="s">
        <v>444</v>
      </c>
      <c r="K953" s="721" t="s">
        <v>6624</v>
      </c>
      <c r="L953" s="640">
        <v>34051012</v>
      </c>
      <c r="M953" s="640">
        <v>0</v>
      </c>
      <c r="N953" s="640">
        <v>34051012</v>
      </c>
      <c r="P953" s="852"/>
      <c r="Q953" s="863"/>
    </row>
    <row r="954" spans="1:17" s="862" customFormat="1" ht="43.5" customHeight="1">
      <c r="A954" s="174"/>
      <c r="B954" s="174"/>
      <c r="C954" s="175" t="s">
        <v>447</v>
      </c>
      <c r="D954" s="762" t="s">
        <v>3399</v>
      </c>
      <c r="E954" s="677">
        <v>21212225</v>
      </c>
      <c r="F954" s="677">
        <v>0</v>
      </c>
      <c r="G954" s="677">
        <v>21212225</v>
      </c>
      <c r="H954" s="174"/>
      <c r="I954" s="174"/>
      <c r="J954" s="174" t="s">
        <v>447</v>
      </c>
      <c r="K954" s="730" t="s">
        <v>6625</v>
      </c>
      <c r="L954" s="632">
        <v>21212225</v>
      </c>
      <c r="M954" s="632">
        <v>0</v>
      </c>
      <c r="N954" s="632">
        <v>21212225</v>
      </c>
      <c r="P954" s="852"/>
      <c r="Q954" s="863"/>
    </row>
    <row r="955" spans="1:17" s="862" customFormat="1" ht="43.5" customHeight="1">
      <c r="A955" s="174"/>
      <c r="B955" s="174"/>
      <c r="C955" s="175" t="s">
        <v>481</v>
      </c>
      <c r="D955" s="762" t="s">
        <v>7122</v>
      </c>
      <c r="E955" s="677">
        <v>30145217</v>
      </c>
      <c r="F955" s="677">
        <v>0</v>
      </c>
      <c r="G955" s="677">
        <v>30145217</v>
      </c>
      <c r="H955" s="174"/>
      <c r="I955" s="174"/>
      <c r="J955" s="174" t="s">
        <v>481</v>
      </c>
      <c r="K955" s="730" t="s">
        <v>6626</v>
      </c>
      <c r="L955" s="632">
        <v>30145217</v>
      </c>
      <c r="M955" s="632">
        <v>0</v>
      </c>
      <c r="N955" s="632">
        <v>30145217</v>
      </c>
      <c r="P955" s="852"/>
      <c r="Q955" s="863"/>
    </row>
    <row r="956" spans="1:17" s="862" customFormat="1" ht="24.95" customHeight="1">
      <c r="A956" s="175"/>
      <c r="B956" s="174"/>
      <c r="C956" s="174" t="s">
        <v>570</v>
      </c>
      <c r="D956" s="736" t="s">
        <v>6620</v>
      </c>
      <c r="E956" s="677">
        <v>4232155</v>
      </c>
      <c r="F956" s="677">
        <v>0</v>
      </c>
      <c r="G956" s="677">
        <v>4232155</v>
      </c>
      <c r="H956" s="174"/>
      <c r="I956" s="174"/>
      <c r="J956" s="174" t="s">
        <v>570</v>
      </c>
      <c r="K956" s="722" t="s">
        <v>6627</v>
      </c>
      <c r="L956" s="632">
        <v>4232155</v>
      </c>
      <c r="M956" s="632">
        <v>0</v>
      </c>
      <c r="N956" s="632">
        <v>4232155</v>
      </c>
      <c r="P956" s="852"/>
      <c r="Q956" s="863"/>
    </row>
    <row r="957" spans="1:17" s="862" customFormat="1" ht="24.95" customHeight="1">
      <c r="A957" s="174"/>
      <c r="B957" s="175"/>
      <c r="C957" s="174" t="s">
        <v>967</v>
      </c>
      <c r="D957" s="736" t="s">
        <v>1304</v>
      </c>
      <c r="E957" s="677">
        <v>7372244</v>
      </c>
      <c r="F957" s="677">
        <v>0</v>
      </c>
      <c r="G957" s="677">
        <v>7372244</v>
      </c>
      <c r="H957" s="174"/>
      <c r="I957" s="174"/>
      <c r="J957" s="174" t="s">
        <v>967</v>
      </c>
      <c r="K957" s="722" t="s">
        <v>6628</v>
      </c>
      <c r="L957" s="632">
        <v>7372244</v>
      </c>
      <c r="M957" s="632">
        <v>0</v>
      </c>
      <c r="N957" s="632">
        <v>7372244</v>
      </c>
      <c r="P957" s="852"/>
      <c r="Q957" s="863"/>
    </row>
    <row r="958" spans="1:17" s="143" customFormat="1" ht="24.95" customHeight="1" thickBot="1">
      <c r="A958" s="183" t="s">
        <v>1225</v>
      </c>
      <c r="B958" s="302"/>
      <c r="C958" s="183"/>
      <c r="D958" s="745" t="s">
        <v>1226</v>
      </c>
      <c r="E958" s="680">
        <v>394838342</v>
      </c>
      <c r="F958" s="680">
        <v>45366180</v>
      </c>
      <c r="G958" s="680">
        <v>440204522</v>
      </c>
      <c r="H958" s="183" t="s">
        <v>1225</v>
      </c>
      <c r="I958" s="183"/>
      <c r="J958" s="183"/>
      <c r="K958" s="724" t="s">
        <v>4711</v>
      </c>
      <c r="L958" s="656">
        <v>394838342</v>
      </c>
      <c r="M958" s="656">
        <v>45366180</v>
      </c>
      <c r="N958" s="656">
        <v>440204522</v>
      </c>
      <c r="P958" s="858"/>
      <c r="Q958" s="861"/>
    </row>
    <row r="959" spans="1:17" s="862" customFormat="1" ht="24.95" customHeight="1" thickTop="1" thickBot="1">
      <c r="A959" s="642" t="s">
        <v>1227</v>
      </c>
      <c r="B959" s="642"/>
      <c r="C959" s="641"/>
      <c r="D959" s="739" t="s">
        <v>1228</v>
      </c>
      <c r="E959" s="675">
        <v>127784429</v>
      </c>
      <c r="F959" s="675">
        <v>0</v>
      </c>
      <c r="G959" s="675">
        <v>127784429</v>
      </c>
      <c r="H959" s="642" t="s">
        <v>1227</v>
      </c>
      <c r="I959" s="642"/>
      <c r="J959" s="642"/>
      <c r="K959" s="720" t="s">
        <v>4712</v>
      </c>
      <c r="L959" s="644">
        <v>127784429</v>
      </c>
      <c r="M959" s="644">
        <v>0</v>
      </c>
      <c r="N959" s="644">
        <v>127784429</v>
      </c>
      <c r="P959" s="852"/>
      <c r="Q959" s="863"/>
    </row>
    <row r="960" spans="1:17" s="862" customFormat="1" ht="24.95" customHeight="1" thickTop="1">
      <c r="A960" s="172"/>
      <c r="B960" s="173" t="s">
        <v>433</v>
      </c>
      <c r="C960" s="172"/>
      <c r="D960" s="740" t="s">
        <v>434</v>
      </c>
      <c r="E960" s="676">
        <v>99256019</v>
      </c>
      <c r="F960" s="676">
        <v>0</v>
      </c>
      <c r="G960" s="676">
        <v>99256019</v>
      </c>
      <c r="H960" s="172"/>
      <c r="I960" s="172" t="s">
        <v>433</v>
      </c>
      <c r="J960" s="172"/>
      <c r="K960" s="721" t="s">
        <v>4039</v>
      </c>
      <c r="L960" s="640">
        <v>99256019</v>
      </c>
      <c r="M960" s="640">
        <v>0</v>
      </c>
      <c r="N960" s="640">
        <v>99256019</v>
      </c>
      <c r="P960" s="852"/>
      <c r="Q960" s="863"/>
    </row>
    <row r="961" spans="1:17" s="862" customFormat="1" ht="24.95" customHeight="1">
      <c r="A961" s="174"/>
      <c r="B961" s="174"/>
      <c r="C961" s="175" t="s">
        <v>433</v>
      </c>
      <c r="D961" s="736" t="s">
        <v>435</v>
      </c>
      <c r="E961" s="677">
        <v>99256019</v>
      </c>
      <c r="F961" s="677">
        <v>0</v>
      </c>
      <c r="G961" s="677">
        <v>99256019</v>
      </c>
      <c r="H961" s="174"/>
      <c r="I961" s="174"/>
      <c r="J961" s="174" t="s">
        <v>433</v>
      </c>
      <c r="K961" s="722" t="s">
        <v>4040</v>
      </c>
      <c r="L961" s="632">
        <v>99256019</v>
      </c>
      <c r="M961" s="632">
        <v>0</v>
      </c>
      <c r="N961" s="632">
        <v>99256019</v>
      </c>
      <c r="P961" s="852"/>
      <c r="Q961" s="863"/>
    </row>
    <row r="962" spans="1:17" s="862" customFormat="1" ht="24.95" customHeight="1">
      <c r="A962" s="174"/>
      <c r="B962" s="175" t="s">
        <v>436</v>
      </c>
      <c r="C962" s="174"/>
      <c r="D962" s="736" t="s">
        <v>1229</v>
      </c>
      <c r="E962" s="677">
        <v>22687097</v>
      </c>
      <c r="F962" s="677">
        <v>0</v>
      </c>
      <c r="G962" s="677">
        <v>22687097</v>
      </c>
      <c r="H962" s="174"/>
      <c r="I962" s="174" t="s">
        <v>436</v>
      </c>
      <c r="J962" s="174"/>
      <c r="K962" s="722" t="s">
        <v>4713</v>
      </c>
      <c r="L962" s="632">
        <v>22687097</v>
      </c>
      <c r="M962" s="632">
        <v>0</v>
      </c>
      <c r="N962" s="632">
        <v>22687097</v>
      </c>
      <c r="P962" s="852"/>
      <c r="Q962" s="863"/>
    </row>
    <row r="963" spans="1:17" s="862" customFormat="1" ht="24.95" customHeight="1">
      <c r="A963" s="174"/>
      <c r="B963" s="174"/>
      <c r="C963" s="175" t="s">
        <v>433</v>
      </c>
      <c r="D963" s="744" t="s">
        <v>1230</v>
      </c>
      <c r="E963" s="677">
        <v>3457637</v>
      </c>
      <c r="F963" s="677">
        <v>0</v>
      </c>
      <c r="G963" s="677">
        <v>3457637</v>
      </c>
      <c r="H963" s="174"/>
      <c r="I963" s="174"/>
      <c r="J963" s="174" t="s">
        <v>433</v>
      </c>
      <c r="K963" s="722" t="s">
        <v>4714</v>
      </c>
      <c r="L963" s="632">
        <v>3457637</v>
      </c>
      <c r="M963" s="632">
        <v>0</v>
      </c>
      <c r="N963" s="632">
        <v>3457637</v>
      </c>
      <c r="P963" s="852"/>
      <c r="Q963" s="863"/>
    </row>
    <row r="964" spans="1:17" s="862" customFormat="1" ht="24.95" customHeight="1">
      <c r="A964" s="175"/>
      <c r="B964" s="174"/>
      <c r="C964" s="174" t="s">
        <v>436</v>
      </c>
      <c r="D964" s="736" t="s">
        <v>1231</v>
      </c>
      <c r="E964" s="677">
        <v>2707914</v>
      </c>
      <c r="F964" s="677">
        <v>0</v>
      </c>
      <c r="G964" s="677">
        <v>2707914</v>
      </c>
      <c r="H964" s="174"/>
      <c r="I964" s="174"/>
      <c r="J964" s="174" t="s">
        <v>436</v>
      </c>
      <c r="K964" s="722" t="s">
        <v>4715</v>
      </c>
      <c r="L964" s="632">
        <v>2707914</v>
      </c>
      <c r="M964" s="632">
        <v>0</v>
      </c>
      <c r="N964" s="632">
        <v>2707914</v>
      </c>
      <c r="P964" s="852"/>
      <c r="Q964" s="863"/>
    </row>
    <row r="965" spans="1:17" s="862" customFormat="1" ht="24.95" customHeight="1">
      <c r="A965" s="175"/>
      <c r="B965" s="174"/>
      <c r="C965" s="174" t="s">
        <v>447</v>
      </c>
      <c r="D965" s="736" t="s">
        <v>1232</v>
      </c>
      <c r="E965" s="677">
        <v>6807984</v>
      </c>
      <c r="F965" s="677">
        <v>0</v>
      </c>
      <c r="G965" s="677">
        <v>6807984</v>
      </c>
      <c r="H965" s="174"/>
      <c r="I965" s="174"/>
      <c r="J965" s="174" t="s">
        <v>447</v>
      </c>
      <c r="K965" s="722" t="s">
        <v>4716</v>
      </c>
      <c r="L965" s="632">
        <v>6807984</v>
      </c>
      <c r="M965" s="632">
        <v>0</v>
      </c>
      <c r="N965" s="632">
        <v>6807984</v>
      </c>
      <c r="P965" s="852"/>
      <c r="Q965" s="863"/>
    </row>
    <row r="966" spans="1:17" s="862" customFormat="1" ht="24.95" customHeight="1">
      <c r="A966" s="173"/>
      <c r="B966" s="172"/>
      <c r="C966" s="172" t="s">
        <v>570</v>
      </c>
      <c r="D966" s="740" t="s">
        <v>1233</v>
      </c>
      <c r="E966" s="676">
        <v>2267212</v>
      </c>
      <c r="F966" s="676">
        <v>0</v>
      </c>
      <c r="G966" s="676">
        <v>2267212</v>
      </c>
      <c r="H966" s="172"/>
      <c r="I966" s="172"/>
      <c r="J966" s="172" t="s">
        <v>570</v>
      </c>
      <c r="K966" s="721" t="s">
        <v>6630</v>
      </c>
      <c r="L966" s="640">
        <v>2267212</v>
      </c>
      <c r="M966" s="640">
        <v>0</v>
      </c>
      <c r="N966" s="640">
        <v>2267212</v>
      </c>
      <c r="P966" s="852"/>
      <c r="Q966" s="863"/>
    </row>
    <row r="967" spans="1:17" s="862" customFormat="1" ht="24.95" customHeight="1">
      <c r="A967" s="174"/>
      <c r="B967" s="175"/>
      <c r="C967" s="174" t="s">
        <v>967</v>
      </c>
      <c r="D967" s="736" t="s">
        <v>6629</v>
      </c>
      <c r="E967" s="677">
        <v>2647944</v>
      </c>
      <c r="F967" s="677">
        <v>0</v>
      </c>
      <c r="G967" s="677">
        <v>2647944</v>
      </c>
      <c r="H967" s="174"/>
      <c r="I967" s="174"/>
      <c r="J967" s="174" t="s">
        <v>967</v>
      </c>
      <c r="K967" s="722" t="s">
        <v>6631</v>
      </c>
      <c r="L967" s="632">
        <v>2647944</v>
      </c>
      <c r="M967" s="632">
        <v>0</v>
      </c>
      <c r="N967" s="632">
        <v>2647944</v>
      </c>
      <c r="P967" s="852"/>
      <c r="Q967" s="863"/>
    </row>
    <row r="968" spans="1:17" s="862" customFormat="1" ht="24.95" customHeight="1">
      <c r="A968" s="174"/>
      <c r="B968" s="174"/>
      <c r="C968" s="175" t="s">
        <v>969</v>
      </c>
      <c r="D968" s="736" t="s">
        <v>1234</v>
      </c>
      <c r="E968" s="677">
        <v>2945416</v>
      </c>
      <c r="F968" s="677">
        <v>0</v>
      </c>
      <c r="G968" s="677">
        <v>2945416</v>
      </c>
      <c r="H968" s="174"/>
      <c r="I968" s="174"/>
      <c r="J968" s="174" t="s">
        <v>969</v>
      </c>
      <c r="K968" s="734" t="s">
        <v>6632</v>
      </c>
      <c r="L968" s="632">
        <v>2945416</v>
      </c>
      <c r="M968" s="632">
        <v>0</v>
      </c>
      <c r="N968" s="632">
        <v>2945416</v>
      </c>
      <c r="P968" s="852"/>
      <c r="Q968" s="863"/>
    </row>
    <row r="969" spans="1:17" s="862" customFormat="1" ht="24.95" customHeight="1">
      <c r="A969" s="174"/>
      <c r="B969" s="175"/>
      <c r="C969" s="174" t="s">
        <v>976</v>
      </c>
      <c r="D969" s="736" t="s">
        <v>1235</v>
      </c>
      <c r="E969" s="677">
        <v>1852990</v>
      </c>
      <c r="F969" s="677">
        <v>0</v>
      </c>
      <c r="G969" s="677">
        <v>1852990</v>
      </c>
      <c r="H969" s="174"/>
      <c r="I969" s="174"/>
      <c r="J969" s="174" t="s">
        <v>976</v>
      </c>
      <c r="K969" s="722" t="s">
        <v>4717</v>
      </c>
      <c r="L969" s="632">
        <v>1852990</v>
      </c>
      <c r="M969" s="632">
        <v>0</v>
      </c>
      <c r="N969" s="632">
        <v>1852990</v>
      </c>
      <c r="P969" s="852"/>
      <c r="Q969" s="863"/>
    </row>
    <row r="970" spans="1:17" s="862" customFormat="1" ht="24.95" customHeight="1">
      <c r="A970" s="174"/>
      <c r="B970" s="174" t="s">
        <v>440</v>
      </c>
      <c r="C970" s="175"/>
      <c r="D970" s="736" t="s">
        <v>1236</v>
      </c>
      <c r="E970" s="677">
        <v>5841313</v>
      </c>
      <c r="F970" s="677">
        <v>0</v>
      </c>
      <c r="G970" s="677">
        <v>5841313</v>
      </c>
      <c r="H970" s="174"/>
      <c r="I970" s="174" t="s">
        <v>440</v>
      </c>
      <c r="J970" s="174"/>
      <c r="K970" s="722" t="s">
        <v>4718</v>
      </c>
      <c r="L970" s="632">
        <v>5841313</v>
      </c>
      <c r="M970" s="632">
        <v>0</v>
      </c>
      <c r="N970" s="632">
        <v>5841313</v>
      </c>
      <c r="P970" s="852"/>
      <c r="Q970" s="863"/>
    </row>
    <row r="971" spans="1:17" s="862" customFormat="1" ht="24.95" customHeight="1">
      <c r="A971" s="174"/>
      <c r="B971" s="175"/>
      <c r="C971" s="174" t="s">
        <v>433</v>
      </c>
      <c r="D971" s="736" t="s">
        <v>1237</v>
      </c>
      <c r="E971" s="677">
        <v>3653098</v>
      </c>
      <c r="F971" s="677">
        <v>0</v>
      </c>
      <c r="G971" s="677">
        <v>3653098</v>
      </c>
      <c r="H971" s="174"/>
      <c r="I971" s="174"/>
      <c r="J971" s="174" t="s">
        <v>433</v>
      </c>
      <c r="K971" s="722" t="s">
        <v>4719</v>
      </c>
      <c r="L971" s="632">
        <v>3653098</v>
      </c>
      <c r="M971" s="632">
        <v>0</v>
      </c>
      <c r="N971" s="632">
        <v>3653098</v>
      </c>
      <c r="P971" s="852"/>
      <c r="Q971" s="863"/>
    </row>
    <row r="972" spans="1:17" s="862" customFormat="1" ht="24.95" customHeight="1">
      <c r="A972" s="174"/>
      <c r="B972" s="174"/>
      <c r="C972" s="175" t="s">
        <v>436</v>
      </c>
      <c r="D972" s="736" t="s">
        <v>1238</v>
      </c>
      <c r="E972" s="677">
        <v>2188215</v>
      </c>
      <c r="F972" s="677">
        <v>0</v>
      </c>
      <c r="G972" s="677">
        <v>2188215</v>
      </c>
      <c r="H972" s="174"/>
      <c r="I972" s="174"/>
      <c r="J972" s="174" t="s">
        <v>436</v>
      </c>
      <c r="K972" s="722" t="s">
        <v>4720</v>
      </c>
      <c r="L972" s="632">
        <v>2188215</v>
      </c>
      <c r="M972" s="632">
        <v>0</v>
      </c>
      <c r="N972" s="632">
        <v>2188215</v>
      </c>
      <c r="P972" s="852"/>
      <c r="Q972" s="863"/>
    </row>
    <row r="973" spans="1:17" s="862" customFormat="1" ht="24.95" customHeight="1" thickBot="1">
      <c r="A973" s="300" t="s">
        <v>1239</v>
      </c>
      <c r="B973" s="178"/>
      <c r="C973" s="178"/>
      <c r="D973" s="742" t="s">
        <v>1240</v>
      </c>
      <c r="E973" s="679">
        <v>120889949</v>
      </c>
      <c r="F973" s="679">
        <v>0</v>
      </c>
      <c r="G973" s="679">
        <v>120889949</v>
      </c>
      <c r="H973" s="178" t="s">
        <v>1239</v>
      </c>
      <c r="I973" s="178"/>
      <c r="J973" s="178"/>
      <c r="K973" s="723" t="s">
        <v>4721</v>
      </c>
      <c r="L973" s="645">
        <v>120889949</v>
      </c>
      <c r="M973" s="645">
        <v>0</v>
      </c>
      <c r="N973" s="645">
        <v>120889949</v>
      </c>
      <c r="P973" s="852"/>
      <c r="Q973" s="863"/>
    </row>
    <row r="974" spans="1:17" s="862" customFormat="1" ht="24.95" customHeight="1" thickTop="1">
      <c r="A974" s="172"/>
      <c r="B974" s="173" t="s">
        <v>433</v>
      </c>
      <c r="C974" s="172"/>
      <c r="D974" s="740" t="s">
        <v>434</v>
      </c>
      <c r="E974" s="676">
        <v>51572699</v>
      </c>
      <c r="F974" s="676">
        <v>0</v>
      </c>
      <c r="G974" s="676">
        <v>51572699</v>
      </c>
      <c r="H974" s="172"/>
      <c r="I974" s="172" t="s">
        <v>433</v>
      </c>
      <c r="J974" s="172"/>
      <c r="K974" s="721" t="s">
        <v>4039</v>
      </c>
      <c r="L974" s="640">
        <v>51572699</v>
      </c>
      <c r="M974" s="640">
        <v>0</v>
      </c>
      <c r="N974" s="640">
        <v>51572699</v>
      </c>
      <c r="P974" s="852"/>
      <c r="Q974" s="863"/>
    </row>
    <row r="975" spans="1:17" s="862" customFormat="1" ht="24.95" customHeight="1">
      <c r="A975" s="174"/>
      <c r="B975" s="174"/>
      <c r="C975" s="175" t="s">
        <v>433</v>
      </c>
      <c r="D975" s="736" t="s">
        <v>435</v>
      </c>
      <c r="E975" s="677">
        <v>51572699</v>
      </c>
      <c r="F975" s="677">
        <v>0</v>
      </c>
      <c r="G975" s="677">
        <v>51572699</v>
      </c>
      <c r="H975" s="174"/>
      <c r="I975" s="174"/>
      <c r="J975" s="174" t="s">
        <v>433</v>
      </c>
      <c r="K975" s="722" t="s">
        <v>4040</v>
      </c>
      <c r="L975" s="632">
        <v>51572699</v>
      </c>
      <c r="M975" s="632">
        <v>0</v>
      </c>
      <c r="N975" s="632">
        <v>51572699</v>
      </c>
      <c r="P975" s="852"/>
      <c r="Q975" s="863"/>
    </row>
    <row r="976" spans="1:17" s="862" customFormat="1" ht="24.95" customHeight="1">
      <c r="A976" s="174"/>
      <c r="B976" s="175" t="s">
        <v>436</v>
      </c>
      <c r="C976" s="174"/>
      <c r="D976" s="736" t="s">
        <v>1229</v>
      </c>
      <c r="E976" s="677">
        <v>44756156</v>
      </c>
      <c r="F976" s="677">
        <v>0</v>
      </c>
      <c r="G976" s="677">
        <v>44756156</v>
      </c>
      <c r="H976" s="174"/>
      <c r="I976" s="174" t="s">
        <v>436</v>
      </c>
      <c r="J976" s="174"/>
      <c r="K976" s="722" t="s">
        <v>4713</v>
      </c>
      <c r="L976" s="632">
        <v>44756156</v>
      </c>
      <c r="M976" s="632">
        <v>0</v>
      </c>
      <c r="N976" s="632">
        <v>44756156</v>
      </c>
      <c r="P976" s="852"/>
      <c r="Q976" s="863"/>
    </row>
    <row r="977" spans="1:17" s="862" customFormat="1" ht="24.95" customHeight="1">
      <c r="A977" s="172"/>
      <c r="B977" s="172"/>
      <c r="C977" s="173" t="s">
        <v>433</v>
      </c>
      <c r="D977" s="740" t="s">
        <v>1241</v>
      </c>
      <c r="E977" s="676">
        <v>10172635</v>
      </c>
      <c r="F977" s="676">
        <v>0</v>
      </c>
      <c r="G977" s="676">
        <v>10172635</v>
      </c>
      <c r="H977" s="172"/>
      <c r="I977" s="172"/>
      <c r="J977" s="172" t="s">
        <v>433</v>
      </c>
      <c r="K977" s="721" t="s">
        <v>4722</v>
      </c>
      <c r="L977" s="640">
        <v>10172635</v>
      </c>
      <c r="M977" s="640">
        <v>0</v>
      </c>
      <c r="N977" s="640">
        <v>10172635</v>
      </c>
      <c r="P977" s="852"/>
      <c r="Q977" s="863"/>
    </row>
    <row r="978" spans="1:17" s="862" customFormat="1" ht="24.95" customHeight="1">
      <c r="A978" s="174"/>
      <c r="B978" s="175"/>
      <c r="C978" s="174" t="s">
        <v>436</v>
      </c>
      <c r="D978" s="736" t="s">
        <v>1242</v>
      </c>
      <c r="E978" s="677">
        <v>22041411</v>
      </c>
      <c r="F978" s="677">
        <v>0</v>
      </c>
      <c r="G978" s="677">
        <v>22041411</v>
      </c>
      <c r="H978" s="174"/>
      <c r="I978" s="174"/>
      <c r="J978" s="174" t="s">
        <v>436</v>
      </c>
      <c r="K978" s="722" t="s">
        <v>4723</v>
      </c>
      <c r="L978" s="632">
        <v>22041411</v>
      </c>
      <c r="M978" s="632">
        <v>0</v>
      </c>
      <c r="N978" s="632">
        <v>22041411</v>
      </c>
      <c r="P978" s="852"/>
      <c r="Q978" s="863"/>
    </row>
    <row r="979" spans="1:17" s="862" customFormat="1" ht="24.95" customHeight="1">
      <c r="A979" s="174"/>
      <c r="B979" s="174"/>
      <c r="C979" s="175" t="s">
        <v>444</v>
      </c>
      <c r="D979" s="736" t="s">
        <v>1243</v>
      </c>
      <c r="E979" s="677">
        <v>5386871</v>
      </c>
      <c r="F979" s="677">
        <v>0</v>
      </c>
      <c r="G979" s="677">
        <v>5386871</v>
      </c>
      <c r="H979" s="174"/>
      <c r="I979" s="174"/>
      <c r="J979" s="174" t="s">
        <v>444</v>
      </c>
      <c r="K979" s="722" t="s">
        <v>4724</v>
      </c>
      <c r="L979" s="632">
        <v>5386871</v>
      </c>
      <c r="M979" s="632">
        <v>0</v>
      </c>
      <c r="N979" s="632">
        <v>5386871</v>
      </c>
      <c r="P979" s="852"/>
      <c r="Q979" s="863"/>
    </row>
    <row r="980" spans="1:17" s="862" customFormat="1" ht="24.95" customHeight="1">
      <c r="A980" s="174"/>
      <c r="B980" s="175"/>
      <c r="C980" s="174" t="s">
        <v>447</v>
      </c>
      <c r="D980" s="736" t="s">
        <v>1244</v>
      </c>
      <c r="E980" s="677">
        <v>4299393</v>
      </c>
      <c r="F980" s="677">
        <v>0</v>
      </c>
      <c r="G980" s="677">
        <v>4299393</v>
      </c>
      <c r="H980" s="174"/>
      <c r="I980" s="174"/>
      <c r="J980" s="174" t="s">
        <v>447</v>
      </c>
      <c r="K980" s="722" t="s">
        <v>4725</v>
      </c>
      <c r="L980" s="632">
        <v>4299393</v>
      </c>
      <c r="M980" s="632">
        <v>0</v>
      </c>
      <c r="N980" s="632">
        <v>4299393</v>
      </c>
      <c r="P980" s="852"/>
      <c r="Q980" s="863"/>
    </row>
    <row r="981" spans="1:17" s="862" customFormat="1" ht="24.95" customHeight="1">
      <c r="A981" s="174"/>
      <c r="B981" s="174"/>
      <c r="C981" s="175" t="s">
        <v>481</v>
      </c>
      <c r="D981" s="736" t="s">
        <v>1245</v>
      </c>
      <c r="E981" s="677">
        <v>2855846</v>
      </c>
      <c r="F981" s="677">
        <v>0</v>
      </c>
      <c r="G981" s="677">
        <v>2855846</v>
      </c>
      <c r="H981" s="174"/>
      <c r="I981" s="174"/>
      <c r="J981" s="174" t="s">
        <v>481</v>
      </c>
      <c r="K981" s="722" t="s">
        <v>6633</v>
      </c>
      <c r="L981" s="632">
        <v>2855846</v>
      </c>
      <c r="M981" s="632">
        <v>0</v>
      </c>
      <c r="N981" s="632">
        <v>2855846</v>
      </c>
      <c r="P981" s="852"/>
      <c r="Q981" s="863"/>
    </row>
    <row r="982" spans="1:17" s="862" customFormat="1" ht="24.95" customHeight="1">
      <c r="A982" s="175"/>
      <c r="B982" s="174" t="s">
        <v>440</v>
      </c>
      <c r="C982" s="174"/>
      <c r="D982" s="736" t="s">
        <v>1246</v>
      </c>
      <c r="E982" s="677">
        <v>24561094</v>
      </c>
      <c r="F982" s="677">
        <v>0</v>
      </c>
      <c r="G982" s="677">
        <v>24561094</v>
      </c>
      <c r="H982" s="174"/>
      <c r="I982" s="174" t="s">
        <v>440</v>
      </c>
      <c r="J982" s="174"/>
      <c r="K982" s="722" t="s">
        <v>4726</v>
      </c>
      <c r="L982" s="632">
        <v>24561094</v>
      </c>
      <c r="M982" s="632">
        <v>0</v>
      </c>
      <c r="N982" s="632">
        <v>24561094</v>
      </c>
      <c r="P982" s="852"/>
      <c r="Q982" s="863"/>
    </row>
    <row r="983" spans="1:17" s="862" customFormat="1" ht="24.95" customHeight="1">
      <c r="A983" s="174"/>
      <c r="B983" s="175"/>
      <c r="C983" s="174" t="s">
        <v>433</v>
      </c>
      <c r="D983" s="736" t="s">
        <v>1247</v>
      </c>
      <c r="E983" s="677">
        <v>14853821</v>
      </c>
      <c r="F983" s="677">
        <v>0</v>
      </c>
      <c r="G983" s="677">
        <v>14853821</v>
      </c>
      <c r="H983" s="174"/>
      <c r="I983" s="174"/>
      <c r="J983" s="174" t="s">
        <v>433</v>
      </c>
      <c r="K983" s="722" t="s">
        <v>4727</v>
      </c>
      <c r="L983" s="632">
        <v>14853821</v>
      </c>
      <c r="M983" s="632">
        <v>0</v>
      </c>
      <c r="N983" s="632">
        <v>14853821</v>
      </c>
      <c r="P983" s="852"/>
      <c r="Q983" s="863"/>
    </row>
    <row r="984" spans="1:17" s="862" customFormat="1" ht="24.95" customHeight="1">
      <c r="A984" s="174"/>
      <c r="B984" s="174"/>
      <c r="C984" s="175" t="s">
        <v>436</v>
      </c>
      <c r="D984" s="736" t="s">
        <v>1248</v>
      </c>
      <c r="E984" s="677">
        <v>3619548</v>
      </c>
      <c r="F984" s="677">
        <v>0</v>
      </c>
      <c r="G984" s="677">
        <v>3619548</v>
      </c>
      <c r="H984" s="174"/>
      <c r="I984" s="174"/>
      <c r="J984" s="174" t="s">
        <v>436</v>
      </c>
      <c r="K984" s="722" t="s">
        <v>4728</v>
      </c>
      <c r="L984" s="632">
        <v>3619548</v>
      </c>
      <c r="M984" s="632">
        <v>0</v>
      </c>
      <c r="N984" s="632">
        <v>3619548</v>
      </c>
      <c r="P984" s="852"/>
      <c r="Q984" s="863"/>
    </row>
    <row r="985" spans="1:17" s="862" customFormat="1" ht="24.95" customHeight="1">
      <c r="A985" s="174"/>
      <c r="B985" s="175"/>
      <c r="C985" s="174" t="s">
        <v>440</v>
      </c>
      <c r="D985" s="736" t="s">
        <v>1249</v>
      </c>
      <c r="E985" s="677">
        <v>6087725</v>
      </c>
      <c r="F985" s="677">
        <v>0</v>
      </c>
      <c r="G985" s="677">
        <v>6087725</v>
      </c>
      <c r="H985" s="174"/>
      <c r="I985" s="174"/>
      <c r="J985" s="174" t="s">
        <v>440</v>
      </c>
      <c r="K985" s="722" t="s">
        <v>4729</v>
      </c>
      <c r="L985" s="632">
        <v>6087725</v>
      </c>
      <c r="M985" s="632">
        <v>0</v>
      </c>
      <c r="N985" s="632">
        <v>6087725</v>
      </c>
      <c r="P985" s="852"/>
      <c r="Q985" s="863"/>
    </row>
    <row r="986" spans="1:17" s="862" customFormat="1" ht="24.95" customHeight="1" thickBot="1">
      <c r="A986" s="178" t="s">
        <v>1250</v>
      </c>
      <c r="B986" s="178"/>
      <c r="C986" s="300"/>
      <c r="D986" s="742" t="s">
        <v>1251</v>
      </c>
      <c r="E986" s="679">
        <v>87425791</v>
      </c>
      <c r="F986" s="679">
        <v>0</v>
      </c>
      <c r="G986" s="679">
        <v>87425791</v>
      </c>
      <c r="H986" s="178" t="s">
        <v>1250</v>
      </c>
      <c r="I986" s="178"/>
      <c r="J986" s="178"/>
      <c r="K986" s="723" t="s">
        <v>4730</v>
      </c>
      <c r="L986" s="645">
        <v>87425791</v>
      </c>
      <c r="M986" s="645">
        <v>0</v>
      </c>
      <c r="N986" s="645">
        <v>87425791</v>
      </c>
      <c r="P986" s="852"/>
      <c r="Q986" s="863"/>
    </row>
    <row r="987" spans="1:17" s="862" customFormat="1" ht="24.95" customHeight="1" thickTop="1">
      <c r="A987" s="172"/>
      <c r="B987" s="173" t="s">
        <v>433</v>
      </c>
      <c r="C987" s="172"/>
      <c r="D987" s="740" t="s">
        <v>434</v>
      </c>
      <c r="E987" s="676">
        <v>57979539</v>
      </c>
      <c r="F987" s="676">
        <v>0</v>
      </c>
      <c r="G987" s="676">
        <v>57979539</v>
      </c>
      <c r="H987" s="172"/>
      <c r="I987" s="172" t="s">
        <v>433</v>
      </c>
      <c r="J987" s="172"/>
      <c r="K987" s="721" t="s">
        <v>4202</v>
      </c>
      <c r="L987" s="640">
        <v>57979539</v>
      </c>
      <c r="M987" s="640">
        <v>0</v>
      </c>
      <c r="N987" s="640">
        <v>57979539</v>
      </c>
      <c r="P987" s="852"/>
      <c r="Q987" s="863"/>
    </row>
    <row r="988" spans="1:17" s="143" customFormat="1" ht="24.95" customHeight="1">
      <c r="A988" s="174"/>
      <c r="B988" s="174"/>
      <c r="C988" s="175" t="s">
        <v>433</v>
      </c>
      <c r="D988" s="736" t="s">
        <v>435</v>
      </c>
      <c r="E988" s="677">
        <v>57979539</v>
      </c>
      <c r="F988" s="677">
        <v>0</v>
      </c>
      <c r="G988" s="677">
        <v>57979539</v>
      </c>
      <c r="H988" s="174"/>
      <c r="I988" s="174"/>
      <c r="J988" s="174" t="s">
        <v>433</v>
      </c>
      <c r="K988" s="722" t="s">
        <v>4231</v>
      </c>
      <c r="L988" s="632">
        <v>57979539</v>
      </c>
      <c r="M988" s="632">
        <v>0</v>
      </c>
      <c r="N988" s="632">
        <v>57979539</v>
      </c>
      <c r="P988" s="858"/>
      <c r="Q988" s="861"/>
    </row>
    <row r="989" spans="1:17" s="862" customFormat="1" ht="24.95" customHeight="1">
      <c r="A989" s="174"/>
      <c r="B989" s="175" t="s">
        <v>436</v>
      </c>
      <c r="C989" s="174"/>
      <c r="D989" s="736" t="s">
        <v>1229</v>
      </c>
      <c r="E989" s="677">
        <v>29446252</v>
      </c>
      <c r="F989" s="677">
        <v>0</v>
      </c>
      <c r="G989" s="677">
        <v>29446252</v>
      </c>
      <c r="H989" s="174"/>
      <c r="I989" s="174" t="s">
        <v>436</v>
      </c>
      <c r="J989" s="174"/>
      <c r="K989" s="722" t="s">
        <v>4731</v>
      </c>
      <c r="L989" s="632">
        <v>29446252</v>
      </c>
      <c r="M989" s="632">
        <v>0</v>
      </c>
      <c r="N989" s="632">
        <v>29446252</v>
      </c>
      <c r="P989" s="852"/>
      <c r="Q989" s="863"/>
    </row>
    <row r="990" spans="1:17" s="862" customFormat="1" ht="24.95" customHeight="1">
      <c r="A990" s="174"/>
      <c r="B990" s="174"/>
      <c r="C990" s="175" t="s">
        <v>433</v>
      </c>
      <c r="D990" s="736" t="s">
        <v>1252</v>
      </c>
      <c r="E990" s="677">
        <v>4716031</v>
      </c>
      <c r="F990" s="677">
        <v>0</v>
      </c>
      <c r="G990" s="677">
        <v>4716031</v>
      </c>
      <c r="H990" s="174"/>
      <c r="I990" s="174"/>
      <c r="J990" s="174" t="s">
        <v>433</v>
      </c>
      <c r="K990" s="722" t="s">
        <v>4732</v>
      </c>
      <c r="L990" s="632">
        <v>4716031</v>
      </c>
      <c r="M990" s="632">
        <v>0</v>
      </c>
      <c r="N990" s="632">
        <v>4716031</v>
      </c>
      <c r="P990" s="852"/>
      <c r="Q990" s="863"/>
    </row>
    <row r="991" spans="1:17" s="862" customFormat="1" ht="24.95" customHeight="1">
      <c r="A991" s="175"/>
      <c r="B991" s="174"/>
      <c r="C991" s="174" t="s">
        <v>436</v>
      </c>
      <c r="D991" s="736" t="s">
        <v>1253</v>
      </c>
      <c r="E991" s="677">
        <v>3971451</v>
      </c>
      <c r="F991" s="677">
        <v>0</v>
      </c>
      <c r="G991" s="677">
        <v>3971451</v>
      </c>
      <c r="H991" s="174"/>
      <c r="I991" s="174"/>
      <c r="J991" s="174" t="s">
        <v>436</v>
      </c>
      <c r="K991" s="722" t="s">
        <v>4733</v>
      </c>
      <c r="L991" s="632">
        <v>3971451</v>
      </c>
      <c r="M991" s="632">
        <v>0</v>
      </c>
      <c r="N991" s="632">
        <v>3971451</v>
      </c>
      <c r="P991" s="852"/>
      <c r="Q991" s="863"/>
    </row>
    <row r="992" spans="1:17" s="862" customFormat="1" ht="24.95" customHeight="1">
      <c r="A992" s="174"/>
      <c r="B992" s="175"/>
      <c r="C992" s="174" t="s">
        <v>440</v>
      </c>
      <c r="D992" s="736" t="s">
        <v>1254</v>
      </c>
      <c r="E992" s="677">
        <v>5978320</v>
      </c>
      <c r="F992" s="677">
        <v>0</v>
      </c>
      <c r="G992" s="677">
        <v>5978320</v>
      </c>
      <c r="H992" s="174"/>
      <c r="I992" s="174"/>
      <c r="J992" s="174" t="s">
        <v>440</v>
      </c>
      <c r="K992" s="722" t="s">
        <v>4734</v>
      </c>
      <c r="L992" s="632">
        <v>5978320</v>
      </c>
      <c r="M992" s="632">
        <v>0</v>
      </c>
      <c r="N992" s="632">
        <v>5978320</v>
      </c>
      <c r="P992" s="852"/>
      <c r="Q992" s="863"/>
    </row>
    <row r="993" spans="1:17" s="862" customFormat="1" ht="24.95" customHeight="1">
      <c r="A993" s="174"/>
      <c r="B993" s="174"/>
      <c r="C993" s="175" t="s">
        <v>444</v>
      </c>
      <c r="D993" s="736" t="s">
        <v>1255</v>
      </c>
      <c r="E993" s="677">
        <v>4554961</v>
      </c>
      <c r="F993" s="677">
        <v>0</v>
      </c>
      <c r="G993" s="677">
        <v>4554961</v>
      </c>
      <c r="H993" s="174"/>
      <c r="I993" s="174"/>
      <c r="J993" s="174" t="s">
        <v>444</v>
      </c>
      <c r="K993" s="722" t="s">
        <v>6634</v>
      </c>
      <c r="L993" s="632">
        <v>4554961</v>
      </c>
      <c r="M993" s="632">
        <v>0</v>
      </c>
      <c r="N993" s="632">
        <v>4554961</v>
      </c>
      <c r="P993" s="852"/>
      <c r="Q993" s="863"/>
    </row>
    <row r="994" spans="1:17" s="862" customFormat="1" ht="24.95" customHeight="1">
      <c r="A994" s="174"/>
      <c r="B994" s="175"/>
      <c r="C994" s="174" t="s">
        <v>447</v>
      </c>
      <c r="D994" s="736" t="s">
        <v>1256</v>
      </c>
      <c r="E994" s="677">
        <v>3542906</v>
      </c>
      <c r="F994" s="677">
        <v>0</v>
      </c>
      <c r="G994" s="677">
        <v>3542906</v>
      </c>
      <c r="H994" s="174"/>
      <c r="I994" s="174"/>
      <c r="J994" s="174" t="s">
        <v>447</v>
      </c>
      <c r="K994" s="722" t="s">
        <v>4735</v>
      </c>
      <c r="L994" s="632">
        <v>3542906</v>
      </c>
      <c r="M994" s="632">
        <v>0</v>
      </c>
      <c r="N994" s="632">
        <v>3542906</v>
      </c>
      <c r="P994" s="852"/>
      <c r="Q994" s="863"/>
    </row>
    <row r="995" spans="1:17" s="862" customFormat="1" ht="24.95" customHeight="1">
      <c r="A995" s="174"/>
      <c r="B995" s="174"/>
      <c r="C995" s="175" t="s">
        <v>481</v>
      </c>
      <c r="D995" s="736" t="s">
        <v>1257</v>
      </c>
      <c r="E995" s="677">
        <v>3507583</v>
      </c>
      <c r="F995" s="677">
        <v>0</v>
      </c>
      <c r="G995" s="677">
        <v>3507583</v>
      </c>
      <c r="H995" s="174"/>
      <c r="I995" s="174"/>
      <c r="J995" s="174" t="s">
        <v>481</v>
      </c>
      <c r="K995" s="722" t="s">
        <v>6635</v>
      </c>
      <c r="L995" s="632">
        <v>3507583</v>
      </c>
      <c r="M995" s="632">
        <v>0</v>
      </c>
      <c r="N995" s="632">
        <v>3507583</v>
      </c>
      <c r="P995" s="852"/>
      <c r="Q995" s="863"/>
    </row>
    <row r="996" spans="1:17" s="862" customFormat="1" ht="24.95" customHeight="1">
      <c r="A996" s="174"/>
      <c r="B996" s="175"/>
      <c r="C996" s="174" t="s">
        <v>570</v>
      </c>
      <c r="D996" s="744" t="s">
        <v>1258</v>
      </c>
      <c r="E996" s="677">
        <v>3175000</v>
      </c>
      <c r="F996" s="677">
        <v>0</v>
      </c>
      <c r="G996" s="677">
        <v>3175000</v>
      </c>
      <c r="H996" s="174"/>
      <c r="I996" s="174"/>
      <c r="J996" s="174" t="s">
        <v>570</v>
      </c>
      <c r="K996" s="722" t="s">
        <v>4736</v>
      </c>
      <c r="L996" s="632">
        <v>3175000</v>
      </c>
      <c r="M996" s="632">
        <v>0</v>
      </c>
      <c r="N996" s="632">
        <v>3175000</v>
      </c>
      <c r="P996" s="852"/>
      <c r="Q996" s="863"/>
    </row>
    <row r="997" spans="1:17" s="862" customFormat="1" ht="24.95" customHeight="1" thickBot="1">
      <c r="A997" s="178" t="s">
        <v>1259</v>
      </c>
      <c r="B997" s="178"/>
      <c r="C997" s="300"/>
      <c r="D997" s="742" t="s">
        <v>1260</v>
      </c>
      <c r="E997" s="679">
        <v>58738173</v>
      </c>
      <c r="F997" s="679">
        <v>45366180</v>
      </c>
      <c r="G997" s="679">
        <v>104104353</v>
      </c>
      <c r="H997" s="178" t="s">
        <v>1259</v>
      </c>
      <c r="I997" s="178"/>
      <c r="J997" s="178"/>
      <c r="K997" s="723" t="s">
        <v>4737</v>
      </c>
      <c r="L997" s="645">
        <v>58738173</v>
      </c>
      <c r="M997" s="645">
        <v>45366180</v>
      </c>
      <c r="N997" s="645">
        <v>104104353</v>
      </c>
      <c r="P997" s="852"/>
      <c r="Q997" s="863"/>
    </row>
    <row r="998" spans="1:17" s="862" customFormat="1" ht="24.95" customHeight="1" thickTop="1">
      <c r="A998" s="172"/>
      <c r="B998" s="173" t="s">
        <v>433</v>
      </c>
      <c r="C998" s="172"/>
      <c r="D998" s="740" t="s">
        <v>459</v>
      </c>
      <c r="E998" s="676">
        <v>39962374</v>
      </c>
      <c r="F998" s="676">
        <v>30050000</v>
      </c>
      <c r="G998" s="676">
        <v>70012374</v>
      </c>
      <c r="H998" s="172"/>
      <c r="I998" s="172" t="s">
        <v>433</v>
      </c>
      <c r="J998" s="172"/>
      <c r="K998" s="721" t="s">
        <v>4202</v>
      </c>
      <c r="L998" s="640">
        <v>39962374</v>
      </c>
      <c r="M998" s="640">
        <v>30050000</v>
      </c>
      <c r="N998" s="640">
        <v>70012374</v>
      </c>
      <c r="P998" s="852"/>
      <c r="Q998" s="863"/>
    </row>
    <row r="999" spans="1:17" s="862" customFormat="1" ht="24.95" customHeight="1">
      <c r="A999" s="174"/>
      <c r="B999" s="174"/>
      <c r="C999" s="175" t="s">
        <v>433</v>
      </c>
      <c r="D999" s="736" t="s">
        <v>435</v>
      </c>
      <c r="E999" s="677">
        <v>39962374</v>
      </c>
      <c r="F999" s="677">
        <v>30050000</v>
      </c>
      <c r="G999" s="677">
        <v>70012374</v>
      </c>
      <c r="H999" s="174"/>
      <c r="I999" s="174"/>
      <c r="J999" s="174" t="s">
        <v>433</v>
      </c>
      <c r="K999" s="722" t="s">
        <v>4040</v>
      </c>
      <c r="L999" s="632">
        <v>39962374</v>
      </c>
      <c r="M999" s="632">
        <v>30050000</v>
      </c>
      <c r="N999" s="632">
        <v>70012374</v>
      </c>
      <c r="P999" s="852"/>
      <c r="Q999" s="863"/>
    </row>
    <row r="1000" spans="1:17" s="862" customFormat="1" ht="24.95" customHeight="1">
      <c r="A1000" s="175"/>
      <c r="B1000" s="174" t="s">
        <v>436</v>
      </c>
      <c r="C1000" s="174"/>
      <c r="D1000" s="736" t="s">
        <v>1261</v>
      </c>
      <c r="E1000" s="677">
        <v>8646491</v>
      </c>
      <c r="F1000" s="677">
        <v>6242180</v>
      </c>
      <c r="G1000" s="677">
        <v>14888671</v>
      </c>
      <c r="H1000" s="174"/>
      <c r="I1000" s="174" t="s">
        <v>436</v>
      </c>
      <c r="J1000" s="174"/>
      <c r="K1000" s="722" t="s">
        <v>4738</v>
      </c>
      <c r="L1000" s="632">
        <v>8646491</v>
      </c>
      <c r="M1000" s="632">
        <v>6242180</v>
      </c>
      <c r="N1000" s="632">
        <v>14888671</v>
      </c>
      <c r="P1000" s="852"/>
      <c r="Q1000" s="863"/>
    </row>
    <row r="1001" spans="1:17" s="862" customFormat="1" ht="24.95" customHeight="1">
      <c r="A1001" s="174"/>
      <c r="B1001" s="175"/>
      <c r="C1001" s="174" t="s">
        <v>433</v>
      </c>
      <c r="D1001" s="744" t="s">
        <v>1262</v>
      </c>
      <c r="E1001" s="677">
        <v>4366641</v>
      </c>
      <c r="F1001" s="677">
        <v>4072180</v>
      </c>
      <c r="G1001" s="677">
        <v>8438821</v>
      </c>
      <c r="H1001" s="174"/>
      <c r="I1001" s="174"/>
      <c r="J1001" s="174" t="s">
        <v>433</v>
      </c>
      <c r="K1001" s="722" t="s">
        <v>4739</v>
      </c>
      <c r="L1001" s="632">
        <v>4366641</v>
      </c>
      <c r="M1001" s="632">
        <v>4072180</v>
      </c>
      <c r="N1001" s="632">
        <v>8438821</v>
      </c>
      <c r="P1001" s="852"/>
      <c r="Q1001" s="863"/>
    </row>
    <row r="1002" spans="1:17" s="862" customFormat="1" ht="24.95" customHeight="1">
      <c r="A1002" s="174"/>
      <c r="B1002" s="174"/>
      <c r="C1002" s="175" t="s">
        <v>436</v>
      </c>
      <c r="D1002" s="736" t="s">
        <v>1263</v>
      </c>
      <c r="E1002" s="677">
        <v>4279850</v>
      </c>
      <c r="F1002" s="677">
        <v>2170000</v>
      </c>
      <c r="G1002" s="677">
        <v>6449850</v>
      </c>
      <c r="H1002" s="174"/>
      <c r="I1002" s="174"/>
      <c r="J1002" s="174" t="s">
        <v>436</v>
      </c>
      <c r="K1002" s="722" t="s">
        <v>4740</v>
      </c>
      <c r="L1002" s="632">
        <v>4279850</v>
      </c>
      <c r="M1002" s="632">
        <v>2170000</v>
      </c>
      <c r="N1002" s="632">
        <v>6449850</v>
      </c>
      <c r="P1002" s="852"/>
      <c r="Q1002" s="863"/>
    </row>
    <row r="1003" spans="1:17" s="862" customFormat="1" ht="24.95" customHeight="1">
      <c r="A1003" s="174"/>
      <c r="B1003" s="175" t="s">
        <v>440</v>
      </c>
      <c r="C1003" s="174"/>
      <c r="D1003" s="736" t="s">
        <v>1264</v>
      </c>
      <c r="E1003" s="677">
        <v>2197818</v>
      </c>
      <c r="F1003" s="677">
        <v>4380000</v>
      </c>
      <c r="G1003" s="677">
        <v>6577818</v>
      </c>
      <c r="H1003" s="174"/>
      <c r="I1003" s="174" t="s">
        <v>440</v>
      </c>
      <c r="J1003" s="174"/>
      <c r="K1003" s="722" t="s">
        <v>4741</v>
      </c>
      <c r="L1003" s="632">
        <v>2197818</v>
      </c>
      <c r="M1003" s="632">
        <v>4380000</v>
      </c>
      <c r="N1003" s="632">
        <v>6577818</v>
      </c>
      <c r="P1003" s="852"/>
      <c r="Q1003" s="863"/>
    </row>
    <row r="1004" spans="1:17" s="862" customFormat="1" ht="24.95" customHeight="1">
      <c r="A1004" s="174"/>
      <c r="B1004" s="174"/>
      <c r="C1004" s="175" t="s">
        <v>436</v>
      </c>
      <c r="D1004" s="747" t="s">
        <v>1265</v>
      </c>
      <c r="E1004" s="677">
        <v>2197818</v>
      </c>
      <c r="F1004" s="677">
        <v>4380000</v>
      </c>
      <c r="G1004" s="677">
        <v>6577818</v>
      </c>
      <c r="H1004" s="174"/>
      <c r="I1004" s="174"/>
      <c r="J1004" s="174" t="s">
        <v>436</v>
      </c>
      <c r="K1004" s="722" t="s">
        <v>4742</v>
      </c>
      <c r="L1004" s="632">
        <v>2197818</v>
      </c>
      <c r="M1004" s="632">
        <v>4380000</v>
      </c>
      <c r="N1004" s="632">
        <v>6577818</v>
      </c>
      <c r="P1004" s="852"/>
      <c r="Q1004" s="863"/>
    </row>
    <row r="1005" spans="1:17" s="862" customFormat="1" ht="24.95" customHeight="1">
      <c r="A1005" s="174"/>
      <c r="B1005" s="175" t="s">
        <v>444</v>
      </c>
      <c r="C1005" s="174"/>
      <c r="D1005" s="736" t="s">
        <v>1266</v>
      </c>
      <c r="E1005" s="677">
        <v>3325000</v>
      </c>
      <c r="F1005" s="677">
        <v>2500000</v>
      </c>
      <c r="G1005" s="677">
        <v>5825000</v>
      </c>
      <c r="H1005" s="174"/>
      <c r="I1005" s="174" t="s">
        <v>444</v>
      </c>
      <c r="J1005" s="174"/>
      <c r="K1005" s="722" t="s">
        <v>4743</v>
      </c>
      <c r="L1005" s="632">
        <v>3325000</v>
      </c>
      <c r="M1005" s="632">
        <v>2500000</v>
      </c>
      <c r="N1005" s="632">
        <v>5825000</v>
      </c>
      <c r="P1005" s="852"/>
      <c r="Q1005" s="863"/>
    </row>
    <row r="1006" spans="1:17" s="860" customFormat="1" ht="24.95" customHeight="1">
      <c r="A1006" s="174"/>
      <c r="B1006" s="174"/>
      <c r="C1006" s="175" t="s">
        <v>433</v>
      </c>
      <c r="D1006" s="736" t="s">
        <v>1267</v>
      </c>
      <c r="E1006" s="677">
        <v>3325000</v>
      </c>
      <c r="F1006" s="677">
        <v>2500000</v>
      </c>
      <c r="G1006" s="677">
        <v>5825000</v>
      </c>
      <c r="H1006" s="174"/>
      <c r="I1006" s="174"/>
      <c r="J1006" s="174" t="s">
        <v>433</v>
      </c>
      <c r="K1006" s="722" t="s">
        <v>4744</v>
      </c>
      <c r="L1006" s="632">
        <v>3325000</v>
      </c>
      <c r="M1006" s="632">
        <v>2500000</v>
      </c>
      <c r="N1006" s="632">
        <v>5825000</v>
      </c>
      <c r="P1006" s="858"/>
      <c r="Q1006" s="861"/>
    </row>
    <row r="1007" spans="1:17" s="862" customFormat="1" ht="24.95" customHeight="1">
      <c r="A1007" s="174"/>
      <c r="B1007" s="175" t="s">
        <v>447</v>
      </c>
      <c r="C1007" s="174"/>
      <c r="D1007" s="744" t="s">
        <v>1268</v>
      </c>
      <c r="E1007" s="677">
        <v>4606490</v>
      </c>
      <c r="F1007" s="677">
        <v>2194000</v>
      </c>
      <c r="G1007" s="677">
        <v>6800490</v>
      </c>
      <c r="H1007" s="174"/>
      <c r="I1007" s="174" t="s">
        <v>447</v>
      </c>
      <c r="J1007" s="174"/>
      <c r="K1007" s="722" t="s">
        <v>4745</v>
      </c>
      <c r="L1007" s="632">
        <v>4606490</v>
      </c>
      <c r="M1007" s="632">
        <v>2194000</v>
      </c>
      <c r="N1007" s="632">
        <v>6800490</v>
      </c>
      <c r="P1007" s="852"/>
      <c r="Q1007" s="863"/>
    </row>
    <row r="1008" spans="1:17" s="862" customFormat="1" ht="24.95" customHeight="1">
      <c r="A1008" s="174"/>
      <c r="B1008" s="174"/>
      <c r="C1008" s="175" t="s">
        <v>433</v>
      </c>
      <c r="D1008" s="736" t="s">
        <v>1269</v>
      </c>
      <c r="E1008" s="677">
        <v>4606490</v>
      </c>
      <c r="F1008" s="677">
        <v>2194000</v>
      </c>
      <c r="G1008" s="677">
        <v>6800490</v>
      </c>
      <c r="H1008" s="174"/>
      <c r="I1008" s="174"/>
      <c r="J1008" s="174" t="s">
        <v>433</v>
      </c>
      <c r="K1008" s="722" t="s">
        <v>4746</v>
      </c>
      <c r="L1008" s="632">
        <v>4606490</v>
      </c>
      <c r="M1008" s="632">
        <v>2194000</v>
      </c>
      <c r="N1008" s="632">
        <v>6800490</v>
      </c>
      <c r="P1008" s="852"/>
      <c r="Q1008" s="863"/>
    </row>
    <row r="1009" spans="1:17" s="143" customFormat="1" ht="24.95" customHeight="1" thickBot="1">
      <c r="A1009" s="302" t="s">
        <v>1270</v>
      </c>
      <c r="B1009" s="183"/>
      <c r="C1009" s="183"/>
      <c r="D1009" s="745" t="s">
        <v>1271</v>
      </c>
      <c r="E1009" s="680">
        <v>918812313</v>
      </c>
      <c r="F1009" s="680">
        <v>985423242</v>
      </c>
      <c r="G1009" s="680">
        <v>1904235555</v>
      </c>
      <c r="H1009" s="183" t="s">
        <v>1270</v>
      </c>
      <c r="I1009" s="183"/>
      <c r="J1009" s="183"/>
      <c r="K1009" s="724" t="s">
        <v>4747</v>
      </c>
      <c r="L1009" s="656">
        <v>918812313</v>
      </c>
      <c r="M1009" s="656">
        <v>985423242</v>
      </c>
      <c r="N1009" s="656">
        <v>1904235555</v>
      </c>
      <c r="P1009" s="858"/>
      <c r="Q1009" s="861"/>
    </row>
    <row r="1010" spans="1:17" s="862" customFormat="1" ht="24.95" customHeight="1" thickTop="1" thickBot="1">
      <c r="A1010" s="642" t="s">
        <v>1272</v>
      </c>
      <c r="B1010" s="641"/>
      <c r="C1010" s="642"/>
      <c r="D1010" s="739" t="s">
        <v>1273</v>
      </c>
      <c r="E1010" s="675">
        <v>471000020</v>
      </c>
      <c r="F1010" s="675">
        <v>0</v>
      </c>
      <c r="G1010" s="675">
        <v>471000020</v>
      </c>
      <c r="H1010" s="642" t="s">
        <v>1272</v>
      </c>
      <c r="I1010" s="642"/>
      <c r="J1010" s="642"/>
      <c r="K1010" s="720" t="s">
        <v>4748</v>
      </c>
      <c r="L1010" s="644">
        <v>471000020</v>
      </c>
      <c r="M1010" s="644">
        <v>0</v>
      </c>
      <c r="N1010" s="644">
        <v>471000020</v>
      </c>
      <c r="P1010" s="852"/>
      <c r="Q1010" s="863"/>
    </row>
    <row r="1011" spans="1:17" s="862" customFormat="1" ht="24.95" customHeight="1" thickTop="1">
      <c r="A1011" s="172"/>
      <c r="B1011" s="172" t="s">
        <v>433</v>
      </c>
      <c r="C1011" s="173"/>
      <c r="D1011" s="740" t="s">
        <v>434</v>
      </c>
      <c r="E1011" s="676">
        <v>337918960</v>
      </c>
      <c r="F1011" s="676">
        <v>0</v>
      </c>
      <c r="G1011" s="676">
        <v>337918960</v>
      </c>
      <c r="H1011" s="172"/>
      <c r="I1011" s="172" t="s">
        <v>433</v>
      </c>
      <c r="J1011" s="172"/>
      <c r="K1011" s="721" t="s">
        <v>4039</v>
      </c>
      <c r="L1011" s="640">
        <v>337918960</v>
      </c>
      <c r="M1011" s="640">
        <v>0</v>
      </c>
      <c r="N1011" s="640">
        <v>337918960</v>
      </c>
      <c r="P1011" s="852"/>
      <c r="Q1011" s="863"/>
    </row>
    <row r="1012" spans="1:17" s="862" customFormat="1" ht="24.95" customHeight="1">
      <c r="A1012" s="174"/>
      <c r="B1012" s="175"/>
      <c r="C1012" s="174" t="s">
        <v>433</v>
      </c>
      <c r="D1012" s="736" t="s">
        <v>435</v>
      </c>
      <c r="E1012" s="677">
        <v>337918960</v>
      </c>
      <c r="F1012" s="677">
        <v>0</v>
      </c>
      <c r="G1012" s="677">
        <v>337918960</v>
      </c>
      <c r="H1012" s="174"/>
      <c r="I1012" s="174"/>
      <c r="J1012" s="174" t="s">
        <v>433</v>
      </c>
      <c r="K1012" s="722" t="s">
        <v>4040</v>
      </c>
      <c r="L1012" s="632">
        <v>337918960</v>
      </c>
      <c r="M1012" s="632">
        <v>0</v>
      </c>
      <c r="N1012" s="632">
        <v>337918960</v>
      </c>
      <c r="P1012" s="852"/>
      <c r="Q1012" s="863"/>
    </row>
    <row r="1013" spans="1:17" s="862" customFormat="1" ht="24.95" customHeight="1">
      <c r="A1013" s="174"/>
      <c r="B1013" s="174" t="s">
        <v>436</v>
      </c>
      <c r="C1013" s="175"/>
      <c r="D1013" s="736" t="s">
        <v>1274</v>
      </c>
      <c r="E1013" s="677">
        <v>89295660</v>
      </c>
      <c r="F1013" s="677">
        <v>0</v>
      </c>
      <c r="G1013" s="677">
        <v>89295660</v>
      </c>
      <c r="H1013" s="174"/>
      <c r="I1013" s="174" t="s">
        <v>436</v>
      </c>
      <c r="J1013" s="174"/>
      <c r="K1013" s="722" t="s">
        <v>4749</v>
      </c>
      <c r="L1013" s="632">
        <v>89295660</v>
      </c>
      <c r="M1013" s="632">
        <v>0</v>
      </c>
      <c r="N1013" s="632">
        <v>89295660</v>
      </c>
      <c r="P1013" s="852"/>
      <c r="Q1013" s="863"/>
    </row>
    <row r="1014" spans="1:17" s="862" customFormat="1" ht="24.95" customHeight="1">
      <c r="A1014" s="174"/>
      <c r="B1014" s="175"/>
      <c r="C1014" s="174" t="s">
        <v>433</v>
      </c>
      <c r="D1014" s="736" t="s">
        <v>1275</v>
      </c>
      <c r="E1014" s="677">
        <v>41010660</v>
      </c>
      <c r="F1014" s="677">
        <v>0</v>
      </c>
      <c r="G1014" s="677">
        <v>41010660</v>
      </c>
      <c r="H1014" s="174"/>
      <c r="I1014" s="174"/>
      <c r="J1014" s="174" t="s">
        <v>433</v>
      </c>
      <c r="K1014" s="722" t="s">
        <v>4750</v>
      </c>
      <c r="L1014" s="632">
        <v>41010660</v>
      </c>
      <c r="M1014" s="632">
        <v>0</v>
      </c>
      <c r="N1014" s="632">
        <v>41010660</v>
      </c>
      <c r="P1014" s="852"/>
      <c r="Q1014" s="863"/>
    </row>
    <row r="1015" spans="1:17" s="862" customFormat="1" ht="24.95" customHeight="1">
      <c r="A1015" s="174"/>
      <c r="B1015" s="174"/>
      <c r="C1015" s="175" t="s">
        <v>436</v>
      </c>
      <c r="D1015" s="736" t="s">
        <v>1276</v>
      </c>
      <c r="E1015" s="677">
        <v>3220000</v>
      </c>
      <c r="F1015" s="677">
        <v>0</v>
      </c>
      <c r="G1015" s="677">
        <v>3220000</v>
      </c>
      <c r="H1015" s="174"/>
      <c r="I1015" s="174"/>
      <c r="J1015" s="174" t="s">
        <v>436</v>
      </c>
      <c r="K1015" s="722" t="s">
        <v>4751</v>
      </c>
      <c r="L1015" s="632">
        <v>3220000</v>
      </c>
      <c r="M1015" s="632">
        <v>0</v>
      </c>
      <c r="N1015" s="632">
        <v>3220000</v>
      </c>
      <c r="P1015" s="852"/>
      <c r="Q1015" s="863"/>
    </row>
    <row r="1016" spans="1:17" s="862" customFormat="1" ht="24.95" customHeight="1">
      <c r="A1016" s="174"/>
      <c r="B1016" s="175"/>
      <c r="C1016" s="174" t="s">
        <v>440</v>
      </c>
      <c r="D1016" s="736" t="s">
        <v>1277</v>
      </c>
      <c r="E1016" s="677">
        <v>3775000</v>
      </c>
      <c r="F1016" s="677">
        <v>0</v>
      </c>
      <c r="G1016" s="677">
        <v>3775000</v>
      </c>
      <c r="H1016" s="174"/>
      <c r="I1016" s="174"/>
      <c r="J1016" s="174" t="s">
        <v>440</v>
      </c>
      <c r="K1016" s="722" t="s">
        <v>4752</v>
      </c>
      <c r="L1016" s="632">
        <v>3775000</v>
      </c>
      <c r="M1016" s="632">
        <v>0</v>
      </c>
      <c r="N1016" s="632">
        <v>3775000</v>
      </c>
      <c r="P1016" s="852"/>
      <c r="Q1016" s="863"/>
    </row>
    <row r="1017" spans="1:17" s="862" customFormat="1" ht="24.95" customHeight="1">
      <c r="A1017" s="174"/>
      <c r="B1017" s="174"/>
      <c r="C1017" s="175" t="s">
        <v>444</v>
      </c>
      <c r="D1017" s="736" t="s">
        <v>1278</v>
      </c>
      <c r="E1017" s="677">
        <v>17620000</v>
      </c>
      <c r="F1017" s="677">
        <v>0</v>
      </c>
      <c r="G1017" s="677">
        <v>17620000</v>
      </c>
      <c r="H1017" s="174"/>
      <c r="I1017" s="174"/>
      <c r="J1017" s="174" t="s">
        <v>444</v>
      </c>
      <c r="K1017" s="722" t="s">
        <v>4753</v>
      </c>
      <c r="L1017" s="632">
        <v>17620000</v>
      </c>
      <c r="M1017" s="632">
        <v>0</v>
      </c>
      <c r="N1017" s="632">
        <v>17620000</v>
      </c>
      <c r="P1017" s="852"/>
      <c r="Q1017" s="863"/>
    </row>
    <row r="1018" spans="1:17" s="862" customFormat="1" ht="42.75" customHeight="1">
      <c r="A1018" s="175"/>
      <c r="B1018" s="174"/>
      <c r="C1018" s="174" t="s">
        <v>447</v>
      </c>
      <c r="D1018" s="736" t="s">
        <v>3398</v>
      </c>
      <c r="E1018" s="677">
        <v>23670000</v>
      </c>
      <c r="F1018" s="677">
        <v>0</v>
      </c>
      <c r="G1018" s="677">
        <v>23670000</v>
      </c>
      <c r="H1018" s="174"/>
      <c r="I1018" s="174"/>
      <c r="J1018" s="174" t="s">
        <v>447</v>
      </c>
      <c r="K1018" s="722" t="s">
        <v>4754</v>
      </c>
      <c r="L1018" s="632">
        <v>23670000</v>
      </c>
      <c r="M1018" s="632">
        <v>0</v>
      </c>
      <c r="N1018" s="632">
        <v>23670000</v>
      </c>
      <c r="P1018" s="852"/>
      <c r="Q1018" s="863"/>
    </row>
    <row r="1019" spans="1:17" s="862" customFormat="1" ht="24.95" customHeight="1">
      <c r="A1019" s="174"/>
      <c r="B1019" s="175" t="s">
        <v>440</v>
      </c>
      <c r="C1019" s="174"/>
      <c r="D1019" s="736" t="s">
        <v>1279</v>
      </c>
      <c r="E1019" s="677">
        <v>40635400</v>
      </c>
      <c r="F1019" s="677">
        <v>0</v>
      </c>
      <c r="G1019" s="677">
        <v>40635400</v>
      </c>
      <c r="H1019" s="174"/>
      <c r="I1019" s="174" t="s">
        <v>440</v>
      </c>
      <c r="J1019" s="174"/>
      <c r="K1019" s="722" t="s">
        <v>4755</v>
      </c>
      <c r="L1019" s="632">
        <v>40635400</v>
      </c>
      <c r="M1019" s="632">
        <v>0</v>
      </c>
      <c r="N1019" s="632">
        <v>40635400</v>
      </c>
      <c r="P1019" s="852"/>
      <c r="Q1019" s="863"/>
    </row>
    <row r="1020" spans="1:17" s="862" customFormat="1" ht="24.95" customHeight="1">
      <c r="A1020" s="174"/>
      <c r="B1020" s="174"/>
      <c r="C1020" s="175" t="s">
        <v>433</v>
      </c>
      <c r="D1020" s="736" t="s">
        <v>1280</v>
      </c>
      <c r="E1020" s="677">
        <v>1845000</v>
      </c>
      <c r="F1020" s="677">
        <v>0</v>
      </c>
      <c r="G1020" s="677">
        <v>1845000</v>
      </c>
      <c r="H1020" s="174"/>
      <c r="I1020" s="174"/>
      <c r="J1020" s="174" t="s">
        <v>433</v>
      </c>
      <c r="K1020" s="722" t="s">
        <v>4756</v>
      </c>
      <c r="L1020" s="632">
        <v>1845000</v>
      </c>
      <c r="M1020" s="632">
        <v>0</v>
      </c>
      <c r="N1020" s="632">
        <v>1845000</v>
      </c>
      <c r="P1020" s="852"/>
      <c r="Q1020" s="863"/>
    </row>
    <row r="1021" spans="1:17" s="862" customFormat="1" ht="24.95" customHeight="1">
      <c r="A1021" s="174"/>
      <c r="B1021" s="175"/>
      <c r="C1021" s="174" t="s">
        <v>436</v>
      </c>
      <c r="D1021" s="736" t="s">
        <v>1281</v>
      </c>
      <c r="E1021" s="677">
        <v>2460000</v>
      </c>
      <c r="F1021" s="677">
        <v>0</v>
      </c>
      <c r="G1021" s="677">
        <v>2460000</v>
      </c>
      <c r="H1021" s="174"/>
      <c r="I1021" s="174"/>
      <c r="J1021" s="174" t="s">
        <v>436</v>
      </c>
      <c r="K1021" s="722" t="s">
        <v>4757</v>
      </c>
      <c r="L1021" s="632">
        <v>2460000</v>
      </c>
      <c r="M1021" s="632">
        <v>0</v>
      </c>
      <c r="N1021" s="632">
        <v>2460000</v>
      </c>
      <c r="P1021" s="852"/>
      <c r="Q1021" s="863"/>
    </row>
    <row r="1022" spans="1:17" s="862" customFormat="1" ht="24.95" customHeight="1">
      <c r="A1022" s="174"/>
      <c r="B1022" s="174"/>
      <c r="C1022" s="175" t="s">
        <v>440</v>
      </c>
      <c r="D1022" s="736" t="s">
        <v>1282</v>
      </c>
      <c r="E1022" s="677">
        <v>31080400</v>
      </c>
      <c r="F1022" s="677">
        <v>0</v>
      </c>
      <c r="G1022" s="677">
        <v>31080400</v>
      </c>
      <c r="H1022" s="174"/>
      <c r="I1022" s="174"/>
      <c r="J1022" s="174" t="s">
        <v>440</v>
      </c>
      <c r="K1022" s="722" t="s">
        <v>4758</v>
      </c>
      <c r="L1022" s="632">
        <v>31080400</v>
      </c>
      <c r="M1022" s="632">
        <v>0</v>
      </c>
      <c r="N1022" s="632">
        <v>31080400</v>
      </c>
      <c r="P1022" s="852"/>
      <c r="Q1022" s="863"/>
    </row>
    <row r="1023" spans="1:17" s="862" customFormat="1" ht="24.95" customHeight="1">
      <c r="A1023" s="174"/>
      <c r="B1023" s="175"/>
      <c r="C1023" s="174" t="s">
        <v>444</v>
      </c>
      <c r="D1023" s="736" t="s">
        <v>1283</v>
      </c>
      <c r="E1023" s="677">
        <v>2390000</v>
      </c>
      <c r="F1023" s="677">
        <v>0</v>
      </c>
      <c r="G1023" s="677">
        <v>2390000</v>
      </c>
      <c r="H1023" s="174"/>
      <c r="I1023" s="174"/>
      <c r="J1023" s="174" t="s">
        <v>444</v>
      </c>
      <c r="K1023" s="722" t="s">
        <v>4759</v>
      </c>
      <c r="L1023" s="632">
        <v>2390000</v>
      </c>
      <c r="M1023" s="632">
        <v>0</v>
      </c>
      <c r="N1023" s="632">
        <v>2390000</v>
      </c>
      <c r="P1023" s="852"/>
      <c r="Q1023" s="863"/>
    </row>
    <row r="1024" spans="1:17" s="862" customFormat="1" ht="24.95" customHeight="1">
      <c r="A1024" s="174"/>
      <c r="B1024" s="174"/>
      <c r="C1024" s="175" t="s">
        <v>447</v>
      </c>
      <c r="D1024" s="736" t="s">
        <v>1284</v>
      </c>
      <c r="E1024" s="677">
        <v>2860000</v>
      </c>
      <c r="F1024" s="677">
        <v>0</v>
      </c>
      <c r="G1024" s="677">
        <v>2860000</v>
      </c>
      <c r="H1024" s="174"/>
      <c r="I1024" s="174"/>
      <c r="J1024" s="174" t="s">
        <v>447</v>
      </c>
      <c r="K1024" s="722" t="s">
        <v>4760</v>
      </c>
      <c r="L1024" s="632">
        <v>2860000</v>
      </c>
      <c r="M1024" s="632">
        <v>0</v>
      </c>
      <c r="N1024" s="632">
        <v>2860000</v>
      </c>
      <c r="P1024" s="852"/>
      <c r="Q1024" s="863"/>
    </row>
    <row r="1025" spans="1:17" s="862" customFormat="1" ht="24.95" customHeight="1">
      <c r="A1025" s="174"/>
      <c r="B1025" s="175" t="s">
        <v>444</v>
      </c>
      <c r="C1025" s="174"/>
      <c r="D1025" s="744" t="s">
        <v>1285</v>
      </c>
      <c r="E1025" s="677">
        <v>3150000</v>
      </c>
      <c r="F1025" s="677">
        <v>0</v>
      </c>
      <c r="G1025" s="677">
        <v>3150000</v>
      </c>
      <c r="H1025" s="174"/>
      <c r="I1025" s="174" t="s">
        <v>444</v>
      </c>
      <c r="J1025" s="174"/>
      <c r="K1025" s="722" t="s">
        <v>4761</v>
      </c>
      <c r="L1025" s="632">
        <v>3150000</v>
      </c>
      <c r="M1025" s="632">
        <v>0</v>
      </c>
      <c r="N1025" s="632">
        <v>3150000</v>
      </c>
      <c r="P1025" s="852"/>
      <c r="Q1025" s="863"/>
    </row>
    <row r="1026" spans="1:17" s="862" customFormat="1" ht="24.95" customHeight="1">
      <c r="A1026" s="174"/>
      <c r="B1026" s="174"/>
      <c r="C1026" s="175" t="s">
        <v>433</v>
      </c>
      <c r="D1026" s="736" t="s">
        <v>1286</v>
      </c>
      <c r="E1026" s="677">
        <v>1512500</v>
      </c>
      <c r="F1026" s="677">
        <v>0</v>
      </c>
      <c r="G1026" s="677">
        <v>1512500</v>
      </c>
      <c r="H1026" s="174"/>
      <c r="I1026" s="174"/>
      <c r="J1026" s="174" t="s">
        <v>433</v>
      </c>
      <c r="K1026" s="722" t="s">
        <v>4762</v>
      </c>
      <c r="L1026" s="632">
        <v>1512500</v>
      </c>
      <c r="M1026" s="632">
        <v>0</v>
      </c>
      <c r="N1026" s="632">
        <v>1512500</v>
      </c>
      <c r="P1026" s="852"/>
      <c r="Q1026" s="863"/>
    </row>
    <row r="1027" spans="1:17" s="862" customFormat="1" ht="24.95" customHeight="1">
      <c r="A1027" s="175"/>
      <c r="B1027" s="174"/>
      <c r="C1027" s="174" t="s">
        <v>436</v>
      </c>
      <c r="D1027" s="736" t="s">
        <v>1287</v>
      </c>
      <c r="E1027" s="677">
        <v>1637500</v>
      </c>
      <c r="F1027" s="677">
        <v>0</v>
      </c>
      <c r="G1027" s="677">
        <v>1637500</v>
      </c>
      <c r="H1027" s="174"/>
      <c r="I1027" s="174"/>
      <c r="J1027" s="174" t="s">
        <v>436</v>
      </c>
      <c r="K1027" s="722" t="s">
        <v>4763</v>
      </c>
      <c r="L1027" s="632">
        <v>1637500</v>
      </c>
      <c r="M1027" s="632">
        <v>0</v>
      </c>
      <c r="N1027" s="632">
        <v>1637500</v>
      </c>
      <c r="P1027" s="852"/>
      <c r="Q1027" s="863"/>
    </row>
    <row r="1028" spans="1:17" s="862" customFormat="1" ht="24.95" customHeight="1" thickBot="1">
      <c r="A1028" s="178" t="s">
        <v>1305</v>
      </c>
      <c r="B1028" s="178"/>
      <c r="C1028" s="300"/>
      <c r="D1028" s="742" t="s">
        <v>1306</v>
      </c>
      <c r="E1028" s="679">
        <v>0</v>
      </c>
      <c r="F1028" s="679">
        <v>985423242</v>
      </c>
      <c r="G1028" s="679">
        <v>985423242</v>
      </c>
      <c r="H1028" s="178" t="s">
        <v>1305</v>
      </c>
      <c r="I1028" s="178"/>
      <c r="J1028" s="178"/>
      <c r="K1028" s="723" t="s">
        <v>4764</v>
      </c>
      <c r="L1028" s="645">
        <v>0</v>
      </c>
      <c r="M1028" s="645">
        <v>985423242</v>
      </c>
      <c r="N1028" s="645">
        <v>985423242</v>
      </c>
      <c r="P1028" s="852"/>
      <c r="Q1028" s="863"/>
    </row>
    <row r="1029" spans="1:17" s="862" customFormat="1" ht="24.95" customHeight="1" thickTop="1">
      <c r="A1029" s="172"/>
      <c r="B1029" s="173" t="s">
        <v>433</v>
      </c>
      <c r="C1029" s="172"/>
      <c r="D1029" s="740" t="s">
        <v>434</v>
      </c>
      <c r="E1029" s="676">
        <v>0</v>
      </c>
      <c r="F1029" s="676">
        <v>434385610</v>
      </c>
      <c r="G1029" s="676">
        <v>434385610</v>
      </c>
      <c r="H1029" s="172"/>
      <c r="I1029" s="172" t="s">
        <v>433</v>
      </c>
      <c r="J1029" s="172"/>
      <c r="K1029" s="721" t="s">
        <v>4086</v>
      </c>
      <c r="L1029" s="640">
        <v>0</v>
      </c>
      <c r="M1029" s="640">
        <v>434385610</v>
      </c>
      <c r="N1029" s="640">
        <v>434385610</v>
      </c>
      <c r="P1029" s="852"/>
      <c r="Q1029" s="863"/>
    </row>
    <row r="1030" spans="1:17" s="862" customFormat="1" ht="24.95" customHeight="1">
      <c r="A1030" s="174"/>
      <c r="B1030" s="174"/>
      <c r="C1030" s="175" t="s">
        <v>433</v>
      </c>
      <c r="D1030" s="736" t="s">
        <v>435</v>
      </c>
      <c r="E1030" s="677">
        <v>0</v>
      </c>
      <c r="F1030" s="677">
        <v>434385610</v>
      </c>
      <c r="G1030" s="677">
        <v>434385610</v>
      </c>
      <c r="H1030" s="174"/>
      <c r="I1030" s="174"/>
      <c r="J1030" s="174" t="s">
        <v>433</v>
      </c>
      <c r="K1030" s="722" t="s">
        <v>4040</v>
      </c>
      <c r="L1030" s="632">
        <v>0</v>
      </c>
      <c r="M1030" s="632">
        <v>434385610</v>
      </c>
      <c r="N1030" s="632">
        <v>434385610</v>
      </c>
      <c r="P1030" s="852"/>
      <c r="Q1030" s="863"/>
    </row>
    <row r="1031" spans="1:17" s="862" customFormat="1" ht="24.95" customHeight="1">
      <c r="A1031" s="174"/>
      <c r="B1031" s="175" t="s">
        <v>436</v>
      </c>
      <c r="C1031" s="174"/>
      <c r="D1031" s="736" t="s">
        <v>1307</v>
      </c>
      <c r="E1031" s="677">
        <v>0</v>
      </c>
      <c r="F1031" s="677">
        <v>3491830</v>
      </c>
      <c r="G1031" s="677">
        <v>3491830</v>
      </c>
      <c r="H1031" s="174"/>
      <c r="I1031" s="174" t="s">
        <v>436</v>
      </c>
      <c r="J1031" s="174"/>
      <c r="K1031" s="722" t="s">
        <v>6636</v>
      </c>
      <c r="L1031" s="632">
        <v>0</v>
      </c>
      <c r="M1031" s="632">
        <v>3491830</v>
      </c>
      <c r="N1031" s="632">
        <v>3491830</v>
      </c>
      <c r="P1031" s="852"/>
      <c r="Q1031" s="863"/>
    </row>
    <row r="1032" spans="1:17" s="862" customFormat="1" ht="24.95" customHeight="1">
      <c r="A1032" s="174"/>
      <c r="B1032" s="174"/>
      <c r="C1032" s="175" t="s">
        <v>433</v>
      </c>
      <c r="D1032" s="736" t="s">
        <v>1308</v>
      </c>
      <c r="E1032" s="677">
        <v>0</v>
      </c>
      <c r="F1032" s="677">
        <v>3491830</v>
      </c>
      <c r="G1032" s="677">
        <v>3491830</v>
      </c>
      <c r="H1032" s="174"/>
      <c r="I1032" s="174"/>
      <c r="J1032" s="174" t="s">
        <v>433</v>
      </c>
      <c r="K1032" s="722" t="s">
        <v>4765</v>
      </c>
      <c r="L1032" s="632">
        <v>0</v>
      </c>
      <c r="M1032" s="632">
        <v>3491830</v>
      </c>
      <c r="N1032" s="632">
        <v>3491830</v>
      </c>
      <c r="P1032" s="852"/>
      <c r="Q1032" s="863"/>
    </row>
    <row r="1033" spans="1:17" s="862" customFormat="1" ht="24.95" customHeight="1">
      <c r="A1033" s="174"/>
      <c r="B1033" s="175" t="s">
        <v>440</v>
      </c>
      <c r="C1033" s="174"/>
      <c r="D1033" s="736" t="s">
        <v>1309</v>
      </c>
      <c r="E1033" s="677">
        <v>0</v>
      </c>
      <c r="F1033" s="677">
        <v>98625722</v>
      </c>
      <c r="G1033" s="677">
        <v>98625722</v>
      </c>
      <c r="H1033" s="174"/>
      <c r="I1033" s="174" t="s">
        <v>440</v>
      </c>
      <c r="J1033" s="174"/>
      <c r="K1033" s="722" t="s">
        <v>4766</v>
      </c>
      <c r="L1033" s="632">
        <v>0</v>
      </c>
      <c r="M1033" s="632">
        <v>98625722</v>
      </c>
      <c r="N1033" s="632">
        <v>98625722</v>
      </c>
      <c r="P1033" s="852"/>
      <c r="Q1033" s="863"/>
    </row>
    <row r="1034" spans="1:17" s="862" customFormat="1" ht="24.95" customHeight="1">
      <c r="A1034" s="174"/>
      <c r="B1034" s="174"/>
      <c r="C1034" s="175" t="s">
        <v>433</v>
      </c>
      <c r="D1034" s="736" t="s">
        <v>1310</v>
      </c>
      <c r="E1034" s="677">
        <v>0</v>
      </c>
      <c r="F1034" s="677">
        <v>7416750</v>
      </c>
      <c r="G1034" s="677">
        <v>7416750</v>
      </c>
      <c r="H1034" s="174"/>
      <c r="I1034" s="174"/>
      <c r="J1034" s="174" t="s">
        <v>433</v>
      </c>
      <c r="K1034" s="722" t="s">
        <v>4767</v>
      </c>
      <c r="L1034" s="632">
        <v>0</v>
      </c>
      <c r="M1034" s="632">
        <v>7416750</v>
      </c>
      <c r="N1034" s="632">
        <v>7416750</v>
      </c>
      <c r="P1034" s="852"/>
      <c r="Q1034" s="863"/>
    </row>
    <row r="1035" spans="1:17" s="862" customFormat="1" ht="24.95" customHeight="1">
      <c r="A1035" s="175"/>
      <c r="B1035" s="174"/>
      <c r="C1035" s="174" t="s">
        <v>436</v>
      </c>
      <c r="D1035" s="736" t="s">
        <v>1311</v>
      </c>
      <c r="E1035" s="677">
        <v>0</v>
      </c>
      <c r="F1035" s="677">
        <v>3169840</v>
      </c>
      <c r="G1035" s="677">
        <v>3169840</v>
      </c>
      <c r="H1035" s="174"/>
      <c r="I1035" s="174"/>
      <c r="J1035" s="174" t="s">
        <v>436</v>
      </c>
      <c r="K1035" s="722" t="s">
        <v>6637</v>
      </c>
      <c r="L1035" s="632">
        <v>0</v>
      </c>
      <c r="M1035" s="632">
        <v>3169840</v>
      </c>
      <c r="N1035" s="632">
        <v>3169840</v>
      </c>
      <c r="P1035" s="852"/>
      <c r="Q1035" s="863"/>
    </row>
    <row r="1036" spans="1:17" s="862" customFormat="1" ht="24.95" customHeight="1">
      <c r="A1036" s="174"/>
      <c r="B1036" s="175"/>
      <c r="C1036" s="174" t="s">
        <v>440</v>
      </c>
      <c r="D1036" s="736" t="s">
        <v>1312</v>
      </c>
      <c r="E1036" s="677">
        <v>0</v>
      </c>
      <c r="F1036" s="677">
        <v>13126310</v>
      </c>
      <c r="G1036" s="677">
        <v>13126310</v>
      </c>
      <c r="H1036" s="174"/>
      <c r="I1036" s="174"/>
      <c r="J1036" s="174" t="s">
        <v>440</v>
      </c>
      <c r="K1036" s="722" t="s">
        <v>4768</v>
      </c>
      <c r="L1036" s="632">
        <v>0</v>
      </c>
      <c r="M1036" s="632">
        <v>13126310</v>
      </c>
      <c r="N1036" s="632">
        <v>13126310</v>
      </c>
      <c r="P1036" s="852"/>
      <c r="Q1036" s="863"/>
    </row>
    <row r="1037" spans="1:17" s="862" customFormat="1" ht="24.95" customHeight="1">
      <c r="A1037" s="174"/>
      <c r="B1037" s="174"/>
      <c r="C1037" s="175" t="s">
        <v>444</v>
      </c>
      <c r="D1037" s="736" t="s">
        <v>1313</v>
      </c>
      <c r="E1037" s="677">
        <v>0</v>
      </c>
      <c r="F1037" s="677">
        <v>13123360</v>
      </c>
      <c r="G1037" s="677">
        <v>13123360</v>
      </c>
      <c r="H1037" s="174"/>
      <c r="I1037" s="174"/>
      <c r="J1037" s="174" t="s">
        <v>444</v>
      </c>
      <c r="K1037" s="722" t="s">
        <v>6638</v>
      </c>
      <c r="L1037" s="632">
        <v>0</v>
      </c>
      <c r="M1037" s="632">
        <v>13123360</v>
      </c>
      <c r="N1037" s="632">
        <v>13123360</v>
      </c>
      <c r="P1037" s="852"/>
      <c r="Q1037" s="863"/>
    </row>
    <row r="1038" spans="1:17" s="862" customFormat="1" ht="24.95" customHeight="1">
      <c r="A1038" s="174"/>
      <c r="B1038" s="175"/>
      <c r="C1038" s="174" t="s">
        <v>447</v>
      </c>
      <c r="D1038" s="736" t="s">
        <v>1314</v>
      </c>
      <c r="E1038" s="677">
        <v>0</v>
      </c>
      <c r="F1038" s="677">
        <v>7014912</v>
      </c>
      <c r="G1038" s="677">
        <v>7014912</v>
      </c>
      <c r="H1038" s="174"/>
      <c r="I1038" s="174"/>
      <c r="J1038" s="174" t="s">
        <v>447</v>
      </c>
      <c r="K1038" s="722" t="s">
        <v>6639</v>
      </c>
      <c r="L1038" s="632">
        <v>0</v>
      </c>
      <c r="M1038" s="632">
        <v>7014912</v>
      </c>
      <c r="N1038" s="632">
        <v>7014912</v>
      </c>
      <c r="P1038" s="852"/>
      <c r="Q1038" s="863"/>
    </row>
    <row r="1039" spans="1:17" s="862" customFormat="1" ht="24.95" customHeight="1">
      <c r="A1039" s="174"/>
      <c r="B1039" s="174"/>
      <c r="C1039" s="175" t="s">
        <v>481</v>
      </c>
      <c r="D1039" s="736" t="s">
        <v>1315</v>
      </c>
      <c r="E1039" s="677">
        <v>0</v>
      </c>
      <c r="F1039" s="677">
        <v>27286560</v>
      </c>
      <c r="G1039" s="677">
        <v>27286560</v>
      </c>
      <c r="H1039" s="174"/>
      <c r="I1039" s="174"/>
      <c r="J1039" s="174" t="s">
        <v>481</v>
      </c>
      <c r="K1039" s="722" t="s">
        <v>6640</v>
      </c>
      <c r="L1039" s="632">
        <v>0</v>
      </c>
      <c r="M1039" s="632">
        <v>27286560</v>
      </c>
      <c r="N1039" s="632">
        <v>27286560</v>
      </c>
      <c r="P1039" s="852"/>
      <c r="Q1039" s="863"/>
    </row>
    <row r="1040" spans="1:17" s="862" customFormat="1" ht="24.95" customHeight="1">
      <c r="A1040" s="174"/>
      <c r="B1040" s="175"/>
      <c r="C1040" s="174" t="s">
        <v>570</v>
      </c>
      <c r="D1040" s="736" t="s">
        <v>1316</v>
      </c>
      <c r="E1040" s="677">
        <v>0</v>
      </c>
      <c r="F1040" s="677">
        <v>27487990</v>
      </c>
      <c r="G1040" s="677">
        <v>27487990</v>
      </c>
      <c r="H1040" s="174"/>
      <c r="I1040" s="174"/>
      <c r="J1040" s="174" t="s">
        <v>570</v>
      </c>
      <c r="K1040" s="722" t="s">
        <v>4769</v>
      </c>
      <c r="L1040" s="632">
        <v>0</v>
      </c>
      <c r="M1040" s="632">
        <v>27487990</v>
      </c>
      <c r="N1040" s="632">
        <v>27487990</v>
      </c>
      <c r="P1040" s="852"/>
      <c r="Q1040" s="863"/>
    </row>
    <row r="1041" spans="1:17" s="862" customFormat="1" ht="24.95" customHeight="1">
      <c r="A1041" s="174"/>
      <c r="B1041" s="174" t="s">
        <v>444</v>
      </c>
      <c r="C1041" s="175"/>
      <c r="D1041" s="736" t="s">
        <v>1317</v>
      </c>
      <c r="E1041" s="677">
        <v>0</v>
      </c>
      <c r="F1041" s="677">
        <v>289116310</v>
      </c>
      <c r="G1041" s="677">
        <v>289116310</v>
      </c>
      <c r="H1041" s="174"/>
      <c r="I1041" s="174" t="s">
        <v>444</v>
      </c>
      <c r="J1041" s="174"/>
      <c r="K1041" s="722" t="s">
        <v>6641</v>
      </c>
      <c r="L1041" s="632">
        <v>0</v>
      </c>
      <c r="M1041" s="632">
        <v>289116310</v>
      </c>
      <c r="N1041" s="632">
        <v>289116310</v>
      </c>
      <c r="P1041" s="852"/>
      <c r="Q1041" s="863"/>
    </row>
    <row r="1042" spans="1:17" s="862" customFormat="1" ht="24.95" customHeight="1">
      <c r="A1042" s="174"/>
      <c r="B1042" s="175"/>
      <c r="C1042" s="174" t="s">
        <v>433</v>
      </c>
      <c r="D1042" s="736" t="s">
        <v>1318</v>
      </c>
      <c r="E1042" s="677">
        <v>0</v>
      </c>
      <c r="F1042" s="677">
        <v>30510820</v>
      </c>
      <c r="G1042" s="677">
        <v>30510820</v>
      </c>
      <c r="H1042" s="174"/>
      <c r="I1042" s="174"/>
      <c r="J1042" s="174" t="s">
        <v>433</v>
      </c>
      <c r="K1042" s="722" t="s">
        <v>4771</v>
      </c>
      <c r="L1042" s="632">
        <v>0</v>
      </c>
      <c r="M1042" s="632">
        <v>30510820</v>
      </c>
      <c r="N1042" s="632">
        <v>30510820</v>
      </c>
      <c r="P1042" s="852"/>
      <c r="Q1042" s="863"/>
    </row>
    <row r="1043" spans="1:17" s="862" customFormat="1" ht="24.95" customHeight="1">
      <c r="A1043" s="174"/>
      <c r="B1043" s="174"/>
      <c r="C1043" s="175" t="s">
        <v>436</v>
      </c>
      <c r="D1043" s="736" t="s">
        <v>1319</v>
      </c>
      <c r="E1043" s="677">
        <v>0</v>
      </c>
      <c r="F1043" s="677">
        <v>22444060</v>
      </c>
      <c r="G1043" s="677">
        <v>22444060</v>
      </c>
      <c r="H1043" s="174"/>
      <c r="I1043" s="174"/>
      <c r="J1043" s="174" t="s">
        <v>436</v>
      </c>
      <c r="K1043" s="722" t="s">
        <v>4772</v>
      </c>
      <c r="L1043" s="632">
        <v>0</v>
      </c>
      <c r="M1043" s="632">
        <v>22444060</v>
      </c>
      <c r="N1043" s="632">
        <v>22444060</v>
      </c>
      <c r="P1043" s="852"/>
      <c r="Q1043" s="863"/>
    </row>
    <row r="1044" spans="1:17" s="862" customFormat="1" ht="24.95" customHeight="1">
      <c r="A1044" s="175"/>
      <c r="B1044" s="174"/>
      <c r="C1044" s="174" t="s">
        <v>440</v>
      </c>
      <c r="D1044" s="736" t="s">
        <v>1320</v>
      </c>
      <c r="E1044" s="677">
        <v>0</v>
      </c>
      <c r="F1044" s="677">
        <v>137206500</v>
      </c>
      <c r="G1044" s="677">
        <v>137206500</v>
      </c>
      <c r="H1044" s="174"/>
      <c r="I1044" s="174"/>
      <c r="J1044" s="174" t="s">
        <v>440</v>
      </c>
      <c r="K1044" s="722" t="s">
        <v>4773</v>
      </c>
      <c r="L1044" s="632">
        <v>0</v>
      </c>
      <c r="M1044" s="632">
        <v>137206500</v>
      </c>
      <c r="N1044" s="632">
        <v>137206500</v>
      </c>
      <c r="P1044" s="852"/>
      <c r="Q1044" s="863"/>
    </row>
    <row r="1045" spans="1:17" s="862" customFormat="1" ht="24.95" customHeight="1">
      <c r="A1045" s="174"/>
      <c r="B1045" s="175"/>
      <c r="C1045" s="174" t="s">
        <v>444</v>
      </c>
      <c r="D1045" s="736" t="s">
        <v>1321</v>
      </c>
      <c r="E1045" s="677">
        <v>0</v>
      </c>
      <c r="F1045" s="677">
        <v>95554400</v>
      </c>
      <c r="G1045" s="677">
        <v>95554400</v>
      </c>
      <c r="H1045" s="174"/>
      <c r="I1045" s="174"/>
      <c r="J1045" s="174" t="s">
        <v>444</v>
      </c>
      <c r="K1045" s="722" t="s">
        <v>6642</v>
      </c>
      <c r="L1045" s="632">
        <v>0</v>
      </c>
      <c r="M1045" s="632">
        <v>95554400</v>
      </c>
      <c r="N1045" s="632">
        <v>95554400</v>
      </c>
      <c r="P1045" s="852"/>
      <c r="Q1045" s="863"/>
    </row>
    <row r="1046" spans="1:17" s="862" customFormat="1" ht="24.95" customHeight="1">
      <c r="A1046" s="174"/>
      <c r="B1046" s="174"/>
      <c r="C1046" s="175" t="s">
        <v>447</v>
      </c>
      <c r="D1046" s="736" t="s">
        <v>1322</v>
      </c>
      <c r="E1046" s="677">
        <v>0</v>
      </c>
      <c r="F1046" s="677">
        <v>3400530</v>
      </c>
      <c r="G1046" s="677">
        <v>3400530</v>
      </c>
      <c r="H1046" s="174"/>
      <c r="I1046" s="174"/>
      <c r="J1046" s="174" t="s">
        <v>447</v>
      </c>
      <c r="K1046" s="722" t="s">
        <v>4775</v>
      </c>
      <c r="L1046" s="632">
        <v>0</v>
      </c>
      <c r="M1046" s="632">
        <v>3400530</v>
      </c>
      <c r="N1046" s="632">
        <v>3400530</v>
      </c>
      <c r="P1046" s="852"/>
      <c r="Q1046" s="863"/>
    </row>
    <row r="1047" spans="1:17" s="862" customFormat="1" ht="24.95" customHeight="1">
      <c r="A1047" s="174"/>
      <c r="B1047" s="175" t="s">
        <v>447</v>
      </c>
      <c r="C1047" s="174"/>
      <c r="D1047" s="736" t="s">
        <v>1323</v>
      </c>
      <c r="E1047" s="677">
        <v>0</v>
      </c>
      <c r="F1047" s="677">
        <v>123972550</v>
      </c>
      <c r="G1047" s="677">
        <v>123972550</v>
      </c>
      <c r="H1047" s="174"/>
      <c r="I1047" s="174" t="s">
        <v>447</v>
      </c>
      <c r="J1047" s="174"/>
      <c r="K1047" s="722" t="s">
        <v>4776</v>
      </c>
      <c r="L1047" s="632">
        <v>0</v>
      </c>
      <c r="M1047" s="632">
        <v>123972550</v>
      </c>
      <c r="N1047" s="632">
        <v>123972550</v>
      </c>
      <c r="P1047" s="852"/>
      <c r="Q1047" s="863"/>
    </row>
    <row r="1048" spans="1:17" s="862" customFormat="1" ht="24.95" customHeight="1">
      <c r="A1048" s="174"/>
      <c r="B1048" s="174"/>
      <c r="C1048" s="175" t="s">
        <v>433</v>
      </c>
      <c r="D1048" s="736" t="s">
        <v>1324</v>
      </c>
      <c r="E1048" s="677">
        <v>0</v>
      </c>
      <c r="F1048" s="677">
        <v>75573120</v>
      </c>
      <c r="G1048" s="677">
        <v>75573120</v>
      </c>
      <c r="H1048" s="174"/>
      <c r="I1048" s="174"/>
      <c r="J1048" s="174" t="s">
        <v>433</v>
      </c>
      <c r="K1048" s="722" t="s">
        <v>4777</v>
      </c>
      <c r="L1048" s="632">
        <v>0</v>
      </c>
      <c r="M1048" s="632">
        <v>75573120</v>
      </c>
      <c r="N1048" s="632">
        <v>75573120</v>
      </c>
      <c r="P1048" s="852"/>
      <c r="Q1048" s="863"/>
    </row>
    <row r="1049" spans="1:17" s="862" customFormat="1" ht="42" customHeight="1">
      <c r="A1049" s="174"/>
      <c r="B1049" s="175"/>
      <c r="C1049" s="174" t="s">
        <v>570</v>
      </c>
      <c r="D1049" s="736" t="s">
        <v>6648</v>
      </c>
      <c r="E1049" s="677">
        <v>0</v>
      </c>
      <c r="F1049" s="677">
        <v>26550220</v>
      </c>
      <c r="G1049" s="677">
        <v>26550220</v>
      </c>
      <c r="H1049" s="174"/>
      <c r="I1049" s="174"/>
      <c r="J1049" s="174" t="s">
        <v>570</v>
      </c>
      <c r="K1049" s="730" t="s">
        <v>6643</v>
      </c>
      <c r="L1049" s="632">
        <v>0</v>
      </c>
      <c r="M1049" s="632">
        <v>26550220</v>
      </c>
      <c r="N1049" s="632">
        <v>26550220</v>
      </c>
      <c r="P1049" s="852"/>
      <c r="Q1049" s="863"/>
    </row>
    <row r="1050" spans="1:17" s="862" customFormat="1" ht="42" customHeight="1">
      <c r="A1050" s="174"/>
      <c r="B1050" s="174"/>
      <c r="C1050" s="175" t="s">
        <v>967</v>
      </c>
      <c r="D1050" s="736" t="s">
        <v>3400</v>
      </c>
      <c r="E1050" s="677">
        <v>0</v>
      </c>
      <c r="F1050" s="677">
        <v>8204139.9999999991</v>
      </c>
      <c r="G1050" s="677">
        <v>8204139.9999999991</v>
      </c>
      <c r="H1050" s="174"/>
      <c r="I1050" s="174"/>
      <c r="J1050" s="174" t="s">
        <v>967</v>
      </c>
      <c r="K1050" s="730" t="s">
        <v>4778</v>
      </c>
      <c r="L1050" s="632">
        <v>0</v>
      </c>
      <c r="M1050" s="632">
        <v>8204139.9999999991</v>
      </c>
      <c r="N1050" s="632">
        <v>8204139.9999999991</v>
      </c>
      <c r="P1050" s="852"/>
      <c r="Q1050" s="863"/>
    </row>
    <row r="1051" spans="1:17" s="862" customFormat="1" ht="41.25" customHeight="1">
      <c r="A1051" s="174"/>
      <c r="B1051" s="175"/>
      <c r="C1051" s="174" t="s">
        <v>969</v>
      </c>
      <c r="D1051" s="747" t="s">
        <v>7123</v>
      </c>
      <c r="E1051" s="677">
        <v>0</v>
      </c>
      <c r="F1051" s="677">
        <v>3333870</v>
      </c>
      <c r="G1051" s="677">
        <v>3333870</v>
      </c>
      <c r="H1051" s="174"/>
      <c r="I1051" s="174"/>
      <c r="J1051" s="174" t="s">
        <v>969</v>
      </c>
      <c r="K1051" s="730" t="s">
        <v>6644</v>
      </c>
      <c r="L1051" s="632">
        <v>0</v>
      </c>
      <c r="M1051" s="632">
        <v>3333870</v>
      </c>
      <c r="N1051" s="632">
        <v>3333870</v>
      </c>
      <c r="P1051" s="852"/>
      <c r="Q1051" s="863"/>
    </row>
    <row r="1052" spans="1:17" s="862" customFormat="1" ht="40.5" customHeight="1">
      <c r="A1052" s="174"/>
      <c r="B1052" s="174"/>
      <c r="C1052" s="175" t="s">
        <v>976</v>
      </c>
      <c r="D1052" s="736" t="s">
        <v>3401</v>
      </c>
      <c r="E1052" s="677">
        <v>0</v>
      </c>
      <c r="F1052" s="677">
        <v>10311200</v>
      </c>
      <c r="G1052" s="677">
        <v>10311200</v>
      </c>
      <c r="H1052" s="174"/>
      <c r="I1052" s="174"/>
      <c r="J1052" s="174" t="s">
        <v>976</v>
      </c>
      <c r="K1052" s="722" t="s">
        <v>6645</v>
      </c>
      <c r="L1052" s="632">
        <v>0</v>
      </c>
      <c r="M1052" s="632">
        <v>10311200</v>
      </c>
      <c r="N1052" s="632">
        <v>10311200</v>
      </c>
      <c r="P1052" s="852"/>
      <c r="Q1052" s="863"/>
    </row>
    <row r="1053" spans="1:17" s="862" customFormat="1" ht="24.95" customHeight="1">
      <c r="A1053" s="175"/>
      <c r="B1053" s="174" t="s">
        <v>481</v>
      </c>
      <c r="C1053" s="174"/>
      <c r="D1053" s="736" t="s">
        <v>1325</v>
      </c>
      <c r="E1053" s="677">
        <v>0</v>
      </c>
      <c r="F1053" s="677">
        <v>35831220</v>
      </c>
      <c r="G1053" s="677">
        <v>35831220</v>
      </c>
      <c r="H1053" s="174"/>
      <c r="I1053" s="174" t="s">
        <v>481</v>
      </c>
      <c r="J1053" s="174"/>
      <c r="K1053" s="722" t="s">
        <v>4779</v>
      </c>
      <c r="L1053" s="632">
        <v>0</v>
      </c>
      <c r="M1053" s="632">
        <v>35831220</v>
      </c>
      <c r="N1053" s="632">
        <v>35831220</v>
      </c>
      <c r="P1053" s="852"/>
      <c r="Q1053" s="863"/>
    </row>
    <row r="1054" spans="1:17" s="862" customFormat="1" ht="24.95" customHeight="1">
      <c r="A1054" s="174"/>
      <c r="B1054" s="175"/>
      <c r="C1054" s="174" t="s">
        <v>481</v>
      </c>
      <c r="D1054" s="736" t="s">
        <v>1326</v>
      </c>
      <c r="E1054" s="677">
        <v>0</v>
      </c>
      <c r="F1054" s="677">
        <v>35831220</v>
      </c>
      <c r="G1054" s="677">
        <v>35831220</v>
      </c>
      <c r="H1054" s="174"/>
      <c r="I1054" s="174"/>
      <c r="J1054" s="174" t="s">
        <v>481</v>
      </c>
      <c r="K1054" s="722" t="s">
        <v>4780</v>
      </c>
      <c r="L1054" s="632">
        <v>0</v>
      </c>
      <c r="M1054" s="632">
        <v>35831220</v>
      </c>
      <c r="N1054" s="632">
        <v>35831220</v>
      </c>
      <c r="P1054" s="852"/>
      <c r="Q1054" s="863"/>
    </row>
    <row r="1055" spans="1:17" s="862" customFormat="1" ht="24.95" customHeight="1" thickBot="1">
      <c r="A1055" s="178" t="s">
        <v>1327</v>
      </c>
      <c r="B1055" s="178"/>
      <c r="C1055" s="300"/>
      <c r="D1055" s="742" t="s">
        <v>1328</v>
      </c>
      <c r="E1055" s="679">
        <v>210300000</v>
      </c>
      <c r="F1055" s="679">
        <v>0</v>
      </c>
      <c r="G1055" s="679">
        <v>210300000</v>
      </c>
      <c r="H1055" s="178" t="s">
        <v>1327</v>
      </c>
      <c r="I1055" s="178"/>
      <c r="J1055" s="178"/>
      <c r="K1055" s="723" t="s">
        <v>4781</v>
      </c>
      <c r="L1055" s="645">
        <v>210300000</v>
      </c>
      <c r="M1055" s="645">
        <v>0</v>
      </c>
      <c r="N1055" s="645">
        <v>210300000</v>
      </c>
      <c r="P1055" s="852"/>
      <c r="Q1055" s="863"/>
    </row>
    <row r="1056" spans="1:17" s="862" customFormat="1" ht="24.95" customHeight="1" thickTop="1">
      <c r="A1056" s="172"/>
      <c r="B1056" s="173" t="s">
        <v>433</v>
      </c>
      <c r="C1056" s="172"/>
      <c r="D1056" s="740" t="s">
        <v>434</v>
      </c>
      <c r="E1056" s="676">
        <v>116300000</v>
      </c>
      <c r="F1056" s="676">
        <v>0</v>
      </c>
      <c r="G1056" s="676">
        <v>116300000</v>
      </c>
      <c r="H1056" s="172"/>
      <c r="I1056" s="172" t="s">
        <v>433</v>
      </c>
      <c r="J1056" s="172"/>
      <c r="K1056" s="721" t="s">
        <v>4039</v>
      </c>
      <c r="L1056" s="640">
        <v>116300000</v>
      </c>
      <c r="M1056" s="640">
        <v>0</v>
      </c>
      <c r="N1056" s="640">
        <v>116300000</v>
      </c>
      <c r="P1056" s="852"/>
      <c r="Q1056" s="863"/>
    </row>
    <row r="1057" spans="1:17" s="862" customFormat="1" ht="24.95" customHeight="1">
      <c r="A1057" s="174"/>
      <c r="B1057" s="174"/>
      <c r="C1057" s="175" t="s">
        <v>433</v>
      </c>
      <c r="D1057" s="736" t="s">
        <v>435</v>
      </c>
      <c r="E1057" s="677">
        <v>116300000</v>
      </c>
      <c r="F1057" s="677">
        <v>0</v>
      </c>
      <c r="G1057" s="677">
        <v>116300000</v>
      </c>
      <c r="H1057" s="174"/>
      <c r="I1057" s="174"/>
      <c r="J1057" s="174" t="s">
        <v>433</v>
      </c>
      <c r="K1057" s="722" t="s">
        <v>4040</v>
      </c>
      <c r="L1057" s="632">
        <v>116300000</v>
      </c>
      <c r="M1057" s="632">
        <v>0</v>
      </c>
      <c r="N1057" s="632">
        <v>116300000</v>
      </c>
      <c r="P1057" s="852"/>
      <c r="Q1057" s="863"/>
    </row>
    <row r="1058" spans="1:17" s="862" customFormat="1" ht="24.95" customHeight="1">
      <c r="A1058" s="174"/>
      <c r="B1058" s="175" t="s">
        <v>436</v>
      </c>
      <c r="C1058" s="174"/>
      <c r="D1058" s="736" t="s">
        <v>1329</v>
      </c>
      <c r="E1058" s="677">
        <v>52400000</v>
      </c>
      <c r="F1058" s="677">
        <v>0</v>
      </c>
      <c r="G1058" s="677">
        <v>52400000</v>
      </c>
      <c r="H1058" s="174"/>
      <c r="I1058" s="174" t="s">
        <v>436</v>
      </c>
      <c r="J1058" s="174"/>
      <c r="K1058" s="722" t="s">
        <v>6646</v>
      </c>
      <c r="L1058" s="632">
        <v>52400000</v>
      </c>
      <c r="M1058" s="632">
        <v>0</v>
      </c>
      <c r="N1058" s="632">
        <v>52400000</v>
      </c>
      <c r="P1058" s="852"/>
      <c r="Q1058" s="863"/>
    </row>
    <row r="1059" spans="1:17" s="862" customFormat="1" ht="24.95" customHeight="1">
      <c r="A1059" s="174"/>
      <c r="B1059" s="174"/>
      <c r="C1059" s="175" t="s">
        <v>436</v>
      </c>
      <c r="D1059" s="736" t="s">
        <v>1330</v>
      </c>
      <c r="E1059" s="677">
        <v>52400000</v>
      </c>
      <c r="F1059" s="677">
        <v>0</v>
      </c>
      <c r="G1059" s="677">
        <v>52400000</v>
      </c>
      <c r="H1059" s="174"/>
      <c r="I1059" s="174"/>
      <c r="J1059" s="174" t="s">
        <v>436</v>
      </c>
      <c r="K1059" s="722" t="s">
        <v>4783</v>
      </c>
      <c r="L1059" s="632">
        <v>52400000</v>
      </c>
      <c r="M1059" s="632">
        <v>0</v>
      </c>
      <c r="N1059" s="632">
        <v>52400000</v>
      </c>
      <c r="P1059" s="852"/>
      <c r="Q1059" s="863"/>
    </row>
    <row r="1060" spans="1:17" s="862" customFormat="1" ht="24.95" customHeight="1">
      <c r="A1060" s="174"/>
      <c r="B1060" s="175" t="s">
        <v>440</v>
      </c>
      <c r="C1060" s="174"/>
      <c r="D1060" s="736" t="s">
        <v>1331</v>
      </c>
      <c r="E1060" s="677">
        <v>41600000</v>
      </c>
      <c r="F1060" s="677">
        <v>0</v>
      </c>
      <c r="G1060" s="677">
        <v>41600000</v>
      </c>
      <c r="H1060" s="174"/>
      <c r="I1060" s="174" t="s">
        <v>440</v>
      </c>
      <c r="J1060" s="174"/>
      <c r="K1060" s="722" t="s">
        <v>4784</v>
      </c>
      <c r="L1060" s="632">
        <v>41600000</v>
      </c>
      <c r="M1060" s="632">
        <v>0</v>
      </c>
      <c r="N1060" s="632">
        <v>41600000</v>
      </c>
      <c r="P1060" s="852"/>
      <c r="Q1060" s="863"/>
    </row>
    <row r="1061" spans="1:17" s="862" customFormat="1" ht="24.95" customHeight="1">
      <c r="A1061" s="174"/>
      <c r="B1061" s="174"/>
      <c r="C1061" s="175" t="s">
        <v>440</v>
      </c>
      <c r="D1061" s="736" t="s">
        <v>1332</v>
      </c>
      <c r="E1061" s="677">
        <v>41600000</v>
      </c>
      <c r="F1061" s="677">
        <v>0</v>
      </c>
      <c r="G1061" s="677">
        <v>41600000</v>
      </c>
      <c r="H1061" s="174"/>
      <c r="I1061" s="174"/>
      <c r="J1061" s="174" t="s">
        <v>440</v>
      </c>
      <c r="K1061" s="722" t="s">
        <v>6647</v>
      </c>
      <c r="L1061" s="632">
        <v>41600000</v>
      </c>
      <c r="M1061" s="632">
        <v>0</v>
      </c>
      <c r="N1061" s="632">
        <v>41600000</v>
      </c>
      <c r="P1061" s="852"/>
      <c r="Q1061" s="863"/>
    </row>
    <row r="1062" spans="1:17" s="862" customFormat="1" ht="24.95" customHeight="1" thickBot="1">
      <c r="A1062" s="300" t="s">
        <v>1333</v>
      </c>
      <c r="B1062" s="178"/>
      <c r="C1062" s="178"/>
      <c r="D1062" s="742" t="s">
        <v>1334</v>
      </c>
      <c r="E1062" s="679">
        <v>237512293</v>
      </c>
      <c r="F1062" s="679">
        <v>0</v>
      </c>
      <c r="G1062" s="679">
        <v>237512293</v>
      </c>
      <c r="H1062" s="178" t="s">
        <v>1333</v>
      </c>
      <c r="I1062" s="178"/>
      <c r="J1062" s="178"/>
      <c r="K1062" s="723" t="s">
        <v>4785</v>
      </c>
      <c r="L1062" s="645">
        <v>237512293</v>
      </c>
      <c r="M1062" s="645">
        <v>0</v>
      </c>
      <c r="N1062" s="645">
        <v>237512293</v>
      </c>
      <c r="P1062" s="852"/>
      <c r="Q1062" s="863"/>
    </row>
    <row r="1063" spans="1:17" s="862" customFormat="1" ht="24.95" customHeight="1" thickTop="1">
      <c r="A1063" s="172"/>
      <c r="B1063" s="173" t="s">
        <v>433</v>
      </c>
      <c r="C1063" s="172"/>
      <c r="D1063" s="740" t="s">
        <v>434</v>
      </c>
      <c r="E1063" s="676">
        <v>149368043</v>
      </c>
      <c r="F1063" s="676">
        <v>0</v>
      </c>
      <c r="G1063" s="676">
        <v>149368043</v>
      </c>
      <c r="H1063" s="172"/>
      <c r="I1063" s="172" t="s">
        <v>433</v>
      </c>
      <c r="J1063" s="172"/>
      <c r="K1063" s="721" t="s">
        <v>4086</v>
      </c>
      <c r="L1063" s="640">
        <v>149368043</v>
      </c>
      <c r="M1063" s="640">
        <v>0</v>
      </c>
      <c r="N1063" s="640">
        <v>149368043</v>
      </c>
      <c r="P1063" s="852"/>
      <c r="Q1063" s="863"/>
    </row>
    <row r="1064" spans="1:17" s="862" customFormat="1" ht="24.95" customHeight="1">
      <c r="A1064" s="174"/>
      <c r="B1064" s="174"/>
      <c r="C1064" s="175" t="s">
        <v>433</v>
      </c>
      <c r="D1064" s="736" t="s">
        <v>435</v>
      </c>
      <c r="E1064" s="677">
        <v>149368043</v>
      </c>
      <c r="F1064" s="677">
        <v>0</v>
      </c>
      <c r="G1064" s="677">
        <v>149368043</v>
      </c>
      <c r="H1064" s="174"/>
      <c r="I1064" s="174"/>
      <c r="J1064" s="174" t="s">
        <v>433</v>
      </c>
      <c r="K1064" s="722" t="s">
        <v>4040</v>
      </c>
      <c r="L1064" s="632">
        <v>149368043</v>
      </c>
      <c r="M1064" s="632">
        <v>0</v>
      </c>
      <c r="N1064" s="632">
        <v>149368043</v>
      </c>
      <c r="P1064" s="852"/>
      <c r="Q1064" s="863"/>
    </row>
    <row r="1065" spans="1:17" s="862" customFormat="1" ht="24.95" customHeight="1">
      <c r="A1065" s="174"/>
      <c r="B1065" s="175" t="s">
        <v>436</v>
      </c>
      <c r="C1065" s="174"/>
      <c r="D1065" s="746" t="s">
        <v>1335</v>
      </c>
      <c r="E1065" s="677">
        <v>52372564</v>
      </c>
      <c r="F1065" s="677">
        <v>0</v>
      </c>
      <c r="G1065" s="677">
        <v>52372564</v>
      </c>
      <c r="H1065" s="174"/>
      <c r="I1065" s="174" t="s">
        <v>436</v>
      </c>
      <c r="J1065" s="174"/>
      <c r="K1065" s="722" t="s">
        <v>4786</v>
      </c>
      <c r="L1065" s="632">
        <v>52372564</v>
      </c>
      <c r="M1065" s="632">
        <v>0</v>
      </c>
      <c r="N1065" s="632">
        <v>52372564</v>
      </c>
      <c r="P1065" s="852"/>
      <c r="Q1065" s="863"/>
    </row>
    <row r="1066" spans="1:17" s="862" customFormat="1" ht="24.95" customHeight="1">
      <c r="A1066" s="174"/>
      <c r="B1066" s="174"/>
      <c r="C1066" s="175" t="s">
        <v>433</v>
      </c>
      <c r="D1066" s="736" t="s">
        <v>1336</v>
      </c>
      <c r="E1066" s="677">
        <v>3774202</v>
      </c>
      <c r="F1066" s="677">
        <v>0</v>
      </c>
      <c r="G1066" s="677">
        <v>3774202</v>
      </c>
      <c r="H1066" s="174"/>
      <c r="I1066" s="174"/>
      <c r="J1066" s="174" t="s">
        <v>433</v>
      </c>
      <c r="K1066" s="722" t="s">
        <v>4787</v>
      </c>
      <c r="L1066" s="632">
        <v>3774202</v>
      </c>
      <c r="M1066" s="632">
        <v>0</v>
      </c>
      <c r="N1066" s="632">
        <v>3774202</v>
      </c>
      <c r="P1066" s="852"/>
      <c r="Q1066" s="863"/>
    </row>
    <row r="1067" spans="1:17" s="862" customFormat="1" ht="24.95" customHeight="1">
      <c r="A1067" s="174"/>
      <c r="B1067" s="175"/>
      <c r="C1067" s="174" t="s">
        <v>436</v>
      </c>
      <c r="D1067" s="736" t="s">
        <v>3402</v>
      </c>
      <c r="E1067" s="677">
        <v>16463672.999999998</v>
      </c>
      <c r="F1067" s="677">
        <v>0</v>
      </c>
      <c r="G1067" s="677">
        <v>16463672.999999998</v>
      </c>
      <c r="H1067" s="174"/>
      <c r="I1067" s="174"/>
      <c r="J1067" s="174" t="s">
        <v>436</v>
      </c>
      <c r="K1067" s="722" t="s">
        <v>4788</v>
      </c>
      <c r="L1067" s="632">
        <v>16463672.999999998</v>
      </c>
      <c r="M1067" s="632">
        <v>0</v>
      </c>
      <c r="N1067" s="632">
        <v>16463672.999999998</v>
      </c>
      <c r="P1067" s="852"/>
      <c r="Q1067" s="863"/>
    </row>
    <row r="1068" spans="1:17" s="862" customFormat="1" ht="24.95" customHeight="1">
      <c r="A1068" s="174"/>
      <c r="B1068" s="174"/>
      <c r="C1068" s="175" t="s">
        <v>440</v>
      </c>
      <c r="D1068" s="746" t="s">
        <v>3403</v>
      </c>
      <c r="E1068" s="677">
        <v>10001049</v>
      </c>
      <c r="F1068" s="677">
        <v>0</v>
      </c>
      <c r="G1068" s="677">
        <v>10001049</v>
      </c>
      <c r="H1068" s="174"/>
      <c r="I1068" s="174"/>
      <c r="J1068" s="174" t="s">
        <v>440</v>
      </c>
      <c r="K1068" s="722" t="s">
        <v>4789</v>
      </c>
      <c r="L1068" s="632">
        <v>10001049</v>
      </c>
      <c r="M1068" s="632">
        <v>0</v>
      </c>
      <c r="N1068" s="632">
        <v>10001049</v>
      </c>
      <c r="P1068" s="852"/>
      <c r="Q1068" s="863"/>
    </row>
    <row r="1069" spans="1:17" s="862" customFormat="1" ht="24.95" customHeight="1">
      <c r="A1069" s="174"/>
      <c r="B1069" s="175"/>
      <c r="C1069" s="174" t="s">
        <v>444</v>
      </c>
      <c r="D1069" s="736" t="s">
        <v>1337</v>
      </c>
      <c r="E1069" s="677">
        <v>5620331</v>
      </c>
      <c r="F1069" s="677">
        <v>0</v>
      </c>
      <c r="G1069" s="677">
        <v>5620331</v>
      </c>
      <c r="H1069" s="174"/>
      <c r="I1069" s="174"/>
      <c r="J1069" s="174" t="s">
        <v>444</v>
      </c>
      <c r="K1069" s="722" t="s">
        <v>4790</v>
      </c>
      <c r="L1069" s="632">
        <v>5620331</v>
      </c>
      <c r="M1069" s="632">
        <v>0</v>
      </c>
      <c r="N1069" s="632">
        <v>5620331</v>
      </c>
      <c r="P1069" s="852"/>
      <c r="Q1069" s="863"/>
    </row>
    <row r="1070" spans="1:17" s="862" customFormat="1" ht="24.95" customHeight="1">
      <c r="A1070" s="174"/>
      <c r="B1070" s="174"/>
      <c r="C1070" s="175" t="s">
        <v>447</v>
      </c>
      <c r="D1070" s="736" t="s">
        <v>1338</v>
      </c>
      <c r="E1070" s="677">
        <v>7878606</v>
      </c>
      <c r="F1070" s="677">
        <v>0</v>
      </c>
      <c r="G1070" s="677">
        <v>7878606</v>
      </c>
      <c r="H1070" s="174"/>
      <c r="I1070" s="174"/>
      <c r="J1070" s="174" t="s">
        <v>447</v>
      </c>
      <c r="K1070" s="722" t="s">
        <v>4791</v>
      </c>
      <c r="L1070" s="632">
        <v>7878606</v>
      </c>
      <c r="M1070" s="632">
        <v>0</v>
      </c>
      <c r="N1070" s="632">
        <v>7878606</v>
      </c>
      <c r="P1070" s="852"/>
      <c r="Q1070" s="863"/>
    </row>
    <row r="1071" spans="1:17" s="862" customFormat="1" ht="24.95" customHeight="1">
      <c r="A1071" s="175"/>
      <c r="B1071" s="174"/>
      <c r="C1071" s="174" t="s">
        <v>481</v>
      </c>
      <c r="D1071" s="736" t="s">
        <v>1339</v>
      </c>
      <c r="E1071" s="677">
        <v>8634703</v>
      </c>
      <c r="F1071" s="677">
        <v>0</v>
      </c>
      <c r="G1071" s="677">
        <v>8634703</v>
      </c>
      <c r="H1071" s="174"/>
      <c r="I1071" s="174"/>
      <c r="J1071" s="174" t="s">
        <v>481</v>
      </c>
      <c r="K1071" s="722" t="s">
        <v>4792</v>
      </c>
      <c r="L1071" s="632">
        <v>8634703</v>
      </c>
      <c r="M1071" s="632">
        <v>0</v>
      </c>
      <c r="N1071" s="632">
        <v>8634703</v>
      </c>
      <c r="P1071" s="852"/>
      <c r="Q1071" s="863"/>
    </row>
    <row r="1072" spans="1:17" s="862" customFormat="1" ht="24.95" customHeight="1">
      <c r="A1072" s="174"/>
      <c r="B1072" s="175" t="s">
        <v>440</v>
      </c>
      <c r="C1072" s="174"/>
      <c r="D1072" s="736" t="s">
        <v>3404</v>
      </c>
      <c r="E1072" s="677">
        <v>35771686</v>
      </c>
      <c r="F1072" s="677">
        <v>0</v>
      </c>
      <c r="G1072" s="677">
        <v>35771686</v>
      </c>
      <c r="H1072" s="174"/>
      <c r="I1072" s="174" t="s">
        <v>440</v>
      </c>
      <c r="J1072" s="174"/>
      <c r="K1072" s="722" t="s">
        <v>4793</v>
      </c>
      <c r="L1072" s="632">
        <v>35771686</v>
      </c>
      <c r="M1072" s="632">
        <v>0</v>
      </c>
      <c r="N1072" s="632">
        <v>35771686</v>
      </c>
      <c r="P1072" s="852"/>
      <c r="Q1072" s="863"/>
    </row>
    <row r="1073" spans="1:17" s="860" customFormat="1" ht="24.95" customHeight="1">
      <c r="A1073" s="174"/>
      <c r="B1073" s="174"/>
      <c r="C1073" s="175" t="s">
        <v>433</v>
      </c>
      <c r="D1073" s="736" t="s">
        <v>3413</v>
      </c>
      <c r="E1073" s="677">
        <v>11618791</v>
      </c>
      <c r="F1073" s="677">
        <v>0</v>
      </c>
      <c r="G1073" s="677">
        <v>11618791</v>
      </c>
      <c r="H1073" s="174"/>
      <c r="I1073" s="174"/>
      <c r="J1073" s="174" t="s">
        <v>433</v>
      </c>
      <c r="K1073" s="722" t="s">
        <v>4794</v>
      </c>
      <c r="L1073" s="632">
        <v>11618791</v>
      </c>
      <c r="M1073" s="632">
        <v>0</v>
      </c>
      <c r="N1073" s="632">
        <v>11618791</v>
      </c>
      <c r="P1073" s="858"/>
      <c r="Q1073" s="861"/>
    </row>
    <row r="1074" spans="1:17" s="876" customFormat="1" ht="24.95" customHeight="1">
      <c r="A1074" s="215"/>
      <c r="B1074" s="212"/>
      <c r="C1074" s="215" t="s">
        <v>436</v>
      </c>
      <c r="D1074" s="744" t="s">
        <v>1340</v>
      </c>
      <c r="E1074" s="677">
        <v>12347335</v>
      </c>
      <c r="F1074" s="677">
        <v>0</v>
      </c>
      <c r="G1074" s="677">
        <v>12347335</v>
      </c>
      <c r="H1074" s="215"/>
      <c r="I1074" s="215"/>
      <c r="J1074" s="215" t="s">
        <v>436</v>
      </c>
      <c r="K1074" s="734" t="s">
        <v>4795</v>
      </c>
      <c r="L1074" s="635">
        <v>12347335</v>
      </c>
      <c r="M1074" s="635">
        <v>0</v>
      </c>
      <c r="N1074" s="635">
        <v>12347335</v>
      </c>
      <c r="P1074" s="852"/>
      <c r="Q1074" s="877"/>
    </row>
    <row r="1075" spans="1:17" s="862" customFormat="1" ht="24.95" customHeight="1">
      <c r="A1075" s="174"/>
      <c r="B1075" s="174"/>
      <c r="C1075" s="175" t="s">
        <v>440</v>
      </c>
      <c r="D1075" s="736" t="s">
        <v>3405</v>
      </c>
      <c r="E1075" s="677">
        <v>11805560</v>
      </c>
      <c r="F1075" s="677">
        <v>0</v>
      </c>
      <c r="G1075" s="677">
        <v>11805560</v>
      </c>
      <c r="H1075" s="174"/>
      <c r="I1075" s="174"/>
      <c r="J1075" s="174" t="s">
        <v>440</v>
      </c>
      <c r="K1075" s="722" t="s">
        <v>4796</v>
      </c>
      <c r="L1075" s="632">
        <v>11805560</v>
      </c>
      <c r="M1075" s="632">
        <v>0</v>
      </c>
      <c r="N1075" s="632">
        <v>11805560</v>
      </c>
      <c r="P1075" s="852"/>
      <c r="Q1075" s="863"/>
    </row>
    <row r="1076" spans="1:17" s="143" customFormat="1" ht="24.95" customHeight="1" thickBot="1">
      <c r="A1076" s="183" t="s">
        <v>1341</v>
      </c>
      <c r="B1076" s="302"/>
      <c r="C1076" s="183"/>
      <c r="D1076" s="745" t="s">
        <v>1342</v>
      </c>
      <c r="E1076" s="680">
        <v>2075538000</v>
      </c>
      <c r="F1076" s="680">
        <v>0</v>
      </c>
      <c r="G1076" s="680">
        <v>2075538000</v>
      </c>
      <c r="H1076" s="183" t="s">
        <v>1341</v>
      </c>
      <c r="I1076" s="183"/>
      <c r="J1076" s="183"/>
      <c r="K1076" s="724" t="s">
        <v>4797</v>
      </c>
      <c r="L1076" s="656">
        <v>2075538000</v>
      </c>
      <c r="M1076" s="656">
        <v>0</v>
      </c>
      <c r="N1076" s="656">
        <v>2075538000</v>
      </c>
      <c r="P1076" s="858"/>
      <c r="Q1076" s="861"/>
    </row>
    <row r="1077" spans="1:17" s="862" customFormat="1" ht="24.95" customHeight="1" thickTop="1" thickBot="1">
      <c r="A1077" s="642" t="s">
        <v>1343</v>
      </c>
      <c r="B1077" s="642"/>
      <c r="C1077" s="641"/>
      <c r="D1077" s="739" t="s">
        <v>1344</v>
      </c>
      <c r="E1077" s="675">
        <v>420000000</v>
      </c>
      <c r="F1077" s="675">
        <v>0</v>
      </c>
      <c r="G1077" s="675">
        <v>420000000</v>
      </c>
      <c r="H1077" s="642" t="s">
        <v>1343</v>
      </c>
      <c r="I1077" s="642"/>
      <c r="J1077" s="642"/>
      <c r="K1077" s="720" t="s">
        <v>4798</v>
      </c>
      <c r="L1077" s="644">
        <v>420000000</v>
      </c>
      <c r="M1077" s="644">
        <v>0</v>
      </c>
      <c r="N1077" s="644">
        <v>420000000</v>
      </c>
      <c r="P1077" s="852"/>
      <c r="Q1077" s="863"/>
    </row>
    <row r="1078" spans="1:17" s="862" customFormat="1" ht="24.95" customHeight="1" thickTop="1">
      <c r="A1078" s="173"/>
      <c r="B1078" s="172" t="s">
        <v>433</v>
      </c>
      <c r="C1078" s="172"/>
      <c r="D1078" s="740" t="s">
        <v>434</v>
      </c>
      <c r="E1078" s="676">
        <v>175270501</v>
      </c>
      <c r="F1078" s="676">
        <v>0</v>
      </c>
      <c r="G1078" s="676">
        <v>175270501</v>
      </c>
      <c r="H1078" s="172"/>
      <c r="I1078" s="172" t="s">
        <v>433</v>
      </c>
      <c r="J1078" s="172"/>
      <c r="K1078" s="721" t="s">
        <v>4799</v>
      </c>
      <c r="L1078" s="640">
        <v>175270501</v>
      </c>
      <c r="M1078" s="640">
        <v>0</v>
      </c>
      <c r="N1078" s="640">
        <v>175270501</v>
      </c>
      <c r="P1078" s="852"/>
      <c r="Q1078" s="863"/>
    </row>
    <row r="1079" spans="1:17" s="862" customFormat="1" ht="24.95" customHeight="1">
      <c r="A1079" s="174"/>
      <c r="B1079" s="175"/>
      <c r="C1079" s="174" t="s">
        <v>433</v>
      </c>
      <c r="D1079" s="736" t="s">
        <v>435</v>
      </c>
      <c r="E1079" s="677">
        <v>175270501</v>
      </c>
      <c r="F1079" s="677">
        <v>0</v>
      </c>
      <c r="G1079" s="677">
        <v>175270501</v>
      </c>
      <c r="H1079" s="174"/>
      <c r="I1079" s="174"/>
      <c r="J1079" s="174" t="s">
        <v>433</v>
      </c>
      <c r="K1079" s="722" t="s">
        <v>4040</v>
      </c>
      <c r="L1079" s="632">
        <v>175270501</v>
      </c>
      <c r="M1079" s="632">
        <v>0</v>
      </c>
      <c r="N1079" s="632">
        <v>175270501</v>
      </c>
      <c r="P1079" s="852"/>
      <c r="Q1079" s="863"/>
    </row>
    <row r="1080" spans="1:17" s="862" customFormat="1" ht="24.95" customHeight="1">
      <c r="A1080" s="174"/>
      <c r="B1080" s="174" t="s">
        <v>436</v>
      </c>
      <c r="C1080" s="175"/>
      <c r="D1080" s="736" t="s">
        <v>1345</v>
      </c>
      <c r="E1080" s="677">
        <v>17114300</v>
      </c>
      <c r="F1080" s="677">
        <v>0</v>
      </c>
      <c r="G1080" s="677">
        <v>17114300</v>
      </c>
      <c r="H1080" s="174"/>
      <c r="I1080" s="174" t="s">
        <v>436</v>
      </c>
      <c r="J1080" s="174"/>
      <c r="K1080" s="722" t="s">
        <v>4800</v>
      </c>
      <c r="L1080" s="632">
        <v>17114300</v>
      </c>
      <c r="M1080" s="632">
        <v>0</v>
      </c>
      <c r="N1080" s="632">
        <v>17114300</v>
      </c>
      <c r="P1080" s="852"/>
      <c r="Q1080" s="863"/>
    </row>
    <row r="1081" spans="1:17" s="862" customFormat="1" ht="24.95" customHeight="1">
      <c r="A1081" s="174"/>
      <c r="B1081" s="175"/>
      <c r="C1081" s="174" t="s">
        <v>433</v>
      </c>
      <c r="D1081" s="736" t="s">
        <v>1346</v>
      </c>
      <c r="E1081" s="677">
        <v>17114300</v>
      </c>
      <c r="F1081" s="677">
        <v>0</v>
      </c>
      <c r="G1081" s="677">
        <v>17114300</v>
      </c>
      <c r="H1081" s="174"/>
      <c r="I1081" s="174"/>
      <c r="J1081" s="174" t="s">
        <v>433</v>
      </c>
      <c r="K1081" s="722" t="s">
        <v>4801</v>
      </c>
      <c r="L1081" s="632">
        <v>17114300</v>
      </c>
      <c r="M1081" s="632">
        <v>0</v>
      </c>
      <c r="N1081" s="632">
        <v>17114300</v>
      </c>
      <c r="P1081" s="852"/>
      <c r="Q1081" s="863"/>
    </row>
    <row r="1082" spans="1:17" s="862" customFormat="1" ht="24.95" customHeight="1">
      <c r="A1082" s="174"/>
      <c r="B1082" s="174" t="s">
        <v>440</v>
      </c>
      <c r="C1082" s="175"/>
      <c r="D1082" s="736" t="s">
        <v>1347</v>
      </c>
      <c r="E1082" s="677">
        <v>40783899</v>
      </c>
      <c r="F1082" s="677">
        <v>0</v>
      </c>
      <c r="G1082" s="677">
        <v>40783899</v>
      </c>
      <c r="H1082" s="174"/>
      <c r="I1082" s="174" t="s">
        <v>440</v>
      </c>
      <c r="J1082" s="174"/>
      <c r="K1082" s="722" t="s">
        <v>4802</v>
      </c>
      <c r="L1082" s="632">
        <v>40783899</v>
      </c>
      <c r="M1082" s="632">
        <v>0</v>
      </c>
      <c r="N1082" s="632">
        <v>40783899</v>
      </c>
      <c r="P1082" s="852"/>
      <c r="Q1082" s="863"/>
    </row>
    <row r="1083" spans="1:17" s="862" customFormat="1" ht="24.95" customHeight="1">
      <c r="A1083" s="174"/>
      <c r="B1083" s="175"/>
      <c r="C1083" s="174" t="s">
        <v>433</v>
      </c>
      <c r="D1083" s="736" t="s">
        <v>1348</v>
      </c>
      <c r="E1083" s="677">
        <v>17183600</v>
      </c>
      <c r="F1083" s="677">
        <v>0</v>
      </c>
      <c r="G1083" s="677">
        <v>17183600</v>
      </c>
      <c r="H1083" s="174"/>
      <c r="I1083" s="174"/>
      <c r="J1083" s="174" t="s">
        <v>433</v>
      </c>
      <c r="K1083" s="722" t="s">
        <v>4803</v>
      </c>
      <c r="L1083" s="632">
        <v>17183600</v>
      </c>
      <c r="M1083" s="632">
        <v>0</v>
      </c>
      <c r="N1083" s="632">
        <v>17183600</v>
      </c>
      <c r="P1083" s="852"/>
      <c r="Q1083" s="863"/>
    </row>
    <row r="1084" spans="1:17" s="862" customFormat="1" ht="24.95" customHeight="1">
      <c r="A1084" s="174"/>
      <c r="B1084" s="174"/>
      <c r="C1084" s="175" t="s">
        <v>436</v>
      </c>
      <c r="D1084" s="736" t="s">
        <v>1349</v>
      </c>
      <c r="E1084" s="677">
        <v>23600299</v>
      </c>
      <c r="F1084" s="677">
        <v>0</v>
      </c>
      <c r="G1084" s="677">
        <v>23600299</v>
      </c>
      <c r="H1084" s="174"/>
      <c r="I1084" s="174"/>
      <c r="J1084" s="174" t="s">
        <v>436</v>
      </c>
      <c r="K1084" s="722" t="s">
        <v>4804</v>
      </c>
      <c r="L1084" s="632">
        <v>23600299</v>
      </c>
      <c r="M1084" s="632">
        <v>0</v>
      </c>
      <c r="N1084" s="632">
        <v>23600299</v>
      </c>
      <c r="P1084" s="852"/>
      <c r="Q1084" s="863"/>
    </row>
    <row r="1085" spans="1:17" s="862" customFormat="1" ht="24.95" customHeight="1">
      <c r="A1085" s="174"/>
      <c r="B1085" s="175" t="s">
        <v>444</v>
      </c>
      <c r="C1085" s="174"/>
      <c r="D1085" s="736" t="s">
        <v>1350</v>
      </c>
      <c r="E1085" s="677">
        <v>61508600</v>
      </c>
      <c r="F1085" s="677">
        <v>0</v>
      </c>
      <c r="G1085" s="677">
        <v>61508600</v>
      </c>
      <c r="H1085" s="174"/>
      <c r="I1085" s="174" t="s">
        <v>444</v>
      </c>
      <c r="J1085" s="174"/>
      <c r="K1085" s="722" t="s">
        <v>4805</v>
      </c>
      <c r="L1085" s="632">
        <v>61508600</v>
      </c>
      <c r="M1085" s="632">
        <v>0</v>
      </c>
      <c r="N1085" s="632">
        <v>61508600</v>
      </c>
      <c r="P1085" s="852"/>
      <c r="Q1085" s="863"/>
    </row>
    <row r="1086" spans="1:17" s="862" customFormat="1" ht="24.95" customHeight="1">
      <c r="A1086" s="174"/>
      <c r="B1086" s="174"/>
      <c r="C1086" s="175" t="s">
        <v>433</v>
      </c>
      <c r="D1086" s="736" t="s">
        <v>1351</v>
      </c>
      <c r="E1086" s="677">
        <v>61508600</v>
      </c>
      <c r="F1086" s="677">
        <v>0</v>
      </c>
      <c r="G1086" s="677">
        <v>61508600</v>
      </c>
      <c r="H1086" s="174"/>
      <c r="I1086" s="174"/>
      <c r="J1086" s="174" t="s">
        <v>433</v>
      </c>
      <c r="K1086" s="722" t="s">
        <v>4806</v>
      </c>
      <c r="L1086" s="632">
        <v>61508600</v>
      </c>
      <c r="M1086" s="632">
        <v>0</v>
      </c>
      <c r="N1086" s="632">
        <v>61508600</v>
      </c>
      <c r="P1086" s="852"/>
      <c r="Q1086" s="863"/>
    </row>
    <row r="1087" spans="1:17" s="862" customFormat="1" ht="24.95" customHeight="1">
      <c r="A1087" s="175"/>
      <c r="B1087" s="174" t="s">
        <v>447</v>
      </c>
      <c r="C1087" s="174"/>
      <c r="D1087" s="736" t="s">
        <v>1352</v>
      </c>
      <c r="E1087" s="677">
        <v>27727600</v>
      </c>
      <c r="F1087" s="677">
        <v>0</v>
      </c>
      <c r="G1087" s="677">
        <v>27727600</v>
      </c>
      <c r="H1087" s="174"/>
      <c r="I1087" s="174" t="s">
        <v>447</v>
      </c>
      <c r="J1087" s="174"/>
      <c r="K1087" s="722" t="s">
        <v>4807</v>
      </c>
      <c r="L1087" s="632">
        <v>27727600</v>
      </c>
      <c r="M1087" s="632">
        <v>0</v>
      </c>
      <c r="N1087" s="632">
        <v>27727600</v>
      </c>
      <c r="P1087" s="852"/>
      <c r="Q1087" s="863"/>
    </row>
    <row r="1088" spans="1:17" s="862" customFormat="1" ht="24.95" customHeight="1">
      <c r="A1088" s="174"/>
      <c r="B1088" s="175"/>
      <c r="C1088" s="174" t="s">
        <v>433</v>
      </c>
      <c r="D1088" s="736" t="s">
        <v>1353</v>
      </c>
      <c r="E1088" s="677">
        <v>27727600</v>
      </c>
      <c r="F1088" s="677">
        <v>0</v>
      </c>
      <c r="G1088" s="677">
        <v>27727600</v>
      </c>
      <c r="H1088" s="174"/>
      <c r="I1088" s="174"/>
      <c r="J1088" s="174" t="s">
        <v>433</v>
      </c>
      <c r="K1088" s="722" t="s">
        <v>4808</v>
      </c>
      <c r="L1088" s="632">
        <v>27727600</v>
      </c>
      <c r="M1088" s="632">
        <v>0</v>
      </c>
      <c r="N1088" s="632">
        <v>27727600</v>
      </c>
      <c r="P1088" s="852"/>
      <c r="Q1088" s="863"/>
    </row>
    <row r="1089" spans="1:17" s="862" customFormat="1" ht="24.95" customHeight="1">
      <c r="A1089" s="174"/>
      <c r="B1089" s="174" t="s">
        <v>481</v>
      </c>
      <c r="C1089" s="175"/>
      <c r="D1089" s="736" t="s">
        <v>1354</v>
      </c>
      <c r="E1089" s="677">
        <v>50792000</v>
      </c>
      <c r="F1089" s="677">
        <v>0</v>
      </c>
      <c r="G1089" s="677">
        <v>50792000</v>
      </c>
      <c r="H1089" s="174"/>
      <c r="I1089" s="174" t="s">
        <v>481</v>
      </c>
      <c r="J1089" s="174"/>
      <c r="K1089" s="722" t="s">
        <v>4809</v>
      </c>
      <c r="L1089" s="632">
        <v>50792000</v>
      </c>
      <c r="M1089" s="632">
        <v>0</v>
      </c>
      <c r="N1089" s="632">
        <v>50792000</v>
      </c>
      <c r="P1089" s="852"/>
      <c r="Q1089" s="863"/>
    </row>
    <row r="1090" spans="1:17" s="862" customFormat="1" ht="24.95" customHeight="1">
      <c r="A1090" s="174"/>
      <c r="B1090" s="175"/>
      <c r="C1090" s="174" t="s">
        <v>433</v>
      </c>
      <c r="D1090" s="736" t="s">
        <v>3408</v>
      </c>
      <c r="E1090" s="677">
        <v>13551900</v>
      </c>
      <c r="F1090" s="677">
        <v>0</v>
      </c>
      <c r="G1090" s="677">
        <v>13551900</v>
      </c>
      <c r="H1090" s="174"/>
      <c r="I1090" s="174"/>
      <c r="J1090" s="174" t="s">
        <v>433</v>
      </c>
      <c r="K1090" s="722" t="s">
        <v>4810</v>
      </c>
      <c r="L1090" s="632">
        <v>13551900</v>
      </c>
      <c r="M1090" s="632">
        <v>0</v>
      </c>
      <c r="N1090" s="632">
        <v>13551900</v>
      </c>
      <c r="P1090" s="852"/>
      <c r="Q1090" s="863"/>
    </row>
    <row r="1091" spans="1:17" s="862" customFormat="1" ht="24.95" customHeight="1">
      <c r="A1091" s="174"/>
      <c r="B1091" s="174"/>
      <c r="C1091" s="175" t="s">
        <v>436</v>
      </c>
      <c r="D1091" s="736" t="s">
        <v>1356</v>
      </c>
      <c r="E1091" s="677">
        <v>27240100</v>
      </c>
      <c r="F1091" s="677">
        <v>0</v>
      </c>
      <c r="G1091" s="677">
        <v>27240100</v>
      </c>
      <c r="H1091" s="174"/>
      <c r="I1091" s="174"/>
      <c r="J1091" s="174" t="s">
        <v>436</v>
      </c>
      <c r="K1091" s="722" t="s">
        <v>4811</v>
      </c>
      <c r="L1091" s="632">
        <v>27240100</v>
      </c>
      <c r="M1091" s="632">
        <v>0</v>
      </c>
      <c r="N1091" s="632">
        <v>27240100</v>
      </c>
      <c r="P1091" s="852"/>
      <c r="Q1091" s="863"/>
    </row>
    <row r="1092" spans="1:17" s="862" customFormat="1" ht="24.95" customHeight="1">
      <c r="A1092" s="174"/>
      <c r="B1092" s="175"/>
      <c r="C1092" s="174" t="s">
        <v>440</v>
      </c>
      <c r="D1092" s="736" t="s">
        <v>3407</v>
      </c>
      <c r="E1092" s="677">
        <v>10000000</v>
      </c>
      <c r="F1092" s="677">
        <v>0</v>
      </c>
      <c r="G1092" s="677">
        <v>10000000</v>
      </c>
      <c r="H1092" s="174"/>
      <c r="I1092" s="174"/>
      <c r="J1092" s="174" t="s">
        <v>440</v>
      </c>
      <c r="K1092" s="722" t="s">
        <v>6649</v>
      </c>
      <c r="L1092" s="632">
        <v>10000000</v>
      </c>
      <c r="M1092" s="632">
        <v>0</v>
      </c>
      <c r="N1092" s="632">
        <v>10000000</v>
      </c>
      <c r="P1092" s="852"/>
      <c r="Q1092" s="863"/>
    </row>
    <row r="1093" spans="1:17" s="862" customFormat="1" ht="24.95" customHeight="1">
      <c r="A1093" s="174"/>
      <c r="B1093" s="174" t="s">
        <v>570</v>
      </c>
      <c r="C1093" s="175"/>
      <c r="D1093" s="736" t="s">
        <v>1357</v>
      </c>
      <c r="E1093" s="677">
        <v>20198600</v>
      </c>
      <c r="F1093" s="677">
        <v>0</v>
      </c>
      <c r="G1093" s="677">
        <v>20198600</v>
      </c>
      <c r="H1093" s="174"/>
      <c r="I1093" s="174" t="s">
        <v>570</v>
      </c>
      <c r="J1093" s="174"/>
      <c r="K1093" s="722" t="s">
        <v>4812</v>
      </c>
      <c r="L1093" s="632">
        <v>20198600</v>
      </c>
      <c r="M1093" s="632">
        <v>0</v>
      </c>
      <c r="N1093" s="632">
        <v>20198600</v>
      </c>
      <c r="P1093" s="852"/>
      <c r="Q1093" s="863"/>
    </row>
    <row r="1094" spans="1:17" s="862" customFormat="1" ht="24.95" customHeight="1">
      <c r="A1094" s="174"/>
      <c r="B1094" s="175"/>
      <c r="C1094" s="174" t="s">
        <v>433</v>
      </c>
      <c r="D1094" s="736" t="s">
        <v>1358</v>
      </c>
      <c r="E1094" s="677">
        <v>20198600</v>
      </c>
      <c r="F1094" s="677">
        <v>0</v>
      </c>
      <c r="G1094" s="677">
        <v>20198600</v>
      </c>
      <c r="H1094" s="174"/>
      <c r="I1094" s="174"/>
      <c r="J1094" s="174" t="s">
        <v>433</v>
      </c>
      <c r="K1094" s="722" t="s">
        <v>4813</v>
      </c>
      <c r="L1094" s="632">
        <v>20198600</v>
      </c>
      <c r="M1094" s="632">
        <v>0</v>
      </c>
      <c r="N1094" s="632">
        <v>20198600</v>
      </c>
      <c r="P1094" s="852"/>
      <c r="Q1094" s="863"/>
    </row>
    <row r="1095" spans="1:17" s="862" customFormat="1" ht="24.95" customHeight="1">
      <c r="A1095" s="174"/>
      <c r="B1095" s="174" t="s">
        <v>967</v>
      </c>
      <c r="C1095" s="175"/>
      <c r="D1095" s="736" t="s">
        <v>1359</v>
      </c>
      <c r="E1095" s="677">
        <v>17474900</v>
      </c>
      <c r="F1095" s="677">
        <v>0</v>
      </c>
      <c r="G1095" s="677">
        <v>17474900</v>
      </c>
      <c r="H1095" s="174"/>
      <c r="I1095" s="174" t="s">
        <v>967</v>
      </c>
      <c r="J1095" s="174"/>
      <c r="K1095" s="722" t="s">
        <v>4814</v>
      </c>
      <c r="L1095" s="632">
        <v>17474900</v>
      </c>
      <c r="M1095" s="632">
        <v>0</v>
      </c>
      <c r="N1095" s="632">
        <v>17474900</v>
      </c>
      <c r="P1095" s="852"/>
      <c r="Q1095" s="863"/>
    </row>
    <row r="1096" spans="1:17" s="862" customFormat="1" ht="24.95" customHeight="1">
      <c r="A1096" s="175"/>
      <c r="B1096" s="174"/>
      <c r="C1096" s="174" t="s">
        <v>433</v>
      </c>
      <c r="D1096" s="736" t="s">
        <v>1360</v>
      </c>
      <c r="E1096" s="677">
        <v>17474900</v>
      </c>
      <c r="F1096" s="677">
        <v>0</v>
      </c>
      <c r="G1096" s="677">
        <v>17474900</v>
      </c>
      <c r="H1096" s="174"/>
      <c r="I1096" s="174"/>
      <c r="J1096" s="174" t="s">
        <v>433</v>
      </c>
      <c r="K1096" s="722" t="s">
        <v>4815</v>
      </c>
      <c r="L1096" s="632">
        <v>17474900</v>
      </c>
      <c r="M1096" s="632">
        <v>0</v>
      </c>
      <c r="N1096" s="632">
        <v>17474900</v>
      </c>
      <c r="P1096" s="852"/>
      <c r="Q1096" s="863"/>
    </row>
    <row r="1097" spans="1:17" s="862" customFormat="1" ht="24.95" customHeight="1">
      <c r="A1097" s="174"/>
      <c r="B1097" s="175" t="s">
        <v>969</v>
      </c>
      <c r="C1097" s="174"/>
      <c r="D1097" s="736" t="s">
        <v>1361</v>
      </c>
      <c r="E1097" s="677">
        <v>9129600</v>
      </c>
      <c r="F1097" s="677">
        <v>0</v>
      </c>
      <c r="G1097" s="677">
        <v>9129600</v>
      </c>
      <c r="H1097" s="174"/>
      <c r="I1097" s="174" t="s">
        <v>969</v>
      </c>
      <c r="J1097" s="174"/>
      <c r="K1097" s="722" t="s">
        <v>4816</v>
      </c>
      <c r="L1097" s="632">
        <v>9129600</v>
      </c>
      <c r="M1097" s="632">
        <v>0</v>
      </c>
      <c r="N1097" s="632">
        <v>9129600</v>
      </c>
      <c r="P1097" s="852"/>
      <c r="Q1097" s="863"/>
    </row>
    <row r="1098" spans="1:17" s="862" customFormat="1" ht="24.95" customHeight="1">
      <c r="A1098" s="174"/>
      <c r="B1098" s="174"/>
      <c r="C1098" s="175" t="s">
        <v>433</v>
      </c>
      <c r="D1098" s="736" t="s">
        <v>1362</v>
      </c>
      <c r="E1098" s="677">
        <v>9129600</v>
      </c>
      <c r="F1098" s="677">
        <v>0</v>
      </c>
      <c r="G1098" s="677">
        <v>9129600</v>
      </c>
      <c r="H1098" s="174"/>
      <c r="I1098" s="174"/>
      <c r="J1098" s="174" t="s">
        <v>433</v>
      </c>
      <c r="K1098" s="722" t="s">
        <v>4817</v>
      </c>
      <c r="L1098" s="632">
        <v>9129600</v>
      </c>
      <c r="M1098" s="632">
        <v>0</v>
      </c>
      <c r="N1098" s="632">
        <v>9129600</v>
      </c>
      <c r="P1098" s="852"/>
      <c r="Q1098" s="863"/>
    </row>
    <row r="1099" spans="1:17" s="862" customFormat="1" ht="24.95" customHeight="1" thickBot="1">
      <c r="A1099" s="178" t="s">
        <v>1363</v>
      </c>
      <c r="B1099" s="300"/>
      <c r="C1099" s="178"/>
      <c r="D1099" s="742" t="s">
        <v>1364</v>
      </c>
      <c r="E1099" s="679">
        <v>1407900000</v>
      </c>
      <c r="F1099" s="679">
        <v>0</v>
      </c>
      <c r="G1099" s="679">
        <v>1407900000</v>
      </c>
      <c r="H1099" s="178" t="s">
        <v>1363</v>
      </c>
      <c r="I1099" s="178"/>
      <c r="J1099" s="178"/>
      <c r="K1099" s="723" t="s">
        <v>4818</v>
      </c>
      <c r="L1099" s="645">
        <v>1407900000</v>
      </c>
      <c r="M1099" s="645">
        <v>0</v>
      </c>
      <c r="N1099" s="645">
        <v>1407900000</v>
      </c>
      <c r="P1099" s="852"/>
      <c r="Q1099" s="863"/>
    </row>
    <row r="1100" spans="1:17" s="862" customFormat="1" ht="24.95" customHeight="1" thickTop="1">
      <c r="A1100" s="172"/>
      <c r="B1100" s="172" t="s">
        <v>433</v>
      </c>
      <c r="C1100" s="173"/>
      <c r="D1100" s="740" t="s">
        <v>434</v>
      </c>
      <c r="E1100" s="676">
        <v>1407900000</v>
      </c>
      <c r="F1100" s="676">
        <v>0</v>
      </c>
      <c r="G1100" s="676">
        <v>1407900000</v>
      </c>
      <c r="H1100" s="172"/>
      <c r="I1100" s="172" t="s">
        <v>433</v>
      </c>
      <c r="J1100" s="172"/>
      <c r="K1100" s="721" t="s">
        <v>4039</v>
      </c>
      <c r="L1100" s="640">
        <v>1407900000</v>
      </c>
      <c r="M1100" s="640">
        <v>0</v>
      </c>
      <c r="N1100" s="640">
        <v>1407900000</v>
      </c>
      <c r="P1100" s="852"/>
      <c r="Q1100" s="863"/>
    </row>
    <row r="1101" spans="1:17" s="862" customFormat="1" ht="24.95" customHeight="1">
      <c r="A1101" s="174"/>
      <c r="B1101" s="175"/>
      <c r="C1101" s="174" t="s">
        <v>433</v>
      </c>
      <c r="D1101" s="736" t="s">
        <v>435</v>
      </c>
      <c r="E1101" s="677">
        <v>309500000</v>
      </c>
      <c r="F1101" s="677">
        <v>0</v>
      </c>
      <c r="G1101" s="677">
        <v>309500000</v>
      </c>
      <c r="H1101" s="174"/>
      <c r="I1101" s="174"/>
      <c r="J1101" s="174" t="s">
        <v>433</v>
      </c>
      <c r="K1101" s="722" t="s">
        <v>4040</v>
      </c>
      <c r="L1101" s="632">
        <v>309500000</v>
      </c>
      <c r="M1101" s="632">
        <v>0</v>
      </c>
      <c r="N1101" s="632">
        <v>309500000</v>
      </c>
      <c r="P1101" s="852"/>
      <c r="Q1101" s="863"/>
    </row>
    <row r="1102" spans="1:17" s="862" customFormat="1" ht="24.95" customHeight="1">
      <c r="A1102" s="174"/>
      <c r="B1102" s="174"/>
      <c r="C1102" s="175" t="s">
        <v>436</v>
      </c>
      <c r="D1102" s="736" t="s">
        <v>1365</v>
      </c>
      <c r="E1102" s="677">
        <v>1098400000</v>
      </c>
      <c r="F1102" s="677">
        <v>0</v>
      </c>
      <c r="G1102" s="677">
        <v>1098400000</v>
      </c>
      <c r="H1102" s="174"/>
      <c r="I1102" s="174"/>
      <c r="J1102" s="174" t="s">
        <v>436</v>
      </c>
      <c r="K1102" s="722" t="s">
        <v>4819</v>
      </c>
      <c r="L1102" s="632">
        <v>1098400000</v>
      </c>
      <c r="M1102" s="632">
        <v>0</v>
      </c>
      <c r="N1102" s="632">
        <v>1098400000</v>
      </c>
      <c r="P1102" s="852"/>
      <c r="Q1102" s="863"/>
    </row>
    <row r="1103" spans="1:17" s="862" customFormat="1" ht="24.95" customHeight="1" thickBot="1">
      <c r="A1103" s="178" t="s">
        <v>1366</v>
      </c>
      <c r="B1103" s="300"/>
      <c r="C1103" s="178"/>
      <c r="D1103" s="742" t="s">
        <v>1367</v>
      </c>
      <c r="E1103" s="679">
        <v>150683000</v>
      </c>
      <c r="F1103" s="679">
        <v>0</v>
      </c>
      <c r="G1103" s="679">
        <v>150683000</v>
      </c>
      <c r="H1103" s="178" t="s">
        <v>1366</v>
      </c>
      <c r="I1103" s="178"/>
      <c r="J1103" s="178"/>
      <c r="K1103" s="723" t="s">
        <v>4820</v>
      </c>
      <c r="L1103" s="645">
        <v>150683000</v>
      </c>
      <c r="M1103" s="645">
        <v>0</v>
      </c>
      <c r="N1103" s="645">
        <v>150683000</v>
      </c>
      <c r="P1103" s="852"/>
      <c r="Q1103" s="863"/>
    </row>
    <row r="1104" spans="1:17" s="862" customFormat="1" ht="24.95" customHeight="1" thickTop="1">
      <c r="A1104" s="172"/>
      <c r="B1104" s="172" t="s">
        <v>433</v>
      </c>
      <c r="C1104" s="173"/>
      <c r="D1104" s="740" t="s">
        <v>434</v>
      </c>
      <c r="E1104" s="676">
        <v>91747000</v>
      </c>
      <c r="F1104" s="676">
        <v>0</v>
      </c>
      <c r="G1104" s="676">
        <v>91747000</v>
      </c>
      <c r="H1104" s="172"/>
      <c r="I1104" s="172" t="s">
        <v>433</v>
      </c>
      <c r="J1104" s="172"/>
      <c r="K1104" s="721" t="s">
        <v>4202</v>
      </c>
      <c r="L1104" s="640">
        <v>91747000</v>
      </c>
      <c r="M1104" s="640">
        <v>0</v>
      </c>
      <c r="N1104" s="640">
        <v>91747000</v>
      </c>
      <c r="P1104" s="852"/>
      <c r="Q1104" s="863"/>
    </row>
    <row r="1105" spans="1:17" s="862" customFormat="1" ht="24.95" customHeight="1">
      <c r="A1105" s="175"/>
      <c r="B1105" s="174"/>
      <c r="C1105" s="174" t="s">
        <v>433</v>
      </c>
      <c r="D1105" s="736" t="s">
        <v>435</v>
      </c>
      <c r="E1105" s="677">
        <v>91747000</v>
      </c>
      <c r="F1105" s="677">
        <v>0</v>
      </c>
      <c r="G1105" s="677">
        <v>91747000</v>
      </c>
      <c r="H1105" s="174"/>
      <c r="I1105" s="174"/>
      <c r="J1105" s="174" t="s">
        <v>433</v>
      </c>
      <c r="K1105" s="722" t="s">
        <v>4821</v>
      </c>
      <c r="L1105" s="632">
        <v>91747000</v>
      </c>
      <c r="M1105" s="632">
        <v>0</v>
      </c>
      <c r="N1105" s="632">
        <v>91747000</v>
      </c>
      <c r="P1105" s="852"/>
      <c r="Q1105" s="863"/>
    </row>
    <row r="1106" spans="1:17" s="862" customFormat="1" ht="24.95" customHeight="1">
      <c r="A1106" s="174"/>
      <c r="B1106" s="175" t="s">
        <v>436</v>
      </c>
      <c r="C1106" s="174"/>
      <c r="D1106" s="736" t="s">
        <v>1368</v>
      </c>
      <c r="E1106" s="677">
        <v>11160000</v>
      </c>
      <c r="F1106" s="677">
        <v>0</v>
      </c>
      <c r="G1106" s="677">
        <v>11160000</v>
      </c>
      <c r="H1106" s="174"/>
      <c r="I1106" s="174" t="s">
        <v>436</v>
      </c>
      <c r="J1106" s="174"/>
      <c r="K1106" s="722" t="s">
        <v>4822</v>
      </c>
      <c r="L1106" s="632">
        <v>11160000</v>
      </c>
      <c r="M1106" s="632">
        <v>0</v>
      </c>
      <c r="N1106" s="632">
        <v>11160000</v>
      </c>
      <c r="P1106" s="852"/>
      <c r="Q1106" s="863"/>
    </row>
    <row r="1107" spans="1:17" s="862" customFormat="1" ht="24.95" customHeight="1">
      <c r="A1107" s="174"/>
      <c r="B1107" s="174"/>
      <c r="C1107" s="175" t="s">
        <v>440</v>
      </c>
      <c r="D1107" s="736" t="s">
        <v>1369</v>
      </c>
      <c r="E1107" s="677">
        <v>11160000</v>
      </c>
      <c r="F1107" s="677">
        <v>0</v>
      </c>
      <c r="G1107" s="677">
        <v>11160000</v>
      </c>
      <c r="H1107" s="174"/>
      <c r="I1107" s="174"/>
      <c r="J1107" s="174" t="s">
        <v>440</v>
      </c>
      <c r="K1107" s="722" t="s">
        <v>4823</v>
      </c>
      <c r="L1107" s="632">
        <v>11160000</v>
      </c>
      <c r="M1107" s="632">
        <v>0</v>
      </c>
      <c r="N1107" s="632">
        <v>11160000</v>
      </c>
      <c r="P1107" s="852"/>
      <c r="Q1107" s="863"/>
    </row>
    <row r="1108" spans="1:17" s="862" customFormat="1" ht="24.95" customHeight="1">
      <c r="A1108" s="174"/>
      <c r="B1108" s="175" t="s">
        <v>440</v>
      </c>
      <c r="C1108" s="174"/>
      <c r="D1108" s="736" t="s">
        <v>1370</v>
      </c>
      <c r="E1108" s="677">
        <v>18656000</v>
      </c>
      <c r="F1108" s="677">
        <v>0</v>
      </c>
      <c r="G1108" s="677">
        <v>18656000</v>
      </c>
      <c r="H1108" s="174"/>
      <c r="I1108" s="174" t="s">
        <v>440</v>
      </c>
      <c r="J1108" s="174"/>
      <c r="K1108" s="722" t="s">
        <v>4824</v>
      </c>
      <c r="L1108" s="632">
        <v>18656000</v>
      </c>
      <c r="M1108" s="632">
        <v>0</v>
      </c>
      <c r="N1108" s="632">
        <v>18656000</v>
      </c>
      <c r="P1108" s="852"/>
      <c r="Q1108" s="863"/>
    </row>
    <row r="1109" spans="1:17" s="862" customFormat="1" ht="24.95" customHeight="1">
      <c r="A1109" s="174"/>
      <c r="B1109" s="174"/>
      <c r="C1109" s="175" t="s">
        <v>436</v>
      </c>
      <c r="D1109" s="736" t="s">
        <v>1371</v>
      </c>
      <c r="E1109" s="677">
        <v>8069000</v>
      </c>
      <c r="F1109" s="677">
        <v>0</v>
      </c>
      <c r="G1109" s="677">
        <v>8069000</v>
      </c>
      <c r="H1109" s="174"/>
      <c r="I1109" s="174"/>
      <c r="J1109" s="174" t="s">
        <v>436</v>
      </c>
      <c r="K1109" s="722" t="s">
        <v>4825</v>
      </c>
      <c r="L1109" s="632">
        <v>8069000</v>
      </c>
      <c r="M1109" s="632">
        <v>0</v>
      </c>
      <c r="N1109" s="632">
        <v>8069000</v>
      </c>
      <c r="P1109" s="852"/>
      <c r="Q1109" s="863"/>
    </row>
    <row r="1110" spans="1:17" s="862" customFormat="1" ht="24.95" customHeight="1">
      <c r="A1110" s="174"/>
      <c r="B1110" s="175"/>
      <c r="C1110" s="174" t="s">
        <v>440</v>
      </c>
      <c r="D1110" s="736" t="s">
        <v>1372</v>
      </c>
      <c r="E1110" s="677">
        <v>10587000</v>
      </c>
      <c r="F1110" s="677">
        <v>0</v>
      </c>
      <c r="G1110" s="677">
        <v>10587000</v>
      </c>
      <c r="H1110" s="174"/>
      <c r="I1110" s="174"/>
      <c r="J1110" s="174" t="s">
        <v>440</v>
      </c>
      <c r="K1110" s="722" t="s">
        <v>4826</v>
      </c>
      <c r="L1110" s="632">
        <v>10587000</v>
      </c>
      <c r="M1110" s="632">
        <v>0</v>
      </c>
      <c r="N1110" s="632">
        <v>10587000</v>
      </c>
      <c r="P1110" s="852"/>
      <c r="Q1110" s="863"/>
    </row>
    <row r="1111" spans="1:17" s="862" customFormat="1" ht="24.95" customHeight="1">
      <c r="A1111" s="174"/>
      <c r="B1111" s="174" t="s">
        <v>444</v>
      </c>
      <c r="C1111" s="175"/>
      <c r="D1111" s="736" t="s">
        <v>1373</v>
      </c>
      <c r="E1111" s="677">
        <v>29120000</v>
      </c>
      <c r="F1111" s="677">
        <v>0</v>
      </c>
      <c r="G1111" s="677">
        <v>29120000</v>
      </c>
      <c r="H1111" s="174"/>
      <c r="I1111" s="174" t="s">
        <v>444</v>
      </c>
      <c r="J1111" s="174"/>
      <c r="K1111" s="722" t="s">
        <v>4827</v>
      </c>
      <c r="L1111" s="632">
        <v>29120000</v>
      </c>
      <c r="M1111" s="632">
        <v>0</v>
      </c>
      <c r="N1111" s="632">
        <v>29120000</v>
      </c>
      <c r="P1111" s="852"/>
      <c r="Q1111" s="863"/>
    </row>
    <row r="1112" spans="1:17" s="862" customFormat="1" ht="24.95" customHeight="1">
      <c r="A1112" s="175"/>
      <c r="B1112" s="174"/>
      <c r="C1112" s="174" t="s">
        <v>433</v>
      </c>
      <c r="D1112" s="736" t="s">
        <v>1374</v>
      </c>
      <c r="E1112" s="677">
        <v>9142000</v>
      </c>
      <c r="F1112" s="677">
        <v>0</v>
      </c>
      <c r="G1112" s="677">
        <v>9142000</v>
      </c>
      <c r="H1112" s="174"/>
      <c r="I1112" s="174"/>
      <c r="J1112" s="174" t="s">
        <v>433</v>
      </c>
      <c r="K1112" s="722" t="s">
        <v>4828</v>
      </c>
      <c r="L1112" s="632">
        <v>9142000</v>
      </c>
      <c r="M1112" s="632">
        <v>0</v>
      </c>
      <c r="N1112" s="632">
        <v>9142000</v>
      </c>
      <c r="P1112" s="852"/>
      <c r="Q1112" s="863"/>
    </row>
    <row r="1113" spans="1:17" s="862" customFormat="1" ht="24.95" customHeight="1">
      <c r="A1113" s="174"/>
      <c r="B1113" s="175"/>
      <c r="C1113" s="174" t="s">
        <v>436</v>
      </c>
      <c r="D1113" s="736" t="s">
        <v>1375</v>
      </c>
      <c r="E1113" s="677">
        <v>5423000</v>
      </c>
      <c r="F1113" s="677">
        <v>0</v>
      </c>
      <c r="G1113" s="677">
        <v>5423000</v>
      </c>
      <c r="H1113" s="174"/>
      <c r="I1113" s="174"/>
      <c r="J1113" s="174" t="s">
        <v>436</v>
      </c>
      <c r="K1113" s="722" t="s">
        <v>4829</v>
      </c>
      <c r="L1113" s="632">
        <v>5423000</v>
      </c>
      <c r="M1113" s="632">
        <v>0</v>
      </c>
      <c r="N1113" s="632">
        <v>5423000</v>
      </c>
      <c r="P1113" s="852"/>
      <c r="Q1113" s="863"/>
    </row>
    <row r="1114" spans="1:17" s="862" customFormat="1" ht="24.95" customHeight="1">
      <c r="A1114" s="174"/>
      <c r="B1114" s="174"/>
      <c r="C1114" s="175" t="s">
        <v>440</v>
      </c>
      <c r="D1114" s="736" t="s">
        <v>1376</v>
      </c>
      <c r="E1114" s="677">
        <v>14555000</v>
      </c>
      <c r="F1114" s="677">
        <v>0</v>
      </c>
      <c r="G1114" s="677">
        <v>14555000</v>
      </c>
      <c r="H1114" s="174"/>
      <c r="I1114" s="174"/>
      <c r="J1114" s="174" t="s">
        <v>440</v>
      </c>
      <c r="K1114" s="722" t="s">
        <v>4830</v>
      </c>
      <c r="L1114" s="632">
        <v>14555000</v>
      </c>
      <c r="M1114" s="632">
        <v>0</v>
      </c>
      <c r="N1114" s="632">
        <v>14555000</v>
      </c>
      <c r="P1114" s="852"/>
      <c r="Q1114" s="863"/>
    </row>
    <row r="1115" spans="1:17" s="862" customFormat="1" ht="24.95" customHeight="1" thickBot="1">
      <c r="A1115" s="178" t="s">
        <v>1377</v>
      </c>
      <c r="B1115" s="300"/>
      <c r="C1115" s="178"/>
      <c r="D1115" s="742" t="s">
        <v>1378</v>
      </c>
      <c r="E1115" s="679">
        <v>96955000</v>
      </c>
      <c r="F1115" s="679">
        <v>0</v>
      </c>
      <c r="G1115" s="679">
        <v>96955000</v>
      </c>
      <c r="H1115" s="178" t="s">
        <v>1377</v>
      </c>
      <c r="I1115" s="178"/>
      <c r="J1115" s="178"/>
      <c r="K1115" s="723" t="s">
        <v>4831</v>
      </c>
      <c r="L1115" s="645">
        <v>96955000</v>
      </c>
      <c r="M1115" s="645">
        <v>0</v>
      </c>
      <c r="N1115" s="645">
        <v>96955000</v>
      </c>
      <c r="P1115" s="852"/>
      <c r="Q1115" s="863"/>
    </row>
    <row r="1116" spans="1:17" s="862" customFormat="1" ht="24.95" customHeight="1" thickTop="1">
      <c r="A1116" s="172"/>
      <c r="B1116" s="172" t="s">
        <v>433</v>
      </c>
      <c r="C1116" s="173"/>
      <c r="D1116" s="740" t="s">
        <v>434</v>
      </c>
      <c r="E1116" s="676">
        <v>38264000</v>
      </c>
      <c r="F1116" s="676">
        <v>0</v>
      </c>
      <c r="G1116" s="676">
        <v>38264000</v>
      </c>
      <c r="H1116" s="172"/>
      <c r="I1116" s="172" t="s">
        <v>433</v>
      </c>
      <c r="J1116" s="172"/>
      <c r="K1116" s="721" t="s">
        <v>4039</v>
      </c>
      <c r="L1116" s="640">
        <v>38264000</v>
      </c>
      <c r="M1116" s="640">
        <v>0</v>
      </c>
      <c r="N1116" s="640">
        <v>38264000</v>
      </c>
      <c r="P1116" s="852"/>
      <c r="Q1116" s="863"/>
    </row>
    <row r="1117" spans="1:17" s="862" customFormat="1" ht="24.95" customHeight="1">
      <c r="A1117" s="174"/>
      <c r="B1117" s="175"/>
      <c r="C1117" s="174" t="s">
        <v>433</v>
      </c>
      <c r="D1117" s="736" t="s">
        <v>435</v>
      </c>
      <c r="E1117" s="677">
        <v>38264000</v>
      </c>
      <c r="F1117" s="677">
        <v>0</v>
      </c>
      <c r="G1117" s="677">
        <v>38264000</v>
      </c>
      <c r="H1117" s="174"/>
      <c r="I1117" s="174"/>
      <c r="J1117" s="174" t="s">
        <v>433</v>
      </c>
      <c r="K1117" s="722" t="s">
        <v>4040</v>
      </c>
      <c r="L1117" s="632">
        <v>38264000</v>
      </c>
      <c r="M1117" s="632">
        <v>0</v>
      </c>
      <c r="N1117" s="632">
        <v>38264000</v>
      </c>
      <c r="P1117" s="852"/>
      <c r="Q1117" s="863"/>
    </row>
    <row r="1118" spans="1:17" s="862" customFormat="1" ht="24.95" customHeight="1">
      <c r="A1118" s="174"/>
      <c r="B1118" s="174" t="s">
        <v>436</v>
      </c>
      <c r="C1118" s="175"/>
      <c r="D1118" s="736" t="s">
        <v>1379</v>
      </c>
      <c r="E1118" s="677">
        <v>33698000</v>
      </c>
      <c r="F1118" s="677">
        <v>0</v>
      </c>
      <c r="G1118" s="677">
        <v>33698000</v>
      </c>
      <c r="H1118" s="174"/>
      <c r="I1118" s="174" t="s">
        <v>436</v>
      </c>
      <c r="J1118" s="174"/>
      <c r="K1118" s="722" t="s">
        <v>4832</v>
      </c>
      <c r="L1118" s="632">
        <v>33698000</v>
      </c>
      <c r="M1118" s="632">
        <v>0</v>
      </c>
      <c r="N1118" s="632">
        <v>33698000</v>
      </c>
      <c r="P1118" s="852"/>
      <c r="Q1118" s="863"/>
    </row>
    <row r="1119" spans="1:17" s="862" customFormat="1" ht="24.95" customHeight="1">
      <c r="A1119" s="175"/>
      <c r="B1119" s="174"/>
      <c r="C1119" s="174" t="s">
        <v>436</v>
      </c>
      <c r="D1119" s="736" t="s">
        <v>1380</v>
      </c>
      <c r="E1119" s="677">
        <v>2984000</v>
      </c>
      <c r="F1119" s="677">
        <v>0</v>
      </c>
      <c r="G1119" s="677">
        <v>2984000</v>
      </c>
      <c r="H1119" s="174"/>
      <c r="I1119" s="174"/>
      <c r="J1119" s="174" t="s">
        <v>436</v>
      </c>
      <c r="K1119" s="722" t="s">
        <v>4833</v>
      </c>
      <c r="L1119" s="632">
        <v>2984000</v>
      </c>
      <c r="M1119" s="632">
        <v>0</v>
      </c>
      <c r="N1119" s="632">
        <v>2984000</v>
      </c>
      <c r="P1119" s="852"/>
      <c r="Q1119" s="863"/>
    </row>
    <row r="1120" spans="1:17" s="862" customFormat="1" ht="24.95" customHeight="1">
      <c r="A1120" s="174"/>
      <c r="B1120" s="175"/>
      <c r="C1120" s="174" t="s">
        <v>444</v>
      </c>
      <c r="D1120" s="736" t="s">
        <v>1381</v>
      </c>
      <c r="E1120" s="677">
        <v>17710000</v>
      </c>
      <c r="F1120" s="677">
        <v>0</v>
      </c>
      <c r="G1120" s="677">
        <v>17710000</v>
      </c>
      <c r="H1120" s="174"/>
      <c r="I1120" s="174"/>
      <c r="J1120" s="174" t="s">
        <v>444</v>
      </c>
      <c r="K1120" s="722" t="s">
        <v>4834</v>
      </c>
      <c r="L1120" s="632">
        <v>17710000</v>
      </c>
      <c r="M1120" s="632">
        <v>0</v>
      </c>
      <c r="N1120" s="632">
        <v>17710000</v>
      </c>
      <c r="P1120" s="852"/>
      <c r="Q1120" s="863"/>
    </row>
    <row r="1121" spans="1:17" s="862" customFormat="1" ht="24.95" customHeight="1">
      <c r="A1121" s="174"/>
      <c r="B1121" s="174"/>
      <c r="C1121" s="175" t="s">
        <v>447</v>
      </c>
      <c r="D1121" s="744" t="s">
        <v>3406</v>
      </c>
      <c r="E1121" s="677">
        <v>13004000</v>
      </c>
      <c r="F1121" s="677">
        <v>0</v>
      </c>
      <c r="G1121" s="677">
        <v>13004000</v>
      </c>
      <c r="H1121" s="174"/>
      <c r="I1121" s="174"/>
      <c r="J1121" s="174" t="s">
        <v>447</v>
      </c>
      <c r="K1121" s="722" t="s">
        <v>4835</v>
      </c>
      <c r="L1121" s="632">
        <v>13004000</v>
      </c>
      <c r="M1121" s="632">
        <v>0</v>
      </c>
      <c r="N1121" s="632">
        <v>13004000</v>
      </c>
      <c r="P1121" s="852"/>
      <c r="Q1121" s="863"/>
    </row>
    <row r="1122" spans="1:17" s="862" customFormat="1" ht="24.95" customHeight="1">
      <c r="A1122" s="174"/>
      <c r="B1122" s="175" t="s">
        <v>440</v>
      </c>
      <c r="C1122" s="174"/>
      <c r="D1122" s="736" t="s">
        <v>1382</v>
      </c>
      <c r="E1122" s="677">
        <v>24993000</v>
      </c>
      <c r="F1122" s="677">
        <v>0</v>
      </c>
      <c r="G1122" s="677">
        <v>24993000</v>
      </c>
      <c r="H1122" s="174"/>
      <c r="I1122" s="174" t="s">
        <v>440</v>
      </c>
      <c r="J1122" s="174"/>
      <c r="K1122" s="722" t="s">
        <v>4836</v>
      </c>
      <c r="L1122" s="632">
        <v>24993000</v>
      </c>
      <c r="M1122" s="632">
        <v>0</v>
      </c>
      <c r="N1122" s="632">
        <v>24993000</v>
      </c>
      <c r="P1122" s="852"/>
      <c r="Q1122" s="863"/>
    </row>
    <row r="1123" spans="1:17" s="860" customFormat="1" ht="40.5" customHeight="1">
      <c r="A1123" s="174"/>
      <c r="B1123" s="174"/>
      <c r="C1123" s="175" t="s">
        <v>433</v>
      </c>
      <c r="D1123" s="736" t="s">
        <v>3409</v>
      </c>
      <c r="E1123" s="677">
        <v>3742000</v>
      </c>
      <c r="F1123" s="677">
        <v>0</v>
      </c>
      <c r="G1123" s="677">
        <v>3742000</v>
      </c>
      <c r="H1123" s="174"/>
      <c r="I1123" s="174"/>
      <c r="J1123" s="174" t="s">
        <v>433</v>
      </c>
      <c r="K1123" s="730" t="s">
        <v>6650</v>
      </c>
      <c r="L1123" s="632">
        <v>3742000</v>
      </c>
      <c r="M1123" s="632">
        <v>0</v>
      </c>
      <c r="N1123" s="632">
        <v>3742000</v>
      </c>
      <c r="P1123" s="858"/>
      <c r="Q1123" s="861"/>
    </row>
    <row r="1124" spans="1:17" s="860" customFormat="1" ht="24.95" customHeight="1">
      <c r="A1124" s="174"/>
      <c r="B1124" s="175"/>
      <c r="C1124" s="174" t="s">
        <v>440</v>
      </c>
      <c r="D1124" s="744" t="s">
        <v>1383</v>
      </c>
      <c r="E1124" s="677">
        <v>2879000</v>
      </c>
      <c r="F1124" s="677">
        <v>0</v>
      </c>
      <c r="G1124" s="677">
        <v>2879000</v>
      </c>
      <c r="H1124" s="174"/>
      <c r="I1124" s="174"/>
      <c r="J1124" s="174" t="s">
        <v>440</v>
      </c>
      <c r="K1124" s="722" t="s">
        <v>4837</v>
      </c>
      <c r="L1124" s="632">
        <v>2879000</v>
      </c>
      <c r="M1124" s="632">
        <v>0</v>
      </c>
      <c r="N1124" s="632">
        <v>2879000</v>
      </c>
      <c r="P1124" s="858"/>
      <c r="Q1124" s="861"/>
    </row>
    <row r="1125" spans="1:17" s="862" customFormat="1" ht="24.95" customHeight="1">
      <c r="A1125" s="174"/>
      <c r="B1125" s="174"/>
      <c r="C1125" s="175" t="s">
        <v>444</v>
      </c>
      <c r="D1125" s="736" t="s">
        <v>1384</v>
      </c>
      <c r="E1125" s="677">
        <v>2375000</v>
      </c>
      <c r="F1125" s="677">
        <v>0</v>
      </c>
      <c r="G1125" s="677">
        <v>2375000</v>
      </c>
      <c r="H1125" s="174"/>
      <c r="I1125" s="174"/>
      <c r="J1125" s="174" t="s">
        <v>444</v>
      </c>
      <c r="K1125" s="722" t="s">
        <v>6651</v>
      </c>
      <c r="L1125" s="632">
        <v>2375000</v>
      </c>
      <c r="M1125" s="632">
        <v>0</v>
      </c>
      <c r="N1125" s="632">
        <v>2375000</v>
      </c>
      <c r="P1125" s="852"/>
      <c r="Q1125" s="863"/>
    </row>
    <row r="1126" spans="1:17" s="862" customFormat="1" ht="24.95" customHeight="1">
      <c r="A1126" s="175"/>
      <c r="B1126" s="174"/>
      <c r="C1126" s="174" t="s">
        <v>481</v>
      </c>
      <c r="D1126" s="736" t="s">
        <v>1385</v>
      </c>
      <c r="E1126" s="677">
        <v>15997000</v>
      </c>
      <c r="F1126" s="677">
        <v>0</v>
      </c>
      <c r="G1126" s="677">
        <v>15997000</v>
      </c>
      <c r="H1126" s="174"/>
      <c r="I1126" s="174"/>
      <c r="J1126" s="174" t="s">
        <v>481</v>
      </c>
      <c r="K1126" s="722" t="s">
        <v>4839</v>
      </c>
      <c r="L1126" s="632">
        <v>15997000</v>
      </c>
      <c r="M1126" s="632">
        <v>0</v>
      </c>
      <c r="N1126" s="632">
        <v>15997000</v>
      </c>
      <c r="P1126" s="864"/>
      <c r="Q1126" s="863"/>
    </row>
    <row r="1127" spans="1:17" s="143" customFormat="1" ht="24.95" customHeight="1" thickBot="1">
      <c r="A1127" s="183" t="s">
        <v>1386</v>
      </c>
      <c r="B1127" s="302"/>
      <c r="C1127" s="183"/>
      <c r="D1127" s="745" t="s">
        <v>1387</v>
      </c>
      <c r="E1127" s="680">
        <v>88547735959</v>
      </c>
      <c r="F1127" s="680">
        <v>4969364953</v>
      </c>
      <c r="G1127" s="680">
        <v>93517100912</v>
      </c>
      <c r="H1127" s="183" t="s">
        <v>1386</v>
      </c>
      <c r="I1127" s="183"/>
      <c r="J1127" s="183"/>
      <c r="K1127" s="724" t="s">
        <v>4840</v>
      </c>
      <c r="L1127" s="656">
        <v>88547735959</v>
      </c>
      <c r="M1127" s="656">
        <v>4969364953</v>
      </c>
      <c r="N1127" s="656">
        <v>93517100912</v>
      </c>
      <c r="P1127" s="878"/>
      <c r="Q1127" s="861"/>
    </row>
    <row r="1128" spans="1:17" s="143" customFormat="1" ht="24.95" customHeight="1" thickTop="1" thickBot="1">
      <c r="A1128" s="638" t="s">
        <v>1388</v>
      </c>
      <c r="B1128" s="638"/>
      <c r="C1128" s="637"/>
      <c r="D1128" s="738" t="s">
        <v>1389</v>
      </c>
      <c r="E1128" s="674">
        <v>67513320464</v>
      </c>
      <c r="F1128" s="674">
        <v>3556892523</v>
      </c>
      <c r="G1128" s="674">
        <v>71070212987</v>
      </c>
      <c r="H1128" s="638" t="s">
        <v>1388</v>
      </c>
      <c r="I1128" s="638"/>
      <c r="J1128" s="638"/>
      <c r="K1128" s="719" t="s">
        <v>4841</v>
      </c>
      <c r="L1128" s="639">
        <v>67513320464</v>
      </c>
      <c r="M1128" s="639">
        <v>3556892523</v>
      </c>
      <c r="N1128" s="639">
        <v>71070212987</v>
      </c>
      <c r="P1128" s="879"/>
      <c r="Q1128" s="880"/>
    </row>
    <row r="1129" spans="1:17" s="862" customFormat="1" ht="24.95" customHeight="1" thickTop="1" thickBot="1">
      <c r="A1129" s="642" t="s">
        <v>1390</v>
      </c>
      <c r="B1129" s="641"/>
      <c r="C1129" s="642"/>
      <c r="D1129" s="739" t="s">
        <v>1391</v>
      </c>
      <c r="E1129" s="675">
        <v>432676640</v>
      </c>
      <c r="F1129" s="675">
        <v>0</v>
      </c>
      <c r="G1129" s="675">
        <v>432676640</v>
      </c>
      <c r="H1129" s="642" t="s">
        <v>1390</v>
      </c>
      <c r="I1129" s="642"/>
      <c r="J1129" s="642"/>
      <c r="K1129" s="720" t="s">
        <v>4842</v>
      </c>
      <c r="L1129" s="644">
        <v>432676640</v>
      </c>
      <c r="M1129" s="644">
        <v>0</v>
      </c>
      <c r="N1129" s="644">
        <v>432676640</v>
      </c>
      <c r="P1129" s="852"/>
      <c r="Q1129" s="863"/>
    </row>
    <row r="1130" spans="1:17" s="862" customFormat="1" ht="24.95" customHeight="1" thickTop="1">
      <c r="A1130" s="172"/>
      <c r="B1130" s="172" t="s">
        <v>433</v>
      </c>
      <c r="C1130" s="173"/>
      <c r="D1130" s="740" t="s">
        <v>434</v>
      </c>
      <c r="E1130" s="676">
        <v>162568500</v>
      </c>
      <c r="F1130" s="676">
        <v>0</v>
      </c>
      <c r="G1130" s="676">
        <v>162568500</v>
      </c>
      <c r="H1130" s="172"/>
      <c r="I1130" s="172" t="s">
        <v>433</v>
      </c>
      <c r="J1130" s="172"/>
      <c r="K1130" s="721" t="s">
        <v>4039</v>
      </c>
      <c r="L1130" s="640">
        <v>162568500</v>
      </c>
      <c r="M1130" s="640">
        <v>0</v>
      </c>
      <c r="N1130" s="640">
        <v>162568500</v>
      </c>
      <c r="P1130" s="864"/>
      <c r="Q1130" s="881"/>
    </row>
    <row r="1131" spans="1:17" s="862" customFormat="1" ht="24.95" customHeight="1">
      <c r="A1131" s="174"/>
      <c r="B1131" s="175"/>
      <c r="C1131" s="174" t="s">
        <v>433</v>
      </c>
      <c r="D1131" s="736" t="s">
        <v>435</v>
      </c>
      <c r="E1131" s="677">
        <v>162568500</v>
      </c>
      <c r="F1131" s="677">
        <v>0</v>
      </c>
      <c r="G1131" s="677">
        <v>162568500</v>
      </c>
      <c r="H1131" s="174"/>
      <c r="I1131" s="174"/>
      <c r="J1131" s="174" t="s">
        <v>433</v>
      </c>
      <c r="K1131" s="722" t="s">
        <v>4040</v>
      </c>
      <c r="L1131" s="632">
        <v>162568500</v>
      </c>
      <c r="M1131" s="632">
        <v>0</v>
      </c>
      <c r="N1131" s="632">
        <v>162568500</v>
      </c>
      <c r="P1131" s="864"/>
      <c r="Q1131" s="863"/>
    </row>
    <row r="1132" spans="1:17" s="862" customFormat="1" ht="24.95" customHeight="1">
      <c r="A1132" s="174"/>
      <c r="B1132" s="174" t="s">
        <v>436</v>
      </c>
      <c r="C1132" s="175"/>
      <c r="D1132" s="736" t="s">
        <v>1392</v>
      </c>
      <c r="E1132" s="677">
        <v>68062010</v>
      </c>
      <c r="F1132" s="677">
        <v>0</v>
      </c>
      <c r="G1132" s="677">
        <v>68062010</v>
      </c>
      <c r="H1132" s="174"/>
      <c r="I1132" s="174" t="s">
        <v>436</v>
      </c>
      <c r="J1132" s="174"/>
      <c r="K1132" s="722" t="s">
        <v>4843</v>
      </c>
      <c r="L1132" s="632">
        <v>68062010</v>
      </c>
      <c r="M1132" s="632">
        <v>0</v>
      </c>
      <c r="N1132" s="632">
        <v>68062010</v>
      </c>
      <c r="P1132" s="852"/>
      <c r="Q1132" s="881"/>
    </row>
    <row r="1133" spans="1:17" s="862" customFormat="1" ht="24.95" customHeight="1">
      <c r="A1133" s="175"/>
      <c r="B1133" s="174"/>
      <c r="C1133" s="174" t="s">
        <v>433</v>
      </c>
      <c r="D1133" s="736" t="s">
        <v>1393</v>
      </c>
      <c r="E1133" s="677">
        <v>18684100</v>
      </c>
      <c r="F1133" s="677">
        <v>0</v>
      </c>
      <c r="G1133" s="677">
        <v>18684100</v>
      </c>
      <c r="H1133" s="174"/>
      <c r="I1133" s="174"/>
      <c r="J1133" s="174" t="s">
        <v>433</v>
      </c>
      <c r="K1133" s="722" t="s">
        <v>4844</v>
      </c>
      <c r="L1133" s="632">
        <v>18684100</v>
      </c>
      <c r="M1133" s="632">
        <v>0</v>
      </c>
      <c r="N1133" s="632">
        <v>18684100</v>
      </c>
      <c r="P1133" s="852"/>
      <c r="Q1133" s="863"/>
    </row>
    <row r="1134" spans="1:17" s="862" customFormat="1" ht="24.95" customHeight="1">
      <c r="A1134" s="174"/>
      <c r="B1134" s="175"/>
      <c r="C1134" s="174" t="s">
        <v>436</v>
      </c>
      <c r="D1134" s="736" t="s">
        <v>1394</v>
      </c>
      <c r="E1134" s="677">
        <v>13597750</v>
      </c>
      <c r="F1134" s="677">
        <v>0</v>
      </c>
      <c r="G1134" s="677">
        <v>13597750</v>
      </c>
      <c r="H1134" s="174"/>
      <c r="I1134" s="174"/>
      <c r="J1134" s="174" t="s">
        <v>436</v>
      </c>
      <c r="K1134" s="722" t="s">
        <v>6653</v>
      </c>
      <c r="L1134" s="632">
        <v>13597750</v>
      </c>
      <c r="M1134" s="632">
        <v>0</v>
      </c>
      <c r="N1134" s="632">
        <v>13597750</v>
      </c>
      <c r="P1134" s="852"/>
      <c r="Q1134" s="865"/>
    </row>
    <row r="1135" spans="1:17" s="862" customFormat="1" ht="24.95" customHeight="1">
      <c r="A1135" s="174"/>
      <c r="B1135" s="174"/>
      <c r="C1135" s="175" t="s">
        <v>440</v>
      </c>
      <c r="D1135" s="736" t="s">
        <v>6652</v>
      </c>
      <c r="E1135" s="677">
        <v>27878870</v>
      </c>
      <c r="F1135" s="677">
        <v>0</v>
      </c>
      <c r="G1135" s="677">
        <v>27878870</v>
      </c>
      <c r="H1135" s="174"/>
      <c r="I1135" s="174"/>
      <c r="J1135" s="174" t="s">
        <v>440</v>
      </c>
      <c r="K1135" s="722" t="s">
        <v>6654</v>
      </c>
      <c r="L1135" s="632">
        <v>27878870</v>
      </c>
      <c r="M1135" s="632">
        <v>0</v>
      </c>
      <c r="N1135" s="632">
        <v>27878870</v>
      </c>
      <c r="P1135" s="852"/>
      <c r="Q1135" s="882"/>
    </row>
    <row r="1136" spans="1:17" s="862" customFormat="1" ht="24.95" customHeight="1">
      <c r="A1136" s="174"/>
      <c r="B1136" s="175"/>
      <c r="C1136" s="174" t="s">
        <v>444</v>
      </c>
      <c r="D1136" s="736" t="s">
        <v>1396</v>
      </c>
      <c r="E1136" s="677">
        <v>7901290</v>
      </c>
      <c r="F1136" s="677">
        <v>0</v>
      </c>
      <c r="G1136" s="677">
        <v>7901290</v>
      </c>
      <c r="H1136" s="174"/>
      <c r="I1136" s="174"/>
      <c r="J1136" s="174" t="s">
        <v>444</v>
      </c>
      <c r="K1136" s="722" t="s">
        <v>4846</v>
      </c>
      <c r="L1136" s="632">
        <v>7901290</v>
      </c>
      <c r="M1136" s="632">
        <v>0</v>
      </c>
      <c r="N1136" s="632">
        <v>7901290</v>
      </c>
      <c r="P1136" s="852"/>
      <c r="Q1136" s="863"/>
    </row>
    <row r="1137" spans="1:17" s="862" customFormat="1" ht="24.95" customHeight="1">
      <c r="A1137" s="174"/>
      <c r="B1137" s="174" t="s">
        <v>440</v>
      </c>
      <c r="C1137" s="175"/>
      <c r="D1137" s="736" t="s">
        <v>1397</v>
      </c>
      <c r="E1137" s="677">
        <v>202046130</v>
      </c>
      <c r="F1137" s="677">
        <v>0</v>
      </c>
      <c r="G1137" s="677">
        <v>202046130</v>
      </c>
      <c r="H1137" s="174"/>
      <c r="I1137" s="174" t="s">
        <v>440</v>
      </c>
      <c r="J1137" s="174"/>
      <c r="K1137" s="722" t="s">
        <v>6655</v>
      </c>
      <c r="L1137" s="632">
        <v>202046130</v>
      </c>
      <c r="M1137" s="632">
        <v>0</v>
      </c>
      <c r="N1137" s="632">
        <v>202046130</v>
      </c>
      <c r="P1137" s="852"/>
      <c r="Q1137" s="863"/>
    </row>
    <row r="1138" spans="1:17" s="862" customFormat="1" ht="24.95" customHeight="1">
      <c r="A1138" s="174"/>
      <c r="B1138" s="175"/>
      <c r="C1138" s="174" t="s">
        <v>433</v>
      </c>
      <c r="D1138" s="736" t="s">
        <v>1398</v>
      </c>
      <c r="E1138" s="677">
        <v>38000000</v>
      </c>
      <c r="F1138" s="677">
        <v>0</v>
      </c>
      <c r="G1138" s="677">
        <v>38000000</v>
      </c>
      <c r="H1138" s="174"/>
      <c r="I1138" s="174"/>
      <c r="J1138" s="174" t="s">
        <v>433</v>
      </c>
      <c r="K1138" s="722" t="s">
        <v>6656</v>
      </c>
      <c r="L1138" s="632">
        <v>38000000</v>
      </c>
      <c r="M1138" s="632">
        <v>0</v>
      </c>
      <c r="N1138" s="632">
        <v>38000000</v>
      </c>
      <c r="P1138" s="852"/>
      <c r="Q1138" s="863"/>
    </row>
    <row r="1139" spans="1:17" s="862" customFormat="1" ht="24.95" customHeight="1">
      <c r="A1139" s="174"/>
      <c r="B1139" s="174"/>
      <c r="C1139" s="175" t="s">
        <v>436</v>
      </c>
      <c r="D1139" s="736" t="s">
        <v>1399</v>
      </c>
      <c r="E1139" s="677">
        <v>60757730</v>
      </c>
      <c r="F1139" s="677">
        <v>0</v>
      </c>
      <c r="G1139" s="677">
        <v>60757730</v>
      </c>
      <c r="H1139" s="174"/>
      <c r="I1139" s="174"/>
      <c r="J1139" s="174" t="s">
        <v>436</v>
      </c>
      <c r="K1139" s="722" t="s">
        <v>4849</v>
      </c>
      <c r="L1139" s="632">
        <v>60757730</v>
      </c>
      <c r="M1139" s="632">
        <v>0</v>
      </c>
      <c r="N1139" s="632">
        <v>60757730</v>
      </c>
      <c r="P1139" s="852"/>
      <c r="Q1139" s="863"/>
    </row>
    <row r="1140" spans="1:17" s="862" customFormat="1" ht="24.95" customHeight="1">
      <c r="A1140" s="174"/>
      <c r="B1140" s="175"/>
      <c r="C1140" s="174" t="s">
        <v>440</v>
      </c>
      <c r="D1140" s="736" t="s">
        <v>1400</v>
      </c>
      <c r="E1140" s="677">
        <v>65815000</v>
      </c>
      <c r="F1140" s="677">
        <v>0</v>
      </c>
      <c r="G1140" s="677">
        <v>65815000</v>
      </c>
      <c r="H1140" s="174"/>
      <c r="I1140" s="174"/>
      <c r="J1140" s="174" t="s">
        <v>440</v>
      </c>
      <c r="K1140" s="722" t="s">
        <v>4850</v>
      </c>
      <c r="L1140" s="632">
        <v>65815000</v>
      </c>
      <c r="M1140" s="632">
        <v>0</v>
      </c>
      <c r="N1140" s="632">
        <v>65815000</v>
      </c>
      <c r="P1140" s="852"/>
      <c r="Q1140" s="863"/>
    </row>
    <row r="1141" spans="1:17" s="862" customFormat="1" ht="24.95" customHeight="1">
      <c r="A1141" s="174"/>
      <c r="B1141" s="174"/>
      <c r="C1141" s="175" t="s">
        <v>444</v>
      </c>
      <c r="D1141" s="736" t="s">
        <v>1401</v>
      </c>
      <c r="E1141" s="677">
        <v>37473400</v>
      </c>
      <c r="F1141" s="677">
        <v>0</v>
      </c>
      <c r="G1141" s="677">
        <v>37473400</v>
      </c>
      <c r="H1141" s="174"/>
      <c r="I1141" s="174"/>
      <c r="J1141" s="174" t="s">
        <v>444</v>
      </c>
      <c r="K1141" s="722" t="s">
        <v>4851</v>
      </c>
      <c r="L1141" s="632">
        <v>37473400</v>
      </c>
      <c r="M1141" s="632">
        <v>0</v>
      </c>
      <c r="N1141" s="632">
        <v>37473400</v>
      </c>
      <c r="P1141" s="852"/>
      <c r="Q1141" s="863"/>
    </row>
    <row r="1142" spans="1:17" s="862" customFormat="1" ht="24.95" customHeight="1" thickBot="1">
      <c r="A1142" s="300" t="s">
        <v>1402</v>
      </c>
      <c r="B1142" s="178"/>
      <c r="C1142" s="178"/>
      <c r="D1142" s="742" t="s">
        <v>1403</v>
      </c>
      <c r="E1142" s="679">
        <v>2402320520</v>
      </c>
      <c r="F1142" s="679">
        <v>1668600000</v>
      </c>
      <c r="G1142" s="679">
        <v>4070920520</v>
      </c>
      <c r="H1142" s="178" t="s">
        <v>1402</v>
      </c>
      <c r="I1142" s="178"/>
      <c r="J1142" s="178"/>
      <c r="K1142" s="723" t="s">
        <v>4852</v>
      </c>
      <c r="L1142" s="645">
        <v>2402320520</v>
      </c>
      <c r="M1142" s="645">
        <v>1668600000</v>
      </c>
      <c r="N1142" s="645">
        <v>4070920520</v>
      </c>
      <c r="P1142" s="852"/>
      <c r="Q1142" s="863"/>
    </row>
    <row r="1143" spans="1:17" s="862" customFormat="1" ht="24.95" customHeight="1" thickTop="1">
      <c r="A1143" s="172"/>
      <c r="B1143" s="173" t="s">
        <v>433</v>
      </c>
      <c r="C1143" s="172"/>
      <c r="D1143" s="740" t="s">
        <v>434</v>
      </c>
      <c r="E1143" s="676">
        <v>425680090</v>
      </c>
      <c r="F1143" s="676">
        <v>577200000</v>
      </c>
      <c r="G1143" s="676">
        <v>1002880090</v>
      </c>
      <c r="H1143" s="172"/>
      <c r="I1143" s="172" t="s">
        <v>433</v>
      </c>
      <c r="J1143" s="172"/>
      <c r="K1143" s="721" t="s">
        <v>4485</v>
      </c>
      <c r="L1143" s="640">
        <v>425680090</v>
      </c>
      <c r="M1143" s="640">
        <v>577200000</v>
      </c>
      <c r="N1143" s="640">
        <v>1002880090</v>
      </c>
      <c r="P1143" s="852"/>
      <c r="Q1143" s="863"/>
    </row>
    <row r="1144" spans="1:17" s="862" customFormat="1" ht="24.95" customHeight="1">
      <c r="A1144" s="174"/>
      <c r="B1144" s="174"/>
      <c r="C1144" s="175" t="s">
        <v>433</v>
      </c>
      <c r="D1144" s="736" t="s">
        <v>435</v>
      </c>
      <c r="E1144" s="677">
        <v>425680090</v>
      </c>
      <c r="F1144" s="677">
        <v>577200000</v>
      </c>
      <c r="G1144" s="677">
        <v>1002880090</v>
      </c>
      <c r="H1144" s="174"/>
      <c r="I1144" s="174"/>
      <c r="J1144" s="174" t="s">
        <v>433</v>
      </c>
      <c r="K1144" s="722" t="s">
        <v>4853</v>
      </c>
      <c r="L1144" s="632">
        <v>425680090</v>
      </c>
      <c r="M1144" s="632">
        <v>577200000</v>
      </c>
      <c r="N1144" s="632">
        <v>1002880090</v>
      </c>
      <c r="P1144" s="852"/>
      <c r="Q1144" s="863"/>
    </row>
    <row r="1145" spans="1:17" s="862" customFormat="1" ht="24.95" customHeight="1">
      <c r="A1145" s="174"/>
      <c r="B1145" s="175" t="s">
        <v>440</v>
      </c>
      <c r="C1145" s="174"/>
      <c r="D1145" s="736" t="s">
        <v>707</v>
      </c>
      <c r="E1145" s="677">
        <v>1415248000</v>
      </c>
      <c r="F1145" s="677">
        <v>761473600</v>
      </c>
      <c r="G1145" s="677">
        <v>2176721600</v>
      </c>
      <c r="H1145" s="174"/>
      <c r="I1145" s="174" t="s">
        <v>440</v>
      </c>
      <c r="J1145" s="174"/>
      <c r="K1145" s="722" t="s">
        <v>4263</v>
      </c>
      <c r="L1145" s="632">
        <v>1415248000</v>
      </c>
      <c r="M1145" s="632">
        <v>761473600</v>
      </c>
      <c r="N1145" s="632">
        <v>2176721600</v>
      </c>
      <c r="P1145" s="852"/>
      <c r="Q1145" s="863"/>
    </row>
    <row r="1146" spans="1:17" s="862" customFormat="1" ht="24.95" customHeight="1">
      <c r="A1146" s="174"/>
      <c r="B1146" s="174"/>
      <c r="C1146" s="175" t="s">
        <v>433</v>
      </c>
      <c r="D1146" s="736" t="s">
        <v>708</v>
      </c>
      <c r="E1146" s="677">
        <v>968920000</v>
      </c>
      <c r="F1146" s="677">
        <v>741473600</v>
      </c>
      <c r="G1146" s="677">
        <v>1710393600</v>
      </c>
      <c r="H1146" s="174"/>
      <c r="I1146" s="174"/>
      <c r="J1146" s="174" t="s">
        <v>433</v>
      </c>
      <c r="K1146" s="722" t="s">
        <v>4854</v>
      </c>
      <c r="L1146" s="632">
        <v>968920000</v>
      </c>
      <c r="M1146" s="632">
        <v>741473600</v>
      </c>
      <c r="N1146" s="632">
        <v>1710393600</v>
      </c>
      <c r="P1146" s="852"/>
      <c r="Q1146" s="863"/>
    </row>
    <row r="1147" spans="1:17" s="862" customFormat="1" ht="24.95" customHeight="1">
      <c r="A1147" s="174"/>
      <c r="B1147" s="175"/>
      <c r="C1147" s="174" t="s">
        <v>436</v>
      </c>
      <c r="D1147" s="736" t="s">
        <v>1404</v>
      </c>
      <c r="E1147" s="677">
        <v>446328000</v>
      </c>
      <c r="F1147" s="677">
        <v>20000000</v>
      </c>
      <c r="G1147" s="677">
        <v>466328000</v>
      </c>
      <c r="H1147" s="174"/>
      <c r="I1147" s="174"/>
      <c r="J1147" s="174" t="s">
        <v>436</v>
      </c>
      <c r="K1147" s="722" t="s">
        <v>4855</v>
      </c>
      <c r="L1147" s="632">
        <v>446328000</v>
      </c>
      <c r="M1147" s="632">
        <v>20000000</v>
      </c>
      <c r="N1147" s="632">
        <v>466328000</v>
      </c>
      <c r="P1147" s="852"/>
      <c r="Q1147" s="863"/>
    </row>
    <row r="1148" spans="1:17" s="862" customFormat="1" ht="24.95" customHeight="1">
      <c r="A1148" s="174"/>
      <c r="B1148" s="174" t="s">
        <v>444</v>
      </c>
      <c r="C1148" s="175"/>
      <c r="D1148" s="736" t="s">
        <v>934</v>
      </c>
      <c r="E1148" s="677">
        <v>134207350</v>
      </c>
      <c r="F1148" s="677">
        <v>26661680</v>
      </c>
      <c r="G1148" s="677">
        <v>160869030</v>
      </c>
      <c r="H1148" s="174"/>
      <c r="I1148" s="174" t="s">
        <v>444</v>
      </c>
      <c r="J1148" s="174"/>
      <c r="K1148" s="722" t="s">
        <v>4139</v>
      </c>
      <c r="L1148" s="632">
        <v>134207350</v>
      </c>
      <c r="M1148" s="632">
        <v>26661680</v>
      </c>
      <c r="N1148" s="632">
        <v>160869030</v>
      </c>
      <c r="P1148" s="852"/>
      <c r="Q1148" s="863"/>
    </row>
    <row r="1149" spans="1:17" s="862" customFormat="1" ht="24.95" customHeight="1">
      <c r="A1149" s="174"/>
      <c r="B1149" s="175"/>
      <c r="C1149" s="174" t="s">
        <v>433</v>
      </c>
      <c r="D1149" s="736" t="s">
        <v>519</v>
      </c>
      <c r="E1149" s="677">
        <v>110673930</v>
      </c>
      <c r="F1149" s="677">
        <v>19195720</v>
      </c>
      <c r="G1149" s="677">
        <v>129869650</v>
      </c>
      <c r="H1149" s="174"/>
      <c r="I1149" s="174"/>
      <c r="J1149" s="174" t="s">
        <v>433</v>
      </c>
      <c r="K1149" s="722" t="s">
        <v>4140</v>
      </c>
      <c r="L1149" s="632">
        <v>110673930</v>
      </c>
      <c r="M1149" s="632">
        <v>19195720</v>
      </c>
      <c r="N1149" s="632">
        <v>129869650</v>
      </c>
      <c r="P1149" s="852"/>
      <c r="Q1149" s="863"/>
    </row>
    <row r="1150" spans="1:17" s="862" customFormat="1" ht="24.95" customHeight="1">
      <c r="A1150" s="174"/>
      <c r="B1150" s="174"/>
      <c r="C1150" s="175" t="s">
        <v>436</v>
      </c>
      <c r="D1150" s="736" t="s">
        <v>1405</v>
      </c>
      <c r="E1150" s="677">
        <v>4656860</v>
      </c>
      <c r="F1150" s="677">
        <v>2680000</v>
      </c>
      <c r="G1150" s="677">
        <v>7336860</v>
      </c>
      <c r="H1150" s="174"/>
      <c r="I1150" s="174"/>
      <c r="J1150" s="174" t="s">
        <v>436</v>
      </c>
      <c r="K1150" s="722" t="s">
        <v>4856</v>
      </c>
      <c r="L1150" s="632">
        <v>4656860</v>
      </c>
      <c r="M1150" s="632">
        <v>2680000</v>
      </c>
      <c r="N1150" s="632">
        <v>7336860</v>
      </c>
      <c r="P1150" s="852"/>
      <c r="Q1150" s="863"/>
    </row>
    <row r="1151" spans="1:17" s="862" customFormat="1" ht="24.95" customHeight="1">
      <c r="A1151" s="175"/>
      <c r="B1151" s="174"/>
      <c r="C1151" s="174" t="s">
        <v>440</v>
      </c>
      <c r="D1151" s="736" t="s">
        <v>1406</v>
      </c>
      <c r="E1151" s="677">
        <v>18876560</v>
      </c>
      <c r="F1151" s="677">
        <v>4785960</v>
      </c>
      <c r="G1151" s="677">
        <v>23662520</v>
      </c>
      <c r="H1151" s="174"/>
      <c r="I1151" s="174"/>
      <c r="J1151" s="174" t="s">
        <v>440</v>
      </c>
      <c r="K1151" s="722" t="s">
        <v>4857</v>
      </c>
      <c r="L1151" s="632">
        <v>18876560</v>
      </c>
      <c r="M1151" s="632">
        <v>4785960</v>
      </c>
      <c r="N1151" s="632">
        <v>23662520</v>
      </c>
      <c r="P1151" s="852"/>
      <c r="Q1151" s="863"/>
    </row>
    <row r="1152" spans="1:17" s="862" customFormat="1" ht="24.95" customHeight="1">
      <c r="A1152" s="174"/>
      <c r="B1152" s="175" t="s">
        <v>447</v>
      </c>
      <c r="C1152" s="174"/>
      <c r="D1152" s="736" t="s">
        <v>681</v>
      </c>
      <c r="E1152" s="677">
        <v>427185080</v>
      </c>
      <c r="F1152" s="677">
        <v>303264720</v>
      </c>
      <c r="G1152" s="677">
        <v>730449800</v>
      </c>
      <c r="H1152" s="174"/>
      <c r="I1152" s="174" t="s">
        <v>447</v>
      </c>
      <c r="J1152" s="174"/>
      <c r="K1152" s="722" t="s">
        <v>4858</v>
      </c>
      <c r="L1152" s="632">
        <v>427185080</v>
      </c>
      <c r="M1152" s="632">
        <v>303264720</v>
      </c>
      <c r="N1152" s="632">
        <v>730449800</v>
      </c>
      <c r="P1152" s="852"/>
      <c r="Q1152" s="863"/>
    </row>
    <row r="1153" spans="1:17" s="862" customFormat="1" ht="24.95" customHeight="1">
      <c r="A1153" s="174"/>
      <c r="B1153" s="174"/>
      <c r="C1153" s="175" t="s">
        <v>433</v>
      </c>
      <c r="D1153" s="736" t="s">
        <v>1407</v>
      </c>
      <c r="E1153" s="677">
        <v>16357590</v>
      </c>
      <c r="F1153" s="677">
        <v>33029440.000000004</v>
      </c>
      <c r="G1153" s="677">
        <v>49387030</v>
      </c>
      <c r="H1153" s="174"/>
      <c r="I1153" s="174"/>
      <c r="J1153" s="174" t="s">
        <v>433</v>
      </c>
      <c r="K1153" s="722" t="s">
        <v>4859</v>
      </c>
      <c r="L1153" s="632">
        <v>16357590</v>
      </c>
      <c r="M1153" s="632">
        <v>33029440.000000004</v>
      </c>
      <c r="N1153" s="632">
        <v>49387030</v>
      </c>
      <c r="P1153" s="852"/>
      <c r="Q1153" s="863"/>
    </row>
    <row r="1154" spans="1:17" s="862" customFormat="1" ht="24.95" customHeight="1">
      <c r="A1154" s="174"/>
      <c r="B1154" s="175"/>
      <c r="C1154" s="174" t="s">
        <v>436</v>
      </c>
      <c r="D1154" s="736" t="s">
        <v>1408</v>
      </c>
      <c r="E1154" s="677">
        <v>410827490</v>
      </c>
      <c r="F1154" s="677">
        <v>270235280</v>
      </c>
      <c r="G1154" s="677">
        <v>681062770</v>
      </c>
      <c r="H1154" s="174"/>
      <c r="I1154" s="174"/>
      <c r="J1154" s="174" t="s">
        <v>436</v>
      </c>
      <c r="K1154" s="722" t="s">
        <v>4860</v>
      </c>
      <c r="L1154" s="632">
        <v>410827490</v>
      </c>
      <c r="M1154" s="632">
        <v>270235280</v>
      </c>
      <c r="N1154" s="632">
        <v>681062770</v>
      </c>
      <c r="P1154" s="852"/>
      <c r="Q1154" s="863"/>
    </row>
    <row r="1155" spans="1:17" s="862" customFormat="1" ht="24.95" customHeight="1" thickBot="1">
      <c r="A1155" s="178" t="s">
        <v>1409</v>
      </c>
      <c r="B1155" s="178"/>
      <c r="C1155" s="300"/>
      <c r="D1155" s="742" t="s">
        <v>1410</v>
      </c>
      <c r="E1155" s="679">
        <v>2155909320</v>
      </c>
      <c r="F1155" s="679">
        <v>23114820</v>
      </c>
      <c r="G1155" s="679">
        <v>2179024140</v>
      </c>
      <c r="H1155" s="178" t="s">
        <v>1409</v>
      </c>
      <c r="I1155" s="178"/>
      <c r="J1155" s="178"/>
      <c r="K1155" s="723" t="s">
        <v>4861</v>
      </c>
      <c r="L1155" s="645">
        <v>2155909320</v>
      </c>
      <c r="M1155" s="645">
        <v>23114820</v>
      </c>
      <c r="N1155" s="645">
        <v>2179024140</v>
      </c>
      <c r="P1155" s="852"/>
      <c r="Q1155" s="863"/>
    </row>
    <row r="1156" spans="1:17" s="862" customFormat="1" ht="24.95" customHeight="1" thickTop="1">
      <c r="A1156" s="172"/>
      <c r="B1156" s="173" t="s">
        <v>433</v>
      </c>
      <c r="C1156" s="172"/>
      <c r="D1156" s="740" t="s">
        <v>434</v>
      </c>
      <c r="E1156" s="676">
        <v>565200240</v>
      </c>
      <c r="F1156" s="676">
        <v>23114820</v>
      </c>
      <c r="G1156" s="676">
        <v>588315060</v>
      </c>
      <c r="H1156" s="172"/>
      <c r="I1156" s="172" t="s">
        <v>433</v>
      </c>
      <c r="J1156" s="172"/>
      <c r="K1156" s="721" t="s">
        <v>4485</v>
      </c>
      <c r="L1156" s="640">
        <v>565200240</v>
      </c>
      <c r="M1156" s="640">
        <v>23114820</v>
      </c>
      <c r="N1156" s="640">
        <v>588315060</v>
      </c>
      <c r="P1156" s="852"/>
      <c r="Q1156" s="863"/>
    </row>
    <row r="1157" spans="1:17" s="862" customFormat="1" ht="24.95" customHeight="1">
      <c r="A1157" s="174"/>
      <c r="B1157" s="174"/>
      <c r="C1157" s="175" t="s">
        <v>433</v>
      </c>
      <c r="D1157" s="736" t="s">
        <v>435</v>
      </c>
      <c r="E1157" s="677">
        <v>565200240</v>
      </c>
      <c r="F1157" s="677">
        <v>23114820</v>
      </c>
      <c r="G1157" s="677">
        <v>588315060</v>
      </c>
      <c r="H1157" s="174"/>
      <c r="I1157" s="174"/>
      <c r="J1157" s="174" t="s">
        <v>433</v>
      </c>
      <c r="K1157" s="722" t="s">
        <v>4853</v>
      </c>
      <c r="L1157" s="632">
        <v>565200240</v>
      </c>
      <c r="M1157" s="632">
        <v>23114820</v>
      </c>
      <c r="N1157" s="632">
        <v>588315060</v>
      </c>
      <c r="P1157" s="852"/>
      <c r="Q1157" s="863"/>
    </row>
    <row r="1158" spans="1:17" s="862" customFormat="1" ht="24.95" customHeight="1">
      <c r="A1158" s="174"/>
      <c r="B1158" s="175" t="s">
        <v>436</v>
      </c>
      <c r="C1158" s="174"/>
      <c r="D1158" s="736" t="s">
        <v>1411</v>
      </c>
      <c r="E1158" s="677">
        <v>1131586000</v>
      </c>
      <c r="F1158" s="677">
        <v>0</v>
      </c>
      <c r="G1158" s="677">
        <v>1131586000</v>
      </c>
      <c r="H1158" s="174"/>
      <c r="I1158" s="174" t="s">
        <v>436</v>
      </c>
      <c r="J1158" s="174"/>
      <c r="K1158" s="722" t="s">
        <v>4263</v>
      </c>
      <c r="L1158" s="632">
        <v>1131586000</v>
      </c>
      <c r="M1158" s="632">
        <v>0</v>
      </c>
      <c r="N1158" s="632">
        <v>1131586000</v>
      </c>
      <c r="P1158" s="852"/>
      <c r="Q1158" s="863"/>
    </row>
    <row r="1159" spans="1:17" s="862" customFormat="1" ht="24.95" customHeight="1">
      <c r="A1159" s="174"/>
      <c r="B1159" s="174"/>
      <c r="C1159" s="175" t="s">
        <v>433</v>
      </c>
      <c r="D1159" s="736" t="s">
        <v>708</v>
      </c>
      <c r="E1159" s="677">
        <v>629879000</v>
      </c>
      <c r="F1159" s="677">
        <v>0</v>
      </c>
      <c r="G1159" s="677">
        <v>629879000</v>
      </c>
      <c r="H1159" s="174"/>
      <c r="I1159" s="174"/>
      <c r="J1159" s="174" t="s">
        <v>433</v>
      </c>
      <c r="K1159" s="722" t="s">
        <v>4854</v>
      </c>
      <c r="L1159" s="632">
        <v>629879000</v>
      </c>
      <c r="M1159" s="632">
        <v>0</v>
      </c>
      <c r="N1159" s="632">
        <v>629879000</v>
      </c>
      <c r="P1159" s="852"/>
      <c r="Q1159" s="863"/>
    </row>
    <row r="1160" spans="1:17" s="862" customFormat="1" ht="24.95" customHeight="1">
      <c r="A1160" s="175"/>
      <c r="B1160" s="174"/>
      <c r="C1160" s="174" t="s">
        <v>436</v>
      </c>
      <c r="D1160" s="736" t="s">
        <v>1404</v>
      </c>
      <c r="E1160" s="677">
        <v>501707000</v>
      </c>
      <c r="F1160" s="677">
        <v>0</v>
      </c>
      <c r="G1160" s="677">
        <v>501707000</v>
      </c>
      <c r="H1160" s="174"/>
      <c r="I1160" s="174"/>
      <c r="J1160" s="174" t="s">
        <v>436</v>
      </c>
      <c r="K1160" s="722" t="s">
        <v>4855</v>
      </c>
      <c r="L1160" s="632">
        <v>501707000</v>
      </c>
      <c r="M1160" s="632">
        <v>0</v>
      </c>
      <c r="N1160" s="632">
        <v>501707000</v>
      </c>
      <c r="P1160" s="852"/>
      <c r="Q1160" s="863"/>
    </row>
    <row r="1161" spans="1:17" s="862" customFormat="1" ht="24.95" customHeight="1">
      <c r="A1161" s="174"/>
      <c r="B1161" s="175" t="s">
        <v>440</v>
      </c>
      <c r="C1161" s="174"/>
      <c r="D1161" s="736" t="s">
        <v>518</v>
      </c>
      <c r="E1161" s="677">
        <v>108598000</v>
      </c>
      <c r="F1161" s="677">
        <v>0</v>
      </c>
      <c r="G1161" s="677">
        <v>108598000</v>
      </c>
      <c r="H1161" s="174"/>
      <c r="I1161" s="174" t="s">
        <v>440</v>
      </c>
      <c r="J1161" s="174"/>
      <c r="K1161" s="722" t="s">
        <v>4139</v>
      </c>
      <c r="L1161" s="632">
        <v>108598000</v>
      </c>
      <c r="M1161" s="632">
        <v>0</v>
      </c>
      <c r="N1161" s="632">
        <v>108598000</v>
      </c>
      <c r="P1161" s="852"/>
      <c r="Q1161" s="863"/>
    </row>
    <row r="1162" spans="1:17" s="862" customFormat="1" ht="24.95" customHeight="1">
      <c r="A1162" s="174"/>
      <c r="B1162" s="174"/>
      <c r="C1162" s="175" t="s">
        <v>433</v>
      </c>
      <c r="D1162" s="736" t="s">
        <v>519</v>
      </c>
      <c r="E1162" s="677">
        <v>108598000</v>
      </c>
      <c r="F1162" s="677">
        <v>0</v>
      </c>
      <c r="G1162" s="677">
        <v>108598000</v>
      </c>
      <c r="H1162" s="174"/>
      <c r="I1162" s="174"/>
      <c r="J1162" s="174" t="s">
        <v>433</v>
      </c>
      <c r="K1162" s="722" t="s">
        <v>4140</v>
      </c>
      <c r="L1162" s="632">
        <v>108598000</v>
      </c>
      <c r="M1162" s="632">
        <v>0</v>
      </c>
      <c r="N1162" s="632">
        <v>108598000</v>
      </c>
      <c r="P1162" s="852"/>
      <c r="Q1162" s="863"/>
    </row>
    <row r="1163" spans="1:17" s="862" customFormat="1" ht="24.95" customHeight="1">
      <c r="A1163" s="174"/>
      <c r="B1163" s="175" t="s">
        <v>444</v>
      </c>
      <c r="C1163" s="174"/>
      <c r="D1163" s="736" t="s">
        <v>1412</v>
      </c>
      <c r="E1163" s="677">
        <v>350525080</v>
      </c>
      <c r="F1163" s="677">
        <v>0</v>
      </c>
      <c r="G1163" s="677">
        <v>350525080</v>
      </c>
      <c r="H1163" s="174"/>
      <c r="I1163" s="174" t="s">
        <v>444</v>
      </c>
      <c r="J1163" s="174"/>
      <c r="K1163" s="722" t="s">
        <v>4245</v>
      </c>
      <c r="L1163" s="632">
        <v>350525080</v>
      </c>
      <c r="M1163" s="632">
        <v>0</v>
      </c>
      <c r="N1163" s="632">
        <v>350525080</v>
      </c>
      <c r="P1163" s="852"/>
      <c r="Q1163" s="863"/>
    </row>
    <row r="1164" spans="1:17" s="862" customFormat="1" ht="24.95" customHeight="1">
      <c r="A1164" s="174"/>
      <c r="B1164" s="174"/>
      <c r="C1164" s="175" t="s">
        <v>433</v>
      </c>
      <c r="D1164" s="736" t="s">
        <v>1407</v>
      </c>
      <c r="E1164" s="677">
        <v>76543140</v>
      </c>
      <c r="F1164" s="677">
        <v>0</v>
      </c>
      <c r="G1164" s="677">
        <v>76543140</v>
      </c>
      <c r="H1164" s="174"/>
      <c r="I1164" s="174"/>
      <c r="J1164" s="174" t="s">
        <v>433</v>
      </c>
      <c r="K1164" s="722" t="s">
        <v>4859</v>
      </c>
      <c r="L1164" s="632">
        <v>76543140</v>
      </c>
      <c r="M1164" s="632">
        <v>0</v>
      </c>
      <c r="N1164" s="632">
        <v>76543140</v>
      </c>
      <c r="P1164" s="852"/>
      <c r="Q1164" s="863"/>
    </row>
    <row r="1165" spans="1:17" s="862" customFormat="1" ht="24.95" customHeight="1">
      <c r="A1165" s="174"/>
      <c r="B1165" s="175"/>
      <c r="C1165" s="174" t="s">
        <v>436</v>
      </c>
      <c r="D1165" s="736" t="s">
        <v>1408</v>
      </c>
      <c r="E1165" s="677">
        <v>273981940</v>
      </c>
      <c r="F1165" s="677">
        <v>0</v>
      </c>
      <c r="G1165" s="677">
        <v>273981940</v>
      </c>
      <c r="H1165" s="174"/>
      <c r="I1165" s="174"/>
      <c r="J1165" s="174" t="s">
        <v>436</v>
      </c>
      <c r="K1165" s="722" t="s">
        <v>4860</v>
      </c>
      <c r="L1165" s="632">
        <v>273981940</v>
      </c>
      <c r="M1165" s="632">
        <v>0</v>
      </c>
      <c r="N1165" s="632">
        <v>273981940</v>
      </c>
      <c r="P1165" s="852"/>
      <c r="Q1165" s="863"/>
    </row>
    <row r="1166" spans="1:17" s="862" customFormat="1" ht="24.95" customHeight="1" thickBot="1">
      <c r="A1166" s="178" t="s">
        <v>1413</v>
      </c>
      <c r="B1166" s="178"/>
      <c r="C1166" s="300"/>
      <c r="D1166" s="742" t="s">
        <v>1414</v>
      </c>
      <c r="E1166" s="679">
        <v>2651480880</v>
      </c>
      <c r="F1166" s="679">
        <v>72340000</v>
      </c>
      <c r="G1166" s="679">
        <v>2723820880</v>
      </c>
      <c r="H1166" s="178" t="s">
        <v>1413</v>
      </c>
      <c r="I1166" s="178"/>
      <c r="J1166" s="178"/>
      <c r="K1166" s="723" t="s">
        <v>4862</v>
      </c>
      <c r="L1166" s="645">
        <v>2651480880</v>
      </c>
      <c r="M1166" s="645">
        <v>72340000</v>
      </c>
      <c r="N1166" s="645">
        <v>2723820880</v>
      </c>
      <c r="P1166" s="852"/>
      <c r="Q1166" s="863"/>
    </row>
    <row r="1167" spans="1:17" s="862" customFormat="1" ht="24.95" customHeight="1" thickTop="1">
      <c r="A1167" s="172"/>
      <c r="B1167" s="173" t="s">
        <v>433</v>
      </c>
      <c r="C1167" s="172"/>
      <c r="D1167" s="740" t="s">
        <v>459</v>
      </c>
      <c r="E1167" s="676">
        <v>668480880</v>
      </c>
      <c r="F1167" s="676">
        <v>0</v>
      </c>
      <c r="G1167" s="676">
        <v>668480880</v>
      </c>
      <c r="H1167" s="172"/>
      <c r="I1167" s="172" t="s">
        <v>433</v>
      </c>
      <c r="J1167" s="172"/>
      <c r="K1167" s="721" t="s">
        <v>4485</v>
      </c>
      <c r="L1167" s="640">
        <v>668480880</v>
      </c>
      <c r="M1167" s="640">
        <v>0</v>
      </c>
      <c r="N1167" s="640">
        <v>668480880</v>
      </c>
      <c r="P1167" s="852"/>
      <c r="Q1167" s="863"/>
    </row>
    <row r="1168" spans="1:17" s="862" customFormat="1" ht="24.95" customHeight="1">
      <c r="A1168" s="174"/>
      <c r="B1168" s="174"/>
      <c r="C1168" s="175" t="s">
        <v>433</v>
      </c>
      <c r="D1168" s="736" t="s">
        <v>435</v>
      </c>
      <c r="E1168" s="677">
        <v>668480880</v>
      </c>
      <c r="F1168" s="677">
        <v>0</v>
      </c>
      <c r="G1168" s="677">
        <v>668480880</v>
      </c>
      <c r="H1168" s="174"/>
      <c r="I1168" s="174"/>
      <c r="J1168" s="174" t="s">
        <v>433</v>
      </c>
      <c r="K1168" s="722" t="s">
        <v>4040</v>
      </c>
      <c r="L1168" s="632">
        <v>668480880</v>
      </c>
      <c r="M1168" s="632">
        <v>0</v>
      </c>
      <c r="N1168" s="632">
        <v>668480880</v>
      </c>
      <c r="P1168" s="852"/>
      <c r="Q1168" s="863"/>
    </row>
    <row r="1169" spans="1:17" s="862" customFormat="1" ht="24.95" customHeight="1">
      <c r="A1169" s="175"/>
      <c r="B1169" s="174" t="s">
        <v>440</v>
      </c>
      <c r="C1169" s="174"/>
      <c r="D1169" s="736" t="s">
        <v>707</v>
      </c>
      <c r="E1169" s="677">
        <v>1655950000</v>
      </c>
      <c r="F1169" s="677">
        <v>0</v>
      </c>
      <c r="G1169" s="677">
        <v>1655950000</v>
      </c>
      <c r="H1169" s="174"/>
      <c r="I1169" s="174" t="s">
        <v>440</v>
      </c>
      <c r="J1169" s="174"/>
      <c r="K1169" s="722" t="s">
        <v>4263</v>
      </c>
      <c r="L1169" s="632">
        <v>1655950000</v>
      </c>
      <c r="M1169" s="632">
        <v>0</v>
      </c>
      <c r="N1169" s="632">
        <v>1655950000</v>
      </c>
      <c r="P1169" s="852"/>
      <c r="Q1169" s="863"/>
    </row>
    <row r="1170" spans="1:17" s="862" customFormat="1" ht="24.95" customHeight="1">
      <c r="A1170" s="174"/>
      <c r="B1170" s="175"/>
      <c r="C1170" s="174" t="s">
        <v>433</v>
      </c>
      <c r="D1170" s="736" t="s">
        <v>708</v>
      </c>
      <c r="E1170" s="677">
        <v>1050950000</v>
      </c>
      <c r="F1170" s="677">
        <v>0</v>
      </c>
      <c r="G1170" s="677">
        <v>1050950000</v>
      </c>
      <c r="H1170" s="174"/>
      <c r="I1170" s="174"/>
      <c r="J1170" s="174" t="s">
        <v>433</v>
      </c>
      <c r="K1170" s="722" t="s">
        <v>4863</v>
      </c>
      <c r="L1170" s="632">
        <v>1050950000</v>
      </c>
      <c r="M1170" s="632">
        <v>0</v>
      </c>
      <c r="N1170" s="632">
        <v>1050950000</v>
      </c>
      <c r="P1170" s="852"/>
      <c r="Q1170" s="863"/>
    </row>
    <row r="1171" spans="1:17" s="862" customFormat="1" ht="24.95" customHeight="1">
      <c r="A1171" s="174"/>
      <c r="B1171" s="174"/>
      <c r="C1171" s="175" t="s">
        <v>436</v>
      </c>
      <c r="D1171" s="736" t="s">
        <v>1404</v>
      </c>
      <c r="E1171" s="677">
        <v>605000000</v>
      </c>
      <c r="F1171" s="677">
        <v>0</v>
      </c>
      <c r="G1171" s="677">
        <v>605000000</v>
      </c>
      <c r="H1171" s="174"/>
      <c r="I1171" s="174"/>
      <c r="J1171" s="174" t="s">
        <v>436</v>
      </c>
      <c r="K1171" s="722" t="s">
        <v>4855</v>
      </c>
      <c r="L1171" s="632">
        <v>605000000</v>
      </c>
      <c r="M1171" s="632">
        <v>0</v>
      </c>
      <c r="N1171" s="632">
        <v>605000000</v>
      </c>
      <c r="P1171" s="852"/>
      <c r="Q1171" s="863"/>
    </row>
    <row r="1172" spans="1:17" s="862" customFormat="1" ht="24.95" customHeight="1">
      <c r="A1172" s="174"/>
      <c r="B1172" s="175" t="s">
        <v>444</v>
      </c>
      <c r="C1172" s="174"/>
      <c r="D1172" s="736" t="s">
        <v>934</v>
      </c>
      <c r="E1172" s="677">
        <v>85000000</v>
      </c>
      <c r="F1172" s="677">
        <v>0</v>
      </c>
      <c r="G1172" s="677">
        <v>85000000</v>
      </c>
      <c r="H1172" s="174"/>
      <c r="I1172" s="174" t="s">
        <v>444</v>
      </c>
      <c r="J1172" s="174"/>
      <c r="K1172" s="722" t="s">
        <v>4139</v>
      </c>
      <c r="L1172" s="632">
        <v>85000000</v>
      </c>
      <c r="M1172" s="632">
        <v>0</v>
      </c>
      <c r="N1172" s="632">
        <v>85000000</v>
      </c>
      <c r="P1172" s="852"/>
      <c r="Q1172" s="863"/>
    </row>
    <row r="1173" spans="1:17" s="862" customFormat="1" ht="24.95" customHeight="1">
      <c r="A1173" s="174"/>
      <c r="B1173" s="174"/>
      <c r="C1173" s="175" t="s">
        <v>433</v>
      </c>
      <c r="D1173" s="736" t="s">
        <v>1415</v>
      </c>
      <c r="E1173" s="677">
        <v>85000000</v>
      </c>
      <c r="F1173" s="677">
        <v>0</v>
      </c>
      <c r="G1173" s="677">
        <v>85000000</v>
      </c>
      <c r="H1173" s="174"/>
      <c r="I1173" s="174"/>
      <c r="J1173" s="174" t="s">
        <v>433</v>
      </c>
      <c r="K1173" s="722" t="s">
        <v>4864</v>
      </c>
      <c r="L1173" s="632">
        <v>85000000</v>
      </c>
      <c r="M1173" s="632">
        <v>0</v>
      </c>
      <c r="N1173" s="632">
        <v>85000000</v>
      </c>
      <c r="P1173" s="852"/>
      <c r="Q1173" s="863"/>
    </row>
    <row r="1174" spans="1:17" s="862" customFormat="1" ht="24.95" customHeight="1">
      <c r="A1174" s="174"/>
      <c r="B1174" s="175" t="s">
        <v>447</v>
      </c>
      <c r="C1174" s="174"/>
      <c r="D1174" s="736" t="s">
        <v>681</v>
      </c>
      <c r="E1174" s="677">
        <v>242050000</v>
      </c>
      <c r="F1174" s="677">
        <v>72340000</v>
      </c>
      <c r="G1174" s="677">
        <v>314390000</v>
      </c>
      <c r="H1174" s="174"/>
      <c r="I1174" s="174" t="s">
        <v>447</v>
      </c>
      <c r="J1174" s="174"/>
      <c r="K1174" s="722" t="s">
        <v>4245</v>
      </c>
      <c r="L1174" s="632">
        <v>242050000</v>
      </c>
      <c r="M1174" s="632">
        <v>72340000</v>
      </c>
      <c r="N1174" s="632">
        <v>314390000</v>
      </c>
      <c r="P1174" s="852"/>
      <c r="Q1174" s="863"/>
    </row>
    <row r="1175" spans="1:17" s="862" customFormat="1" ht="24.95" customHeight="1">
      <c r="A1175" s="174"/>
      <c r="B1175" s="174"/>
      <c r="C1175" s="175" t="s">
        <v>433</v>
      </c>
      <c r="D1175" s="736" t="s">
        <v>1407</v>
      </c>
      <c r="E1175" s="677">
        <v>32050000</v>
      </c>
      <c r="F1175" s="677">
        <v>0</v>
      </c>
      <c r="G1175" s="677">
        <v>32050000</v>
      </c>
      <c r="H1175" s="174"/>
      <c r="I1175" s="174"/>
      <c r="J1175" s="174" t="s">
        <v>433</v>
      </c>
      <c r="K1175" s="722" t="s">
        <v>4865</v>
      </c>
      <c r="L1175" s="632">
        <v>32050000</v>
      </c>
      <c r="M1175" s="632">
        <v>0</v>
      </c>
      <c r="N1175" s="632">
        <v>32050000</v>
      </c>
      <c r="P1175" s="852"/>
      <c r="Q1175" s="863"/>
    </row>
    <row r="1176" spans="1:17" s="862" customFormat="1" ht="24.95" customHeight="1">
      <c r="A1176" s="174"/>
      <c r="B1176" s="175"/>
      <c r="C1176" s="174" t="s">
        <v>436</v>
      </c>
      <c r="D1176" s="736" t="s">
        <v>1416</v>
      </c>
      <c r="E1176" s="677">
        <v>10000000</v>
      </c>
      <c r="F1176" s="677">
        <v>0</v>
      </c>
      <c r="G1176" s="677">
        <v>10000000</v>
      </c>
      <c r="H1176" s="174"/>
      <c r="I1176" s="174"/>
      <c r="J1176" s="174" t="s">
        <v>436</v>
      </c>
      <c r="K1176" s="722" t="s">
        <v>4866</v>
      </c>
      <c r="L1176" s="632">
        <v>10000000</v>
      </c>
      <c r="M1176" s="632">
        <v>0</v>
      </c>
      <c r="N1176" s="632">
        <v>10000000</v>
      </c>
      <c r="P1176" s="852"/>
      <c r="Q1176" s="863"/>
    </row>
    <row r="1177" spans="1:17" s="862" customFormat="1" ht="24.95" customHeight="1">
      <c r="A1177" s="174"/>
      <c r="B1177" s="174"/>
      <c r="C1177" s="175" t="s">
        <v>440</v>
      </c>
      <c r="D1177" s="736" t="s">
        <v>1417</v>
      </c>
      <c r="E1177" s="677">
        <v>200000000</v>
      </c>
      <c r="F1177" s="677">
        <v>72340000</v>
      </c>
      <c r="G1177" s="677">
        <v>272340000</v>
      </c>
      <c r="H1177" s="174"/>
      <c r="I1177" s="174"/>
      <c r="J1177" s="174" t="s">
        <v>440</v>
      </c>
      <c r="K1177" s="722" t="s">
        <v>6657</v>
      </c>
      <c r="L1177" s="632">
        <v>200000000</v>
      </c>
      <c r="M1177" s="632">
        <v>72340000</v>
      </c>
      <c r="N1177" s="632">
        <v>272340000</v>
      </c>
      <c r="P1177" s="852"/>
      <c r="Q1177" s="863"/>
    </row>
    <row r="1178" spans="1:17" s="862" customFormat="1" ht="24.95" customHeight="1" thickBot="1">
      <c r="A1178" s="300" t="s">
        <v>1418</v>
      </c>
      <c r="B1178" s="178"/>
      <c r="C1178" s="178"/>
      <c r="D1178" s="742" t="s">
        <v>1419</v>
      </c>
      <c r="E1178" s="679">
        <v>1888464015</v>
      </c>
      <c r="F1178" s="679">
        <v>179530000</v>
      </c>
      <c r="G1178" s="679">
        <v>2067994015</v>
      </c>
      <c r="H1178" s="178" t="s">
        <v>1418</v>
      </c>
      <c r="I1178" s="178"/>
      <c r="J1178" s="178"/>
      <c r="K1178" s="723" t="s">
        <v>4867</v>
      </c>
      <c r="L1178" s="645">
        <v>1888464015</v>
      </c>
      <c r="M1178" s="645">
        <v>179530000</v>
      </c>
      <c r="N1178" s="645">
        <v>2067994015</v>
      </c>
      <c r="P1178" s="852"/>
      <c r="Q1178" s="863"/>
    </row>
    <row r="1179" spans="1:17" s="862" customFormat="1" ht="24.95" customHeight="1" thickTop="1">
      <c r="A1179" s="172"/>
      <c r="B1179" s="173" t="s">
        <v>433</v>
      </c>
      <c r="C1179" s="172"/>
      <c r="D1179" s="740" t="s">
        <v>434</v>
      </c>
      <c r="E1179" s="676">
        <v>349564985</v>
      </c>
      <c r="F1179" s="676">
        <v>68000000</v>
      </c>
      <c r="G1179" s="676">
        <v>417564985</v>
      </c>
      <c r="H1179" s="172"/>
      <c r="I1179" s="172" t="s">
        <v>433</v>
      </c>
      <c r="J1179" s="172"/>
      <c r="K1179" s="721" t="s">
        <v>4485</v>
      </c>
      <c r="L1179" s="640">
        <v>349564985</v>
      </c>
      <c r="M1179" s="640">
        <v>68000000</v>
      </c>
      <c r="N1179" s="640">
        <v>417564985</v>
      </c>
      <c r="P1179" s="852"/>
      <c r="Q1179" s="863"/>
    </row>
    <row r="1180" spans="1:17" s="862" customFormat="1" ht="24.95" customHeight="1">
      <c r="A1180" s="174"/>
      <c r="B1180" s="174"/>
      <c r="C1180" s="175" t="s">
        <v>433</v>
      </c>
      <c r="D1180" s="736" t="s">
        <v>435</v>
      </c>
      <c r="E1180" s="677">
        <v>349564985</v>
      </c>
      <c r="F1180" s="677">
        <v>68000000</v>
      </c>
      <c r="G1180" s="677">
        <v>417564985</v>
      </c>
      <c r="H1180" s="174"/>
      <c r="I1180" s="174"/>
      <c r="J1180" s="174" t="s">
        <v>433</v>
      </c>
      <c r="K1180" s="722" t="s">
        <v>4868</v>
      </c>
      <c r="L1180" s="632">
        <v>349564985</v>
      </c>
      <c r="M1180" s="632">
        <v>68000000</v>
      </c>
      <c r="N1180" s="632">
        <v>417564985</v>
      </c>
      <c r="P1180" s="852"/>
      <c r="Q1180" s="863"/>
    </row>
    <row r="1181" spans="1:17" s="862" customFormat="1" ht="24.95" customHeight="1">
      <c r="A1181" s="174"/>
      <c r="B1181" s="175" t="s">
        <v>440</v>
      </c>
      <c r="C1181" s="174"/>
      <c r="D1181" s="736" t="s">
        <v>707</v>
      </c>
      <c r="E1181" s="677">
        <v>1097686360</v>
      </c>
      <c r="F1181" s="677">
        <v>50030000</v>
      </c>
      <c r="G1181" s="677">
        <v>1147716360</v>
      </c>
      <c r="H1181" s="174"/>
      <c r="I1181" s="174" t="s">
        <v>440</v>
      </c>
      <c r="J1181" s="174"/>
      <c r="K1181" s="722" t="s">
        <v>4263</v>
      </c>
      <c r="L1181" s="632">
        <v>1097686360</v>
      </c>
      <c r="M1181" s="632">
        <v>50030000</v>
      </c>
      <c r="N1181" s="632">
        <v>1147716360</v>
      </c>
      <c r="P1181" s="852"/>
      <c r="Q1181" s="863"/>
    </row>
    <row r="1182" spans="1:17" s="862" customFormat="1" ht="24.95" customHeight="1">
      <c r="A1182" s="174"/>
      <c r="B1182" s="174"/>
      <c r="C1182" s="175" t="s">
        <v>433</v>
      </c>
      <c r="D1182" s="736" t="s">
        <v>708</v>
      </c>
      <c r="E1182" s="677">
        <v>667976360</v>
      </c>
      <c r="F1182" s="677">
        <v>44930000</v>
      </c>
      <c r="G1182" s="677">
        <v>712906360</v>
      </c>
      <c r="H1182" s="174"/>
      <c r="I1182" s="174"/>
      <c r="J1182" s="174" t="s">
        <v>433</v>
      </c>
      <c r="K1182" s="722" t="s">
        <v>4264</v>
      </c>
      <c r="L1182" s="632">
        <v>667976360</v>
      </c>
      <c r="M1182" s="632">
        <v>44930000</v>
      </c>
      <c r="N1182" s="632">
        <v>712906360</v>
      </c>
      <c r="P1182" s="852"/>
      <c r="Q1182" s="863"/>
    </row>
    <row r="1183" spans="1:17" s="862" customFormat="1" ht="24.95" customHeight="1">
      <c r="A1183" s="174"/>
      <c r="B1183" s="175"/>
      <c r="C1183" s="174" t="s">
        <v>436</v>
      </c>
      <c r="D1183" s="736" t="s">
        <v>1404</v>
      </c>
      <c r="E1183" s="677">
        <v>429710000</v>
      </c>
      <c r="F1183" s="677">
        <v>5100000</v>
      </c>
      <c r="G1183" s="677">
        <v>434810000</v>
      </c>
      <c r="H1183" s="174"/>
      <c r="I1183" s="174"/>
      <c r="J1183" s="174" t="s">
        <v>436</v>
      </c>
      <c r="K1183" s="722" t="s">
        <v>4855</v>
      </c>
      <c r="L1183" s="632">
        <v>429710000</v>
      </c>
      <c r="M1183" s="632">
        <v>5100000</v>
      </c>
      <c r="N1183" s="632">
        <v>434810000</v>
      </c>
      <c r="P1183" s="852"/>
      <c r="Q1183" s="863"/>
    </row>
    <row r="1184" spans="1:17" s="862" customFormat="1" ht="24.95" customHeight="1">
      <c r="A1184" s="174"/>
      <c r="B1184" s="174" t="s">
        <v>444</v>
      </c>
      <c r="C1184" s="175"/>
      <c r="D1184" s="736" t="s">
        <v>518</v>
      </c>
      <c r="E1184" s="677">
        <v>40000000</v>
      </c>
      <c r="F1184" s="677">
        <v>0</v>
      </c>
      <c r="G1184" s="677">
        <v>40000000</v>
      </c>
      <c r="H1184" s="174"/>
      <c r="I1184" s="174" t="s">
        <v>444</v>
      </c>
      <c r="J1184" s="174"/>
      <c r="K1184" s="722" t="s">
        <v>4139</v>
      </c>
      <c r="L1184" s="632">
        <v>40000000</v>
      </c>
      <c r="M1184" s="632">
        <v>0</v>
      </c>
      <c r="N1184" s="632">
        <v>40000000</v>
      </c>
      <c r="P1184" s="852"/>
      <c r="Q1184" s="863"/>
    </row>
    <row r="1185" spans="1:17" s="862" customFormat="1" ht="24.95" customHeight="1">
      <c r="A1185" s="174"/>
      <c r="B1185" s="175"/>
      <c r="C1185" s="174" t="s">
        <v>433</v>
      </c>
      <c r="D1185" s="736" t="s">
        <v>1420</v>
      </c>
      <c r="E1185" s="677">
        <v>40000000</v>
      </c>
      <c r="F1185" s="677">
        <v>0</v>
      </c>
      <c r="G1185" s="677">
        <v>40000000</v>
      </c>
      <c r="H1185" s="174"/>
      <c r="I1185" s="174"/>
      <c r="J1185" s="174" t="s">
        <v>433</v>
      </c>
      <c r="K1185" s="722" t="s">
        <v>4869</v>
      </c>
      <c r="L1185" s="632">
        <v>40000000</v>
      </c>
      <c r="M1185" s="632">
        <v>0</v>
      </c>
      <c r="N1185" s="632">
        <v>40000000</v>
      </c>
      <c r="P1185" s="852"/>
      <c r="Q1185" s="863"/>
    </row>
    <row r="1186" spans="1:17" s="862" customFormat="1" ht="24.95" customHeight="1">
      <c r="A1186" s="174"/>
      <c r="B1186" s="174" t="s">
        <v>447</v>
      </c>
      <c r="C1186" s="175"/>
      <c r="D1186" s="736" t="s">
        <v>681</v>
      </c>
      <c r="E1186" s="677">
        <v>401212670</v>
      </c>
      <c r="F1186" s="677">
        <v>61500000</v>
      </c>
      <c r="G1186" s="677">
        <v>462712670</v>
      </c>
      <c r="H1186" s="174"/>
      <c r="I1186" s="174" t="s">
        <v>447</v>
      </c>
      <c r="J1186" s="174"/>
      <c r="K1186" s="722" t="s">
        <v>4245</v>
      </c>
      <c r="L1186" s="632">
        <v>401212670</v>
      </c>
      <c r="M1186" s="632">
        <v>61500000</v>
      </c>
      <c r="N1186" s="632">
        <v>462712670</v>
      </c>
      <c r="P1186" s="852"/>
      <c r="Q1186" s="863"/>
    </row>
    <row r="1187" spans="1:17" s="862" customFormat="1" ht="24.95" customHeight="1">
      <c r="A1187" s="175"/>
      <c r="B1187" s="174"/>
      <c r="C1187" s="174" t="s">
        <v>433</v>
      </c>
      <c r="D1187" s="736" t="s">
        <v>1421</v>
      </c>
      <c r="E1187" s="677">
        <v>35000000</v>
      </c>
      <c r="F1187" s="677">
        <v>0</v>
      </c>
      <c r="G1187" s="677">
        <v>35000000</v>
      </c>
      <c r="H1187" s="174"/>
      <c r="I1187" s="174"/>
      <c r="J1187" s="174" t="s">
        <v>433</v>
      </c>
      <c r="K1187" s="722" t="s">
        <v>4859</v>
      </c>
      <c r="L1187" s="632">
        <v>35000000</v>
      </c>
      <c r="M1187" s="632">
        <v>0</v>
      </c>
      <c r="N1187" s="632">
        <v>35000000</v>
      </c>
      <c r="P1187" s="852"/>
      <c r="Q1187" s="863"/>
    </row>
    <row r="1188" spans="1:17" s="862" customFormat="1" ht="24.95" customHeight="1">
      <c r="A1188" s="174"/>
      <c r="B1188" s="175"/>
      <c r="C1188" s="174" t="s">
        <v>436</v>
      </c>
      <c r="D1188" s="736" t="s">
        <v>1408</v>
      </c>
      <c r="E1188" s="677">
        <v>366212670</v>
      </c>
      <c r="F1188" s="677">
        <v>61500000</v>
      </c>
      <c r="G1188" s="677">
        <v>427712670</v>
      </c>
      <c r="H1188" s="174"/>
      <c r="I1188" s="174"/>
      <c r="J1188" s="174" t="s">
        <v>436</v>
      </c>
      <c r="K1188" s="722" t="s">
        <v>4870</v>
      </c>
      <c r="L1188" s="632">
        <v>366212670</v>
      </c>
      <c r="M1188" s="632">
        <v>61500000</v>
      </c>
      <c r="N1188" s="632">
        <v>427712670</v>
      </c>
      <c r="P1188" s="852"/>
      <c r="Q1188" s="863"/>
    </row>
    <row r="1189" spans="1:17" s="862" customFormat="1" ht="24.95" customHeight="1" thickBot="1">
      <c r="A1189" s="178" t="s">
        <v>1422</v>
      </c>
      <c r="B1189" s="178"/>
      <c r="C1189" s="300"/>
      <c r="D1189" s="742" t="s">
        <v>1423</v>
      </c>
      <c r="E1189" s="679">
        <v>2157826477</v>
      </c>
      <c r="F1189" s="679">
        <v>51410902</v>
      </c>
      <c r="G1189" s="679">
        <v>2209237379</v>
      </c>
      <c r="H1189" s="178" t="s">
        <v>1422</v>
      </c>
      <c r="I1189" s="178"/>
      <c r="J1189" s="178"/>
      <c r="K1189" s="723" t="s">
        <v>4871</v>
      </c>
      <c r="L1189" s="645">
        <v>2157826477</v>
      </c>
      <c r="M1189" s="645">
        <v>51410902</v>
      </c>
      <c r="N1189" s="645">
        <v>2209237379</v>
      </c>
      <c r="P1189" s="852"/>
      <c r="Q1189" s="863"/>
    </row>
    <row r="1190" spans="1:17" s="862" customFormat="1" ht="24.95" customHeight="1" thickTop="1">
      <c r="A1190" s="172"/>
      <c r="B1190" s="173" t="s">
        <v>433</v>
      </c>
      <c r="C1190" s="172"/>
      <c r="D1190" s="740" t="s">
        <v>434</v>
      </c>
      <c r="E1190" s="676">
        <v>758319511</v>
      </c>
      <c r="F1190" s="676">
        <v>51410902</v>
      </c>
      <c r="G1190" s="676">
        <v>809730413</v>
      </c>
      <c r="H1190" s="172"/>
      <c r="I1190" s="172" t="s">
        <v>433</v>
      </c>
      <c r="J1190" s="172"/>
      <c r="K1190" s="721" t="s">
        <v>4485</v>
      </c>
      <c r="L1190" s="640">
        <v>758319511</v>
      </c>
      <c r="M1190" s="640">
        <v>51410902</v>
      </c>
      <c r="N1190" s="640">
        <v>809730413</v>
      </c>
      <c r="P1190" s="852"/>
      <c r="Q1190" s="863"/>
    </row>
    <row r="1191" spans="1:17" s="862" customFormat="1" ht="24.95" customHeight="1">
      <c r="A1191" s="174"/>
      <c r="B1191" s="174"/>
      <c r="C1191" s="175" t="s">
        <v>433</v>
      </c>
      <c r="D1191" s="736" t="s">
        <v>435</v>
      </c>
      <c r="E1191" s="677">
        <v>758319511</v>
      </c>
      <c r="F1191" s="677">
        <v>51410902</v>
      </c>
      <c r="G1191" s="677">
        <v>809730413</v>
      </c>
      <c r="H1191" s="174"/>
      <c r="I1191" s="174"/>
      <c r="J1191" s="174" t="s">
        <v>433</v>
      </c>
      <c r="K1191" s="722" t="s">
        <v>4853</v>
      </c>
      <c r="L1191" s="632">
        <v>758319511</v>
      </c>
      <c r="M1191" s="632">
        <v>51410902</v>
      </c>
      <c r="N1191" s="632">
        <v>809730413</v>
      </c>
      <c r="P1191" s="852"/>
      <c r="Q1191" s="863"/>
    </row>
    <row r="1192" spans="1:17" s="862" customFormat="1" ht="24.95" customHeight="1">
      <c r="A1192" s="174"/>
      <c r="B1192" s="175" t="s">
        <v>440</v>
      </c>
      <c r="C1192" s="174"/>
      <c r="D1192" s="736" t="s">
        <v>707</v>
      </c>
      <c r="E1192" s="677">
        <v>1093192719</v>
      </c>
      <c r="F1192" s="677">
        <v>0</v>
      </c>
      <c r="G1192" s="677">
        <v>1093192719</v>
      </c>
      <c r="H1192" s="174"/>
      <c r="I1192" s="174" t="s">
        <v>440</v>
      </c>
      <c r="J1192" s="174"/>
      <c r="K1192" s="722" t="s">
        <v>4263</v>
      </c>
      <c r="L1192" s="632">
        <v>1093192719</v>
      </c>
      <c r="M1192" s="632">
        <v>0</v>
      </c>
      <c r="N1192" s="632">
        <v>1093192719</v>
      </c>
      <c r="P1192" s="852"/>
      <c r="Q1192" s="863"/>
    </row>
    <row r="1193" spans="1:17" s="862" customFormat="1" ht="24.95" customHeight="1">
      <c r="A1193" s="174"/>
      <c r="B1193" s="174"/>
      <c r="C1193" s="175" t="s">
        <v>433</v>
      </c>
      <c r="D1193" s="736" t="s">
        <v>708</v>
      </c>
      <c r="E1193" s="677">
        <v>652502719</v>
      </c>
      <c r="F1193" s="677">
        <v>0</v>
      </c>
      <c r="G1193" s="677">
        <v>652502719</v>
      </c>
      <c r="H1193" s="174"/>
      <c r="I1193" s="174"/>
      <c r="J1193" s="174" t="s">
        <v>433</v>
      </c>
      <c r="K1193" s="722" t="s">
        <v>4854</v>
      </c>
      <c r="L1193" s="632">
        <v>652502719</v>
      </c>
      <c r="M1193" s="632">
        <v>0</v>
      </c>
      <c r="N1193" s="632">
        <v>652502719</v>
      </c>
      <c r="P1193" s="852"/>
      <c r="Q1193" s="863"/>
    </row>
    <row r="1194" spans="1:17" s="862" customFormat="1" ht="24.95" customHeight="1">
      <c r="A1194" s="174"/>
      <c r="B1194" s="175"/>
      <c r="C1194" s="174" t="s">
        <v>436</v>
      </c>
      <c r="D1194" s="736" t="s">
        <v>1404</v>
      </c>
      <c r="E1194" s="677">
        <v>440690000</v>
      </c>
      <c r="F1194" s="677">
        <v>0</v>
      </c>
      <c r="G1194" s="677">
        <v>440690000</v>
      </c>
      <c r="H1194" s="174"/>
      <c r="I1194" s="174"/>
      <c r="J1194" s="174" t="s">
        <v>436</v>
      </c>
      <c r="K1194" s="722" t="s">
        <v>4855</v>
      </c>
      <c r="L1194" s="632">
        <v>440690000</v>
      </c>
      <c r="M1194" s="632">
        <v>0</v>
      </c>
      <c r="N1194" s="632">
        <v>440690000</v>
      </c>
      <c r="P1194" s="852"/>
      <c r="Q1194" s="863"/>
    </row>
    <row r="1195" spans="1:17" s="862" customFormat="1" ht="24.95" customHeight="1">
      <c r="A1195" s="174"/>
      <c r="B1195" s="174" t="s">
        <v>444</v>
      </c>
      <c r="C1195" s="175"/>
      <c r="D1195" s="736" t="s">
        <v>518</v>
      </c>
      <c r="E1195" s="677">
        <v>67000000</v>
      </c>
      <c r="F1195" s="677">
        <v>0</v>
      </c>
      <c r="G1195" s="677">
        <v>67000000</v>
      </c>
      <c r="H1195" s="174"/>
      <c r="I1195" s="174" t="s">
        <v>444</v>
      </c>
      <c r="J1195" s="174"/>
      <c r="K1195" s="722" t="s">
        <v>4139</v>
      </c>
      <c r="L1195" s="632">
        <v>67000000</v>
      </c>
      <c r="M1195" s="632">
        <v>0</v>
      </c>
      <c r="N1195" s="632">
        <v>67000000</v>
      </c>
      <c r="P1195" s="852"/>
      <c r="Q1195" s="863"/>
    </row>
    <row r="1196" spans="1:17" s="862" customFormat="1" ht="24.95" customHeight="1">
      <c r="A1196" s="175"/>
      <c r="B1196" s="174"/>
      <c r="C1196" s="174" t="s">
        <v>433</v>
      </c>
      <c r="D1196" s="736" t="s">
        <v>519</v>
      </c>
      <c r="E1196" s="677">
        <v>60369411</v>
      </c>
      <c r="F1196" s="677">
        <v>0</v>
      </c>
      <c r="G1196" s="677">
        <v>60369411</v>
      </c>
      <c r="H1196" s="174"/>
      <c r="I1196" s="174"/>
      <c r="J1196" s="174" t="s">
        <v>433</v>
      </c>
      <c r="K1196" s="722" t="s">
        <v>4140</v>
      </c>
      <c r="L1196" s="632">
        <v>60369411</v>
      </c>
      <c r="M1196" s="632">
        <v>0</v>
      </c>
      <c r="N1196" s="632">
        <v>60369411</v>
      </c>
      <c r="P1196" s="852"/>
      <c r="Q1196" s="863"/>
    </row>
    <row r="1197" spans="1:17" s="862" customFormat="1" ht="24.95" customHeight="1">
      <c r="A1197" s="174"/>
      <c r="B1197" s="175"/>
      <c r="C1197" s="174" t="s">
        <v>436</v>
      </c>
      <c r="D1197" s="736" t="s">
        <v>1424</v>
      </c>
      <c r="E1197" s="677">
        <v>6630589</v>
      </c>
      <c r="F1197" s="677">
        <v>0</v>
      </c>
      <c r="G1197" s="677">
        <v>6630589</v>
      </c>
      <c r="H1197" s="174"/>
      <c r="I1197" s="174"/>
      <c r="J1197" s="174" t="s">
        <v>436</v>
      </c>
      <c r="K1197" s="722" t="s">
        <v>4872</v>
      </c>
      <c r="L1197" s="632">
        <v>6630589</v>
      </c>
      <c r="M1197" s="632">
        <v>0</v>
      </c>
      <c r="N1197" s="632">
        <v>6630589</v>
      </c>
      <c r="P1197" s="852"/>
      <c r="Q1197" s="863"/>
    </row>
    <row r="1198" spans="1:17" s="862" customFormat="1" ht="24.95" customHeight="1">
      <c r="A1198" s="174"/>
      <c r="B1198" s="174" t="s">
        <v>447</v>
      </c>
      <c r="C1198" s="175"/>
      <c r="D1198" s="736" t="s">
        <v>681</v>
      </c>
      <c r="E1198" s="677">
        <v>239314247</v>
      </c>
      <c r="F1198" s="677">
        <v>0</v>
      </c>
      <c r="G1198" s="677">
        <v>239314247</v>
      </c>
      <c r="H1198" s="174"/>
      <c r="I1198" s="174" t="s">
        <v>447</v>
      </c>
      <c r="J1198" s="174"/>
      <c r="K1198" s="722" t="s">
        <v>4245</v>
      </c>
      <c r="L1198" s="632">
        <v>239314247</v>
      </c>
      <c r="M1198" s="632">
        <v>0</v>
      </c>
      <c r="N1198" s="632">
        <v>239314247</v>
      </c>
      <c r="P1198" s="852"/>
      <c r="Q1198" s="863"/>
    </row>
    <row r="1199" spans="1:17" s="862" customFormat="1" ht="24.95" customHeight="1">
      <c r="A1199" s="174"/>
      <c r="B1199" s="175"/>
      <c r="C1199" s="174" t="s">
        <v>433</v>
      </c>
      <c r="D1199" s="736" t="s">
        <v>1417</v>
      </c>
      <c r="E1199" s="677">
        <v>222314247</v>
      </c>
      <c r="F1199" s="677">
        <v>0</v>
      </c>
      <c r="G1199" s="677">
        <v>222314247</v>
      </c>
      <c r="H1199" s="174"/>
      <c r="I1199" s="174"/>
      <c r="J1199" s="174" t="s">
        <v>433</v>
      </c>
      <c r="K1199" s="722" t="s">
        <v>4860</v>
      </c>
      <c r="L1199" s="632">
        <v>222314247</v>
      </c>
      <c r="M1199" s="632">
        <v>0</v>
      </c>
      <c r="N1199" s="632">
        <v>222314247</v>
      </c>
      <c r="P1199" s="852"/>
      <c r="Q1199" s="863"/>
    </row>
    <row r="1200" spans="1:17" s="862" customFormat="1" ht="24.95" customHeight="1">
      <c r="A1200" s="174"/>
      <c r="B1200" s="174"/>
      <c r="C1200" s="175" t="s">
        <v>436</v>
      </c>
      <c r="D1200" s="736" t="s">
        <v>1425</v>
      </c>
      <c r="E1200" s="677">
        <v>17000000</v>
      </c>
      <c r="F1200" s="677">
        <v>0</v>
      </c>
      <c r="G1200" s="677">
        <v>17000000</v>
      </c>
      <c r="H1200" s="174"/>
      <c r="I1200" s="174"/>
      <c r="J1200" s="174" t="s">
        <v>436</v>
      </c>
      <c r="K1200" s="722" t="s">
        <v>4859</v>
      </c>
      <c r="L1200" s="632">
        <v>17000000</v>
      </c>
      <c r="M1200" s="632">
        <v>0</v>
      </c>
      <c r="N1200" s="632">
        <v>17000000</v>
      </c>
      <c r="P1200" s="852"/>
      <c r="Q1200" s="863"/>
    </row>
    <row r="1201" spans="1:17" s="862" customFormat="1" ht="24.95" customHeight="1" thickBot="1">
      <c r="A1201" s="178" t="s">
        <v>1426</v>
      </c>
      <c r="B1201" s="300"/>
      <c r="C1201" s="178"/>
      <c r="D1201" s="742" t="s">
        <v>1427</v>
      </c>
      <c r="E1201" s="679">
        <v>2580188000</v>
      </c>
      <c r="F1201" s="679">
        <v>96922000</v>
      </c>
      <c r="G1201" s="679">
        <v>2677110000</v>
      </c>
      <c r="H1201" s="178" t="s">
        <v>1426</v>
      </c>
      <c r="I1201" s="178"/>
      <c r="J1201" s="178"/>
      <c r="K1201" s="723" t="s">
        <v>4873</v>
      </c>
      <c r="L1201" s="645">
        <v>2580188000</v>
      </c>
      <c r="M1201" s="645">
        <v>96922000</v>
      </c>
      <c r="N1201" s="645">
        <v>2677110000</v>
      </c>
      <c r="P1201" s="852"/>
      <c r="Q1201" s="863"/>
    </row>
    <row r="1202" spans="1:17" s="862" customFormat="1" ht="24.95" customHeight="1" thickTop="1">
      <c r="A1202" s="172"/>
      <c r="B1202" s="172" t="s">
        <v>433</v>
      </c>
      <c r="C1202" s="173"/>
      <c r="D1202" s="740" t="s">
        <v>434</v>
      </c>
      <c r="E1202" s="676">
        <v>585246000</v>
      </c>
      <c r="F1202" s="676">
        <v>11700000</v>
      </c>
      <c r="G1202" s="676">
        <v>596946000</v>
      </c>
      <c r="H1202" s="172"/>
      <c r="I1202" s="172" t="s">
        <v>433</v>
      </c>
      <c r="J1202" s="172"/>
      <c r="K1202" s="721" t="s">
        <v>4485</v>
      </c>
      <c r="L1202" s="640">
        <v>585246000</v>
      </c>
      <c r="M1202" s="640">
        <v>11700000</v>
      </c>
      <c r="N1202" s="640">
        <v>596946000</v>
      </c>
      <c r="P1202" s="852"/>
      <c r="Q1202" s="863"/>
    </row>
    <row r="1203" spans="1:17" s="862" customFormat="1" ht="24.95" customHeight="1">
      <c r="A1203" s="174"/>
      <c r="B1203" s="175"/>
      <c r="C1203" s="174" t="s">
        <v>433</v>
      </c>
      <c r="D1203" s="736" t="s">
        <v>435</v>
      </c>
      <c r="E1203" s="677">
        <v>585246000</v>
      </c>
      <c r="F1203" s="677">
        <v>11700000</v>
      </c>
      <c r="G1203" s="677">
        <v>596946000</v>
      </c>
      <c r="H1203" s="174"/>
      <c r="I1203" s="174"/>
      <c r="J1203" s="174" t="s">
        <v>433</v>
      </c>
      <c r="K1203" s="722" t="s">
        <v>4040</v>
      </c>
      <c r="L1203" s="632">
        <v>585246000</v>
      </c>
      <c r="M1203" s="632">
        <v>11700000</v>
      </c>
      <c r="N1203" s="632">
        <v>596946000</v>
      </c>
      <c r="P1203" s="852"/>
      <c r="Q1203" s="863"/>
    </row>
    <row r="1204" spans="1:17" s="862" customFormat="1" ht="24.95" customHeight="1">
      <c r="A1204" s="174"/>
      <c r="B1204" s="174" t="s">
        <v>440</v>
      </c>
      <c r="C1204" s="175"/>
      <c r="D1204" s="736" t="s">
        <v>707</v>
      </c>
      <c r="E1204" s="677">
        <v>1372644000</v>
      </c>
      <c r="F1204" s="677">
        <v>15222000</v>
      </c>
      <c r="G1204" s="677">
        <v>1387866000</v>
      </c>
      <c r="H1204" s="174"/>
      <c r="I1204" s="174" t="s">
        <v>440</v>
      </c>
      <c r="J1204" s="174"/>
      <c r="K1204" s="722" t="s">
        <v>4263</v>
      </c>
      <c r="L1204" s="632">
        <v>1372644000</v>
      </c>
      <c r="M1204" s="632">
        <v>15222000</v>
      </c>
      <c r="N1204" s="632">
        <v>1387866000</v>
      </c>
      <c r="P1204" s="852"/>
      <c r="Q1204" s="863"/>
    </row>
    <row r="1205" spans="1:17" s="862" customFormat="1" ht="24.95" customHeight="1">
      <c r="A1205" s="175"/>
      <c r="B1205" s="174"/>
      <c r="C1205" s="174" t="s">
        <v>433</v>
      </c>
      <c r="D1205" s="736" t="s">
        <v>708</v>
      </c>
      <c r="E1205" s="677">
        <v>802834000</v>
      </c>
      <c r="F1205" s="677">
        <v>15222000</v>
      </c>
      <c r="G1205" s="677">
        <v>818056000</v>
      </c>
      <c r="H1205" s="174"/>
      <c r="I1205" s="174"/>
      <c r="J1205" s="174" t="s">
        <v>433</v>
      </c>
      <c r="K1205" s="722" t="s">
        <v>4874</v>
      </c>
      <c r="L1205" s="632">
        <v>802834000</v>
      </c>
      <c r="M1205" s="632">
        <v>15222000</v>
      </c>
      <c r="N1205" s="632">
        <v>818056000</v>
      </c>
      <c r="P1205" s="852"/>
      <c r="Q1205" s="863"/>
    </row>
    <row r="1206" spans="1:17" s="862" customFormat="1" ht="24.95" customHeight="1">
      <c r="A1206" s="174"/>
      <c r="B1206" s="175"/>
      <c r="C1206" s="174" t="s">
        <v>436</v>
      </c>
      <c r="D1206" s="736" t="s">
        <v>1404</v>
      </c>
      <c r="E1206" s="677">
        <v>569810000</v>
      </c>
      <c r="F1206" s="677">
        <v>0</v>
      </c>
      <c r="G1206" s="677">
        <v>569810000</v>
      </c>
      <c r="H1206" s="174"/>
      <c r="I1206" s="174"/>
      <c r="J1206" s="174" t="s">
        <v>436</v>
      </c>
      <c r="K1206" s="722" t="s">
        <v>4855</v>
      </c>
      <c r="L1206" s="632">
        <v>569810000</v>
      </c>
      <c r="M1206" s="632">
        <v>0</v>
      </c>
      <c r="N1206" s="632">
        <v>569810000</v>
      </c>
      <c r="P1206" s="852"/>
      <c r="Q1206" s="863"/>
    </row>
    <row r="1207" spans="1:17" s="862" customFormat="1" ht="24.95" customHeight="1">
      <c r="A1207" s="174"/>
      <c r="B1207" s="174" t="s">
        <v>444</v>
      </c>
      <c r="C1207" s="175"/>
      <c r="D1207" s="736" t="s">
        <v>518</v>
      </c>
      <c r="E1207" s="677">
        <v>88864000</v>
      </c>
      <c r="F1207" s="677">
        <v>0</v>
      </c>
      <c r="G1207" s="677">
        <v>88864000</v>
      </c>
      <c r="H1207" s="174"/>
      <c r="I1207" s="174" t="s">
        <v>444</v>
      </c>
      <c r="J1207" s="174"/>
      <c r="K1207" s="722" t="s">
        <v>4875</v>
      </c>
      <c r="L1207" s="632">
        <v>88864000</v>
      </c>
      <c r="M1207" s="632">
        <v>0</v>
      </c>
      <c r="N1207" s="632">
        <v>88864000</v>
      </c>
      <c r="P1207" s="852"/>
      <c r="Q1207" s="863"/>
    </row>
    <row r="1208" spans="1:17" s="862" customFormat="1" ht="24.95" customHeight="1">
      <c r="A1208" s="174"/>
      <c r="B1208" s="175"/>
      <c r="C1208" s="174" t="s">
        <v>433</v>
      </c>
      <c r="D1208" s="736" t="s">
        <v>519</v>
      </c>
      <c r="E1208" s="677">
        <v>81364000</v>
      </c>
      <c r="F1208" s="677">
        <v>0</v>
      </c>
      <c r="G1208" s="677">
        <v>81364000</v>
      </c>
      <c r="H1208" s="174"/>
      <c r="I1208" s="174"/>
      <c r="J1208" s="174" t="s">
        <v>433</v>
      </c>
      <c r="K1208" s="722" t="s">
        <v>4876</v>
      </c>
      <c r="L1208" s="632">
        <v>81364000</v>
      </c>
      <c r="M1208" s="632">
        <v>0</v>
      </c>
      <c r="N1208" s="632">
        <v>81364000</v>
      </c>
      <c r="P1208" s="852"/>
      <c r="Q1208" s="863"/>
    </row>
    <row r="1209" spans="1:17" s="862" customFormat="1" ht="24.95" customHeight="1">
      <c r="A1209" s="174"/>
      <c r="B1209" s="174"/>
      <c r="C1209" s="175" t="s">
        <v>436</v>
      </c>
      <c r="D1209" s="736" t="s">
        <v>1428</v>
      </c>
      <c r="E1209" s="677">
        <v>1300000</v>
      </c>
      <c r="F1209" s="677">
        <v>0</v>
      </c>
      <c r="G1209" s="677">
        <v>1300000</v>
      </c>
      <c r="H1209" s="174"/>
      <c r="I1209" s="174"/>
      <c r="J1209" s="174" t="s">
        <v>436</v>
      </c>
      <c r="K1209" s="722" t="s">
        <v>4877</v>
      </c>
      <c r="L1209" s="632">
        <v>1300000</v>
      </c>
      <c r="M1209" s="632">
        <v>0</v>
      </c>
      <c r="N1209" s="632">
        <v>1300000</v>
      </c>
      <c r="P1209" s="852"/>
      <c r="Q1209" s="863"/>
    </row>
    <row r="1210" spans="1:17" s="862" customFormat="1" ht="24.95" customHeight="1">
      <c r="A1210" s="174"/>
      <c r="B1210" s="175"/>
      <c r="C1210" s="174" t="s">
        <v>440</v>
      </c>
      <c r="D1210" s="736" t="s">
        <v>1429</v>
      </c>
      <c r="E1210" s="677">
        <v>6200000</v>
      </c>
      <c r="F1210" s="677">
        <v>0</v>
      </c>
      <c r="G1210" s="677">
        <v>6200000</v>
      </c>
      <c r="H1210" s="174"/>
      <c r="I1210" s="174"/>
      <c r="J1210" s="174" t="s">
        <v>440</v>
      </c>
      <c r="K1210" s="722" t="s">
        <v>4878</v>
      </c>
      <c r="L1210" s="632">
        <v>6200000</v>
      </c>
      <c r="M1210" s="632">
        <v>0</v>
      </c>
      <c r="N1210" s="632">
        <v>6200000</v>
      </c>
      <c r="P1210" s="852"/>
      <c r="Q1210" s="863"/>
    </row>
    <row r="1211" spans="1:17" s="862" customFormat="1" ht="24.95" customHeight="1">
      <c r="A1211" s="174"/>
      <c r="B1211" s="174" t="s">
        <v>447</v>
      </c>
      <c r="C1211" s="175"/>
      <c r="D1211" s="736" t="s">
        <v>681</v>
      </c>
      <c r="E1211" s="677">
        <v>533434000</v>
      </c>
      <c r="F1211" s="677">
        <v>70000000</v>
      </c>
      <c r="G1211" s="677">
        <v>603434000</v>
      </c>
      <c r="H1211" s="174"/>
      <c r="I1211" s="174" t="s">
        <v>447</v>
      </c>
      <c r="J1211" s="174"/>
      <c r="K1211" s="722" t="s">
        <v>4245</v>
      </c>
      <c r="L1211" s="632">
        <v>533434000</v>
      </c>
      <c r="M1211" s="632">
        <v>70000000</v>
      </c>
      <c r="N1211" s="632">
        <v>603434000</v>
      </c>
      <c r="P1211" s="852"/>
      <c r="Q1211" s="863"/>
    </row>
    <row r="1212" spans="1:17" s="862" customFormat="1" ht="24.95" customHeight="1">
      <c r="A1212" s="174"/>
      <c r="B1212" s="175"/>
      <c r="C1212" s="174" t="s">
        <v>433</v>
      </c>
      <c r="D1212" s="736" t="s">
        <v>1430</v>
      </c>
      <c r="E1212" s="677">
        <v>24700000</v>
      </c>
      <c r="F1212" s="677">
        <v>0</v>
      </c>
      <c r="G1212" s="677">
        <v>24700000</v>
      </c>
      <c r="H1212" s="174"/>
      <c r="I1212" s="174"/>
      <c r="J1212" s="174" t="s">
        <v>433</v>
      </c>
      <c r="K1212" s="722" t="s">
        <v>4879</v>
      </c>
      <c r="L1212" s="632">
        <v>24700000</v>
      </c>
      <c r="M1212" s="632">
        <v>0</v>
      </c>
      <c r="N1212" s="632">
        <v>24700000</v>
      </c>
      <c r="P1212" s="852"/>
      <c r="Q1212" s="863"/>
    </row>
    <row r="1213" spans="1:17" s="862" customFormat="1" ht="24.95" customHeight="1">
      <c r="A1213" s="174"/>
      <c r="B1213" s="174"/>
      <c r="C1213" s="175" t="s">
        <v>436</v>
      </c>
      <c r="D1213" s="736" t="s">
        <v>1408</v>
      </c>
      <c r="E1213" s="677">
        <v>508734000</v>
      </c>
      <c r="F1213" s="677">
        <v>70000000</v>
      </c>
      <c r="G1213" s="677">
        <v>578734000</v>
      </c>
      <c r="H1213" s="174"/>
      <c r="I1213" s="174"/>
      <c r="J1213" s="174" t="s">
        <v>436</v>
      </c>
      <c r="K1213" s="722" t="s">
        <v>4860</v>
      </c>
      <c r="L1213" s="632">
        <v>508734000</v>
      </c>
      <c r="M1213" s="632">
        <v>70000000</v>
      </c>
      <c r="N1213" s="632">
        <v>578734000</v>
      </c>
      <c r="P1213" s="852"/>
      <c r="Q1213" s="863"/>
    </row>
    <row r="1214" spans="1:17" s="862" customFormat="1" ht="24.95" customHeight="1" thickBot="1">
      <c r="A1214" s="300" t="s">
        <v>1431</v>
      </c>
      <c r="B1214" s="178"/>
      <c r="C1214" s="178"/>
      <c r="D1214" s="742" t="s">
        <v>1432</v>
      </c>
      <c r="E1214" s="679">
        <v>527290412.99999994</v>
      </c>
      <c r="F1214" s="679">
        <v>105990000</v>
      </c>
      <c r="G1214" s="679">
        <v>633280413</v>
      </c>
      <c r="H1214" s="178" t="s">
        <v>1431</v>
      </c>
      <c r="I1214" s="178"/>
      <c r="J1214" s="178"/>
      <c r="K1214" s="723" t="s">
        <v>4880</v>
      </c>
      <c r="L1214" s="645">
        <v>527290412.99999994</v>
      </c>
      <c r="M1214" s="645">
        <v>105990000</v>
      </c>
      <c r="N1214" s="645">
        <v>633280413</v>
      </c>
      <c r="P1214" s="852"/>
      <c r="Q1214" s="863"/>
    </row>
    <row r="1215" spans="1:17" s="862" customFormat="1" ht="24.95" customHeight="1" thickTop="1">
      <c r="A1215" s="172"/>
      <c r="B1215" s="173" t="s">
        <v>433</v>
      </c>
      <c r="C1215" s="172"/>
      <c r="D1215" s="740" t="s">
        <v>434</v>
      </c>
      <c r="E1215" s="676">
        <v>260384930</v>
      </c>
      <c r="F1215" s="676">
        <v>39143908</v>
      </c>
      <c r="G1215" s="676">
        <v>299528838</v>
      </c>
      <c r="H1215" s="172"/>
      <c r="I1215" s="172" t="s">
        <v>433</v>
      </c>
      <c r="J1215" s="172"/>
      <c r="K1215" s="721" t="s">
        <v>4407</v>
      </c>
      <c r="L1215" s="640">
        <v>260384930</v>
      </c>
      <c r="M1215" s="640">
        <v>39143908</v>
      </c>
      <c r="N1215" s="640">
        <v>299528838</v>
      </c>
      <c r="P1215" s="852"/>
      <c r="Q1215" s="863"/>
    </row>
    <row r="1216" spans="1:17" s="862" customFormat="1" ht="24.95" customHeight="1">
      <c r="A1216" s="174"/>
      <c r="B1216" s="174"/>
      <c r="C1216" s="175" t="s">
        <v>433</v>
      </c>
      <c r="D1216" s="736" t="s">
        <v>435</v>
      </c>
      <c r="E1216" s="677">
        <v>260384930</v>
      </c>
      <c r="F1216" s="677">
        <v>39143908</v>
      </c>
      <c r="G1216" s="677">
        <v>299528838</v>
      </c>
      <c r="H1216" s="174"/>
      <c r="I1216" s="174"/>
      <c r="J1216" s="174" t="s">
        <v>433</v>
      </c>
      <c r="K1216" s="722" t="s">
        <v>4040</v>
      </c>
      <c r="L1216" s="632">
        <v>260384930</v>
      </c>
      <c r="M1216" s="632">
        <v>39143908</v>
      </c>
      <c r="N1216" s="632">
        <v>299528838</v>
      </c>
      <c r="P1216" s="852"/>
      <c r="Q1216" s="863"/>
    </row>
    <row r="1217" spans="1:17" s="862" customFormat="1" ht="24.95" customHeight="1">
      <c r="A1217" s="174"/>
      <c r="B1217" s="175" t="s">
        <v>436</v>
      </c>
      <c r="C1217" s="174"/>
      <c r="D1217" s="736" t="s">
        <v>707</v>
      </c>
      <c r="E1217" s="677">
        <v>192906407</v>
      </c>
      <c r="F1217" s="677">
        <v>34060792</v>
      </c>
      <c r="G1217" s="677">
        <v>226967199</v>
      </c>
      <c r="H1217" s="174"/>
      <c r="I1217" s="174" t="s">
        <v>436</v>
      </c>
      <c r="J1217" s="174"/>
      <c r="K1217" s="722" t="s">
        <v>4881</v>
      </c>
      <c r="L1217" s="632">
        <v>192906407</v>
      </c>
      <c r="M1217" s="632">
        <v>34060792</v>
      </c>
      <c r="N1217" s="632">
        <v>226967199</v>
      </c>
      <c r="P1217" s="852"/>
      <c r="Q1217" s="863"/>
    </row>
    <row r="1218" spans="1:17" s="862" customFormat="1" ht="24.95" customHeight="1">
      <c r="A1218" s="174"/>
      <c r="B1218" s="174"/>
      <c r="C1218" s="175" t="s">
        <v>433</v>
      </c>
      <c r="D1218" s="736" t="s">
        <v>708</v>
      </c>
      <c r="E1218" s="677">
        <v>156371167</v>
      </c>
      <c r="F1218" s="677">
        <v>34060792</v>
      </c>
      <c r="G1218" s="677">
        <v>190431959</v>
      </c>
      <c r="H1218" s="174"/>
      <c r="I1218" s="174"/>
      <c r="J1218" s="174" t="s">
        <v>433</v>
      </c>
      <c r="K1218" s="722" t="s">
        <v>4854</v>
      </c>
      <c r="L1218" s="632">
        <v>156371167</v>
      </c>
      <c r="M1218" s="632">
        <v>34060792</v>
      </c>
      <c r="N1218" s="632">
        <v>190431959</v>
      </c>
      <c r="P1218" s="852"/>
      <c r="Q1218" s="863"/>
    </row>
    <row r="1219" spans="1:17" s="862" customFormat="1" ht="24.95" customHeight="1">
      <c r="A1219" s="174"/>
      <c r="B1219" s="175"/>
      <c r="C1219" s="174" t="s">
        <v>436</v>
      </c>
      <c r="D1219" s="736" t="s">
        <v>1433</v>
      </c>
      <c r="E1219" s="677">
        <v>36535240</v>
      </c>
      <c r="F1219" s="677">
        <v>0</v>
      </c>
      <c r="G1219" s="677">
        <v>36535240</v>
      </c>
      <c r="H1219" s="174"/>
      <c r="I1219" s="174"/>
      <c r="J1219" s="174" t="s">
        <v>436</v>
      </c>
      <c r="K1219" s="722" t="s">
        <v>4855</v>
      </c>
      <c r="L1219" s="632">
        <v>36535240</v>
      </c>
      <c r="M1219" s="632">
        <v>0</v>
      </c>
      <c r="N1219" s="632">
        <v>36535240</v>
      </c>
      <c r="P1219" s="852"/>
      <c r="Q1219" s="863"/>
    </row>
    <row r="1220" spans="1:17" s="862" customFormat="1" ht="24.95" customHeight="1">
      <c r="A1220" s="174"/>
      <c r="B1220" s="174" t="s">
        <v>440</v>
      </c>
      <c r="C1220" s="175"/>
      <c r="D1220" s="736" t="s">
        <v>1434</v>
      </c>
      <c r="E1220" s="677">
        <v>36315285</v>
      </c>
      <c r="F1220" s="677">
        <v>285300</v>
      </c>
      <c r="G1220" s="677">
        <v>36600585</v>
      </c>
      <c r="H1220" s="174"/>
      <c r="I1220" s="174" t="s">
        <v>440</v>
      </c>
      <c r="J1220" s="174"/>
      <c r="K1220" s="722" t="s">
        <v>4882</v>
      </c>
      <c r="L1220" s="632">
        <v>36315285</v>
      </c>
      <c r="M1220" s="632">
        <v>285300</v>
      </c>
      <c r="N1220" s="632">
        <v>36600585</v>
      </c>
      <c r="P1220" s="852"/>
      <c r="Q1220" s="863"/>
    </row>
    <row r="1221" spans="1:17" s="862" customFormat="1" ht="24.95" customHeight="1">
      <c r="A1221" s="174"/>
      <c r="B1221" s="175"/>
      <c r="C1221" s="174" t="s">
        <v>433</v>
      </c>
      <c r="D1221" s="736" t="s">
        <v>519</v>
      </c>
      <c r="E1221" s="677">
        <v>36315285</v>
      </c>
      <c r="F1221" s="677">
        <v>285300</v>
      </c>
      <c r="G1221" s="677">
        <v>36600585</v>
      </c>
      <c r="H1221" s="174"/>
      <c r="I1221" s="174"/>
      <c r="J1221" s="174" t="s">
        <v>433</v>
      </c>
      <c r="K1221" s="722" t="s">
        <v>4140</v>
      </c>
      <c r="L1221" s="632">
        <v>36315285</v>
      </c>
      <c r="M1221" s="632">
        <v>285300</v>
      </c>
      <c r="N1221" s="632">
        <v>36600585</v>
      </c>
      <c r="P1221" s="852"/>
      <c r="Q1221" s="863"/>
    </row>
    <row r="1222" spans="1:17" s="862" customFormat="1" ht="24.95" customHeight="1">
      <c r="A1222" s="174"/>
      <c r="B1222" s="174" t="s">
        <v>444</v>
      </c>
      <c r="C1222" s="175"/>
      <c r="D1222" s="736" t="s">
        <v>1435</v>
      </c>
      <c r="E1222" s="677">
        <v>37683791</v>
      </c>
      <c r="F1222" s="677">
        <v>32500000</v>
      </c>
      <c r="G1222" s="677">
        <v>70183791</v>
      </c>
      <c r="H1222" s="174"/>
      <c r="I1222" s="174" t="s">
        <v>444</v>
      </c>
      <c r="J1222" s="174"/>
      <c r="K1222" s="722" t="s">
        <v>4883</v>
      </c>
      <c r="L1222" s="632">
        <v>37683791</v>
      </c>
      <c r="M1222" s="632">
        <v>32500000</v>
      </c>
      <c r="N1222" s="632">
        <v>70183791</v>
      </c>
      <c r="P1222" s="852"/>
      <c r="Q1222" s="863"/>
    </row>
    <row r="1223" spans="1:17" s="862" customFormat="1" ht="24.95" customHeight="1">
      <c r="A1223" s="175"/>
      <c r="B1223" s="174"/>
      <c r="C1223" s="174" t="s">
        <v>433</v>
      </c>
      <c r="D1223" s="736" t="s">
        <v>1436</v>
      </c>
      <c r="E1223" s="677">
        <v>25149383</v>
      </c>
      <c r="F1223" s="677">
        <v>32500000</v>
      </c>
      <c r="G1223" s="677">
        <v>57649383</v>
      </c>
      <c r="H1223" s="174"/>
      <c r="I1223" s="174"/>
      <c r="J1223" s="174" t="s">
        <v>433</v>
      </c>
      <c r="K1223" s="722" t="s">
        <v>4884</v>
      </c>
      <c r="L1223" s="632">
        <v>25149383</v>
      </c>
      <c r="M1223" s="632">
        <v>32500000</v>
      </c>
      <c r="N1223" s="632">
        <v>57649383</v>
      </c>
      <c r="P1223" s="852"/>
      <c r="Q1223" s="863"/>
    </row>
    <row r="1224" spans="1:17" s="862" customFormat="1" ht="24.95" customHeight="1">
      <c r="A1224" s="174"/>
      <c r="B1224" s="175"/>
      <c r="C1224" s="174" t="s">
        <v>436</v>
      </c>
      <c r="D1224" s="736" t="s">
        <v>1437</v>
      </c>
      <c r="E1224" s="677">
        <v>12534408</v>
      </c>
      <c r="F1224" s="677">
        <v>0</v>
      </c>
      <c r="G1224" s="677">
        <v>12534408</v>
      </c>
      <c r="H1224" s="174"/>
      <c r="I1224" s="174"/>
      <c r="J1224" s="174" t="s">
        <v>436</v>
      </c>
      <c r="K1224" s="722" t="s">
        <v>4885</v>
      </c>
      <c r="L1224" s="632">
        <v>12534408</v>
      </c>
      <c r="M1224" s="632">
        <v>0</v>
      </c>
      <c r="N1224" s="632">
        <v>12534408</v>
      </c>
      <c r="P1224" s="852"/>
      <c r="Q1224" s="863"/>
    </row>
    <row r="1225" spans="1:17" s="862" customFormat="1" ht="24.95" customHeight="1" thickBot="1">
      <c r="A1225" s="178" t="s">
        <v>1438</v>
      </c>
      <c r="B1225" s="178"/>
      <c r="C1225" s="300"/>
      <c r="D1225" s="742" t="s">
        <v>1439</v>
      </c>
      <c r="E1225" s="679">
        <v>772178792</v>
      </c>
      <c r="F1225" s="679">
        <v>60300000</v>
      </c>
      <c r="G1225" s="679">
        <v>832478792</v>
      </c>
      <c r="H1225" s="178" t="s">
        <v>1438</v>
      </c>
      <c r="I1225" s="178"/>
      <c r="J1225" s="178"/>
      <c r="K1225" s="723" t="s">
        <v>4886</v>
      </c>
      <c r="L1225" s="645">
        <v>772178792</v>
      </c>
      <c r="M1225" s="645">
        <v>60300000</v>
      </c>
      <c r="N1225" s="645">
        <v>832478792</v>
      </c>
      <c r="P1225" s="852"/>
      <c r="Q1225" s="863"/>
    </row>
    <row r="1226" spans="1:17" s="862" customFormat="1" ht="24.95" customHeight="1" thickTop="1">
      <c r="A1226" s="172"/>
      <c r="B1226" s="173" t="s">
        <v>433</v>
      </c>
      <c r="C1226" s="172"/>
      <c r="D1226" s="740" t="s">
        <v>434</v>
      </c>
      <c r="E1226" s="676">
        <v>151894205</v>
      </c>
      <c r="F1226" s="676">
        <v>0</v>
      </c>
      <c r="G1226" s="676">
        <v>151894205</v>
      </c>
      <c r="H1226" s="172"/>
      <c r="I1226" s="172" t="s">
        <v>433</v>
      </c>
      <c r="J1226" s="172"/>
      <c r="K1226" s="721" t="s">
        <v>4887</v>
      </c>
      <c r="L1226" s="640">
        <v>151894205</v>
      </c>
      <c r="M1226" s="640">
        <v>0</v>
      </c>
      <c r="N1226" s="640">
        <v>151894205</v>
      </c>
      <c r="P1226" s="852"/>
      <c r="Q1226" s="863"/>
    </row>
    <row r="1227" spans="1:17" s="862" customFormat="1" ht="24.95" customHeight="1">
      <c r="A1227" s="375"/>
      <c r="B1227" s="174"/>
      <c r="C1227" s="175" t="s">
        <v>433</v>
      </c>
      <c r="D1227" s="736" t="s">
        <v>435</v>
      </c>
      <c r="E1227" s="677">
        <v>151894205</v>
      </c>
      <c r="F1227" s="677">
        <v>0</v>
      </c>
      <c r="G1227" s="677">
        <v>151894205</v>
      </c>
      <c r="H1227" s="174"/>
      <c r="I1227" s="174"/>
      <c r="J1227" s="174" t="s">
        <v>433</v>
      </c>
      <c r="K1227" s="722" t="s">
        <v>4040</v>
      </c>
      <c r="L1227" s="632">
        <v>151894205</v>
      </c>
      <c r="M1227" s="632">
        <v>0</v>
      </c>
      <c r="N1227" s="632">
        <v>151894205</v>
      </c>
      <c r="P1227" s="852"/>
      <c r="Q1227" s="863"/>
    </row>
    <row r="1228" spans="1:17" s="862" customFormat="1" ht="24.95" customHeight="1">
      <c r="A1228" s="174"/>
      <c r="B1228" s="175" t="s">
        <v>436</v>
      </c>
      <c r="C1228" s="174"/>
      <c r="D1228" s="736" t="s">
        <v>707</v>
      </c>
      <c r="E1228" s="677">
        <v>390650000</v>
      </c>
      <c r="F1228" s="677">
        <v>60300000</v>
      </c>
      <c r="G1228" s="677">
        <v>450950000</v>
      </c>
      <c r="H1228" s="174"/>
      <c r="I1228" s="174" t="s">
        <v>436</v>
      </c>
      <c r="J1228" s="174"/>
      <c r="K1228" s="722" t="s">
        <v>4888</v>
      </c>
      <c r="L1228" s="632">
        <v>390650000</v>
      </c>
      <c r="M1228" s="632">
        <v>60300000</v>
      </c>
      <c r="N1228" s="632">
        <v>450950000</v>
      </c>
      <c r="P1228" s="852"/>
      <c r="Q1228" s="863"/>
    </row>
    <row r="1229" spans="1:17" s="862" customFormat="1" ht="24.95" customHeight="1">
      <c r="A1229" s="174"/>
      <c r="B1229" s="174"/>
      <c r="C1229" s="175" t="s">
        <v>433</v>
      </c>
      <c r="D1229" s="736" t="s">
        <v>708</v>
      </c>
      <c r="E1229" s="677">
        <v>212500000</v>
      </c>
      <c r="F1229" s="677">
        <v>60300000</v>
      </c>
      <c r="G1229" s="677">
        <v>272800000</v>
      </c>
      <c r="H1229" s="174"/>
      <c r="I1229" s="174"/>
      <c r="J1229" s="174" t="s">
        <v>433</v>
      </c>
      <c r="K1229" s="722" t="s">
        <v>4874</v>
      </c>
      <c r="L1229" s="632">
        <v>212500000</v>
      </c>
      <c r="M1229" s="632">
        <v>60300000</v>
      </c>
      <c r="N1229" s="632">
        <v>272800000</v>
      </c>
      <c r="P1229" s="852"/>
      <c r="Q1229" s="863"/>
    </row>
    <row r="1230" spans="1:17" s="862" customFormat="1" ht="24.95" customHeight="1">
      <c r="A1230" s="174"/>
      <c r="B1230" s="175"/>
      <c r="C1230" s="174" t="s">
        <v>436</v>
      </c>
      <c r="D1230" s="736" t="s">
        <v>1440</v>
      </c>
      <c r="E1230" s="677">
        <v>93150000</v>
      </c>
      <c r="F1230" s="677">
        <v>0</v>
      </c>
      <c r="G1230" s="677">
        <v>93150000</v>
      </c>
      <c r="H1230" s="174"/>
      <c r="I1230" s="174"/>
      <c r="J1230" s="174" t="s">
        <v>436</v>
      </c>
      <c r="K1230" s="722" t="s">
        <v>4889</v>
      </c>
      <c r="L1230" s="632">
        <v>93150000</v>
      </c>
      <c r="M1230" s="632">
        <v>0</v>
      </c>
      <c r="N1230" s="632">
        <v>93150000</v>
      </c>
      <c r="P1230" s="852"/>
      <c r="Q1230" s="863"/>
    </row>
    <row r="1231" spans="1:17" s="862" customFormat="1" ht="24.95" customHeight="1">
      <c r="A1231" s="174"/>
      <c r="B1231" s="174"/>
      <c r="C1231" s="175" t="s">
        <v>440</v>
      </c>
      <c r="D1231" s="736" t="s">
        <v>1441</v>
      </c>
      <c r="E1231" s="677">
        <v>85000000</v>
      </c>
      <c r="F1231" s="677">
        <v>0</v>
      </c>
      <c r="G1231" s="677">
        <v>85000000</v>
      </c>
      <c r="H1231" s="174"/>
      <c r="I1231" s="174"/>
      <c r="J1231" s="174" t="s">
        <v>440</v>
      </c>
      <c r="K1231" s="722" t="s">
        <v>4890</v>
      </c>
      <c r="L1231" s="632">
        <v>85000000</v>
      </c>
      <c r="M1231" s="632">
        <v>0</v>
      </c>
      <c r="N1231" s="632">
        <v>85000000</v>
      </c>
      <c r="P1231" s="852"/>
      <c r="Q1231" s="863"/>
    </row>
    <row r="1232" spans="1:17" s="862" customFormat="1" ht="24.95" customHeight="1">
      <c r="A1232" s="175"/>
      <c r="B1232" s="174" t="s">
        <v>440</v>
      </c>
      <c r="C1232" s="174"/>
      <c r="D1232" s="736" t="s">
        <v>518</v>
      </c>
      <c r="E1232" s="677">
        <v>162800721</v>
      </c>
      <c r="F1232" s="677">
        <v>0</v>
      </c>
      <c r="G1232" s="677">
        <v>162800721</v>
      </c>
      <c r="H1232" s="174"/>
      <c r="I1232" s="174" t="s">
        <v>440</v>
      </c>
      <c r="J1232" s="174"/>
      <c r="K1232" s="722" t="s">
        <v>4891</v>
      </c>
      <c r="L1232" s="632">
        <v>162800721</v>
      </c>
      <c r="M1232" s="632">
        <v>0</v>
      </c>
      <c r="N1232" s="632">
        <v>162800721</v>
      </c>
      <c r="P1232" s="852"/>
      <c r="Q1232" s="863"/>
    </row>
    <row r="1233" spans="1:17" s="862" customFormat="1" ht="24.95" customHeight="1">
      <c r="A1233" s="174"/>
      <c r="B1233" s="175"/>
      <c r="C1233" s="174" t="s">
        <v>433</v>
      </c>
      <c r="D1233" s="736" t="s">
        <v>1415</v>
      </c>
      <c r="E1233" s="677">
        <v>58435000</v>
      </c>
      <c r="F1233" s="677">
        <v>0</v>
      </c>
      <c r="G1233" s="677">
        <v>58435000</v>
      </c>
      <c r="H1233" s="174"/>
      <c r="I1233" s="174"/>
      <c r="J1233" s="174" t="s">
        <v>433</v>
      </c>
      <c r="K1233" s="722" t="s">
        <v>4892</v>
      </c>
      <c r="L1233" s="632">
        <v>58435000</v>
      </c>
      <c r="M1233" s="632">
        <v>0</v>
      </c>
      <c r="N1233" s="632">
        <v>58435000</v>
      </c>
      <c r="P1233" s="852"/>
      <c r="Q1233" s="863"/>
    </row>
    <row r="1234" spans="1:17" s="862" customFormat="1" ht="24.95" customHeight="1">
      <c r="A1234" s="174"/>
      <c r="B1234" s="174"/>
      <c r="C1234" s="175" t="s">
        <v>436</v>
      </c>
      <c r="D1234" s="736" t="s">
        <v>1442</v>
      </c>
      <c r="E1234" s="677">
        <v>104365721</v>
      </c>
      <c r="F1234" s="677">
        <v>0</v>
      </c>
      <c r="G1234" s="677">
        <v>104365721</v>
      </c>
      <c r="H1234" s="174"/>
      <c r="I1234" s="174"/>
      <c r="J1234" s="174" t="s">
        <v>436</v>
      </c>
      <c r="K1234" s="722" t="s">
        <v>4893</v>
      </c>
      <c r="L1234" s="632">
        <v>104365721</v>
      </c>
      <c r="M1234" s="632">
        <v>0</v>
      </c>
      <c r="N1234" s="632">
        <v>104365721</v>
      </c>
      <c r="P1234" s="852"/>
      <c r="Q1234" s="863"/>
    </row>
    <row r="1235" spans="1:17" s="862" customFormat="1" ht="24.95" customHeight="1">
      <c r="A1235" s="174"/>
      <c r="B1235" s="175" t="s">
        <v>444</v>
      </c>
      <c r="C1235" s="174"/>
      <c r="D1235" s="736" t="s">
        <v>1443</v>
      </c>
      <c r="E1235" s="677">
        <v>66833865.999999993</v>
      </c>
      <c r="F1235" s="677">
        <v>0</v>
      </c>
      <c r="G1235" s="677">
        <v>66833865.999999993</v>
      </c>
      <c r="H1235" s="174"/>
      <c r="I1235" s="174" t="s">
        <v>444</v>
      </c>
      <c r="J1235" s="174"/>
      <c r="K1235" s="722" t="s">
        <v>4894</v>
      </c>
      <c r="L1235" s="632">
        <v>66833865.999999993</v>
      </c>
      <c r="M1235" s="632">
        <v>0</v>
      </c>
      <c r="N1235" s="632">
        <v>66833865.999999993</v>
      </c>
      <c r="P1235" s="852"/>
      <c r="Q1235" s="863"/>
    </row>
    <row r="1236" spans="1:17" s="862" customFormat="1" ht="24.95" customHeight="1">
      <c r="A1236" s="174"/>
      <c r="B1236" s="174"/>
      <c r="C1236" s="175" t="s">
        <v>433</v>
      </c>
      <c r="D1236" s="736" t="s">
        <v>1444</v>
      </c>
      <c r="E1236" s="677">
        <v>66833865.999999993</v>
      </c>
      <c r="F1236" s="677">
        <v>0</v>
      </c>
      <c r="G1236" s="677">
        <v>66833865.999999993</v>
      </c>
      <c r="H1236" s="174"/>
      <c r="I1236" s="174"/>
      <c r="J1236" s="174" t="s">
        <v>433</v>
      </c>
      <c r="K1236" s="722" t="s">
        <v>4895</v>
      </c>
      <c r="L1236" s="632">
        <v>66833865.999999993</v>
      </c>
      <c r="M1236" s="632">
        <v>0</v>
      </c>
      <c r="N1236" s="632">
        <v>66833865.999999993</v>
      </c>
      <c r="P1236" s="852"/>
      <c r="Q1236" s="863"/>
    </row>
    <row r="1237" spans="1:17" s="862" customFormat="1" ht="24.95" customHeight="1" thickBot="1">
      <c r="A1237" s="178" t="s">
        <v>1445</v>
      </c>
      <c r="B1237" s="300"/>
      <c r="C1237" s="178"/>
      <c r="D1237" s="742" t="s">
        <v>1446</v>
      </c>
      <c r="E1237" s="679">
        <v>4205536750</v>
      </c>
      <c r="F1237" s="679">
        <v>0</v>
      </c>
      <c r="G1237" s="679">
        <v>4205536750</v>
      </c>
      <c r="H1237" s="178" t="s">
        <v>1445</v>
      </c>
      <c r="I1237" s="178"/>
      <c r="J1237" s="178"/>
      <c r="K1237" s="723" t="s">
        <v>4896</v>
      </c>
      <c r="L1237" s="645">
        <v>4205536750</v>
      </c>
      <c r="M1237" s="645">
        <v>0</v>
      </c>
      <c r="N1237" s="645">
        <v>4205536750</v>
      </c>
      <c r="P1237" s="852"/>
      <c r="Q1237" s="863"/>
    </row>
    <row r="1238" spans="1:17" s="862" customFormat="1" ht="24.95" customHeight="1" thickTop="1">
      <c r="A1238" s="172"/>
      <c r="B1238" s="172" t="s">
        <v>433</v>
      </c>
      <c r="C1238" s="173"/>
      <c r="D1238" s="740" t="s">
        <v>434</v>
      </c>
      <c r="E1238" s="676">
        <v>155724620</v>
      </c>
      <c r="F1238" s="676">
        <v>0</v>
      </c>
      <c r="G1238" s="676">
        <v>155724620</v>
      </c>
      <c r="H1238" s="172"/>
      <c r="I1238" s="172" t="s">
        <v>433</v>
      </c>
      <c r="J1238" s="172"/>
      <c r="K1238" s="721" t="s">
        <v>4039</v>
      </c>
      <c r="L1238" s="640">
        <v>155724620</v>
      </c>
      <c r="M1238" s="640">
        <v>0</v>
      </c>
      <c r="N1238" s="640">
        <v>155724620</v>
      </c>
      <c r="P1238" s="852"/>
      <c r="Q1238" s="863"/>
    </row>
    <row r="1239" spans="1:17" s="862" customFormat="1" ht="24.95" customHeight="1">
      <c r="A1239" s="174"/>
      <c r="B1239" s="175"/>
      <c r="C1239" s="174" t="s">
        <v>433</v>
      </c>
      <c r="D1239" s="736" t="s">
        <v>435</v>
      </c>
      <c r="E1239" s="677">
        <v>155724620</v>
      </c>
      <c r="F1239" s="677">
        <v>0</v>
      </c>
      <c r="G1239" s="677">
        <v>155724620</v>
      </c>
      <c r="H1239" s="174"/>
      <c r="I1239" s="174"/>
      <c r="J1239" s="174" t="s">
        <v>433</v>
      </c>
      <c r="K1239" s="722" t="s">
        <v>4040</v>
      </c>
      <c r="L1239" s="632">
        <v>155724620</v>
      </c>
      <c r="M1239" s="632">
        <v>0</v>
      </c>
      <c r="N1239" s="632">
        <v>155724620</v>
      </c>
      <c r="P1239" s="852"/>
      <c r="Q1239" s="863"/>
    </row>
    <row r="1240" spans="1:17" s="862" customFormat="1" ht="24.95" customHeight="1">
      <c r="A1240" s="174"/>
      <c r="B1240" s="174" t="s">
        <v>436</v>
      </c>
      <c r="C1240" s="175"/>
      <c r="D1240" s="736" t="s">
        <v>1447</v>
      </c>
      <c r="E1240" s="677">
        <v>102181330</v>
      </c>
      <c r="F1240" s="677">
        <v>0</v>
      </c>
      <c r="G1240" s="677">
        <v>102181330</v>
      </c>
      <c r="H1240" s="174"/>
      <c r="I1240" s="174" t="s">
        <v>436</v>
      </c>
      <c r="J1240" s="174"/>
      <c r="K1240" s="722" t="s">
        <v>4897</v>
      </c>
      <c r="L1240" s="632">
        <v>102181330</v>
      </c>
      <c r="M1240" s="632">
        <v>0</v>
      </c>
      <c r="N1240" s="632">
        <v>102181330</v>
      </c>
      <c r="P1240" s="852"/>
      <c r="Q1240" s="863"/>
    </row>
    <row r="1241" spans="1:17" s="862" customFormat="1" ht="24.95" customHeight="1">
      <c r="A1241" s="175"/>
      <c r="B1241" s="174"/>
      <c r="C1241" s="174" t="s">
        <v>433</v>
      </c>
      <c r="D1241" s="736" t="s">
        <v>1448</v>
      </c>
      <c r="E1241" s="677">
        <v>102181330</v>
      </c>
      <c r="F1241" s="677">
        <v>0</v>
      </c>
      <c r="G1241" s="677">
        <v>102181330</v>
      </c>
      <c r="H1241" s="174"/>
      <c r="I1241" s="174"/>
      <c r="J1241" s="174" t="s">
        <v>433</v>
      </c>
      <c r="K1241" s="722" t="s">
        <v>4898</v>
      </c>
      <c r="L1241" s="632">
        <v>102181330</v>
      </c>
      <c r="M1241" s="632">
        <v>0</v>
      </c>
      <c r="N1241" s="632">
        <v>102181330</v>
      </c>
      <c r="P1241" s="852"/>
      <c r="Q1241" s="863"/>
    </row>
    <row r="1242" spans="1:17" s="862" customFormat="1" ht="24.95" customHeight="1">
      <c r="A1242" s="174"/>
      <c r="B1242" s="175" t="s">
        <v>440</v>
      </c>
      <c r="C1242" s="174"/>
      <c r="D1242" s="736" t="s">
        <v>1449</v>
      </c>
      <c r="E1242" s="677">
        <v>188998380</v>
      </c>
      <c r="F1242" s="677">
        <v>0</v>
      </c>
      <c r="G1242" s="677">
        <v>188998380</v>
      </c>
      <c r="H1242" s="174"/>
      <c r="I1242" s="174" t="s">
        <v>440</v>
      </c>
      <c r="J1242" s="174"/>
      <c r="K1242" s="734" t="s">
        <v>4899</v>
      </c>
      <c r="L1242" s="632">
        <v>188998380</v>
      </c>
      <c r="M1242" s="632">
        <v>0</v>
      </c>
      <c r="N1242" s="632">
        <v>188998380</v>
      </c>
      <c r="P1242" s="852"/>
      <c r="Q1242" s="863"/>
    </row>
    <row r="1243" spans="1:17" s="862" customFormat="1" ht="24.95" customHeight="1">
      <c r="A1243" s="174"/>
      <c r="B1243" s="174"/>
      <c r="C1243" s="175" t="s">
        <v>433</v>
      </c>
      <c r="D1243" s="736" t="s">
        <v>1450</v>
      </c>
      <c r="E1243" s="677">
        <v>188998380</v>
      </c>
      <c r="F1243" s="677">
        <v>0</v>
      </c>
      <c r="G1243" s="677">
        <v>188998380</v>
      </c>
      <c r="H1243" s="174"/>
      <c r="I1243" s="174"/>
      <c r="J1243" s="174" t="s">
        <v>433</v>
      </c>
      <c r="K1243" s="722" t="s">
        <v>4900</v>
      </c>
      <c r="L1243" s="632">
        <v>188998380</v>
      </c>
      <c r="M1243" s="632">
        <v>0</v>
      </c>
      <c r="N1243" s="632">
        <v>188998380</v>
      </c>
      <c r="P1243" s="852"/>
      <c r="Q1243" s="863"/>
    </row>
    <row r="1244" spans="1:17" s="862" customFormat="1" ht="24.95" customHeight="1">
      <c r="A1244" s="174"/>
      <c r="B1244" s="175" t="s">
        <v>444</v>
      </c>
      <c r="C1244" s="174"/>
      <c r="D1244" s="736" t="s">
        <v>1451</v>
      </c>
      <c r="E1244" s="677">
        <v>3758632420</v>
      </c>
      <c r="F1244" s="677">
        <v>0</v>
      </c>
      <c r="G1244" s="677">
        <v>3758632420</v>
      </c>
      <c r="H1244" s="174"/>
      <c r="I1244" s="174" t="s">
        <v>444</v>
      </c>
      <c r="J1244" s="174"/>
      <c r="K1244" s="722" t="s">
        <v>4901</v>
      </c>
      <c r="L1244" s="632">
        <v>3758632420</v>
      </c>
      <c r="M1244" s="632">
        <v>0</v>
      </c>
      <c r="N1244" s="632">
        <v>3758632420</v>
      </c>
      <c r="P1244" s="852"/>
      <c r="Q1244" s="863"/>
    </row>
    <row r="1245" spans="1:17" s="862" customFormat="1" ht="24.95" customHeight="1">
      <c r="A1245" s="174"/>
      <c r="B1245" s="174"/>
      <c r="C1245" s="175" t="s">
        <v>433</v>
      </c>
      <c r="D1245" s="736" t="s">
        <v>1452</v>
      </c>
      <c r="E1245" s="677">
        <v>3607169430</v>
      </c>
      <c r="F1245" s="677">
        <v>0</v>
      </c>
      <c r="G1245" s="677">
        <v>3607169430</v>
      </c>
      <c r="H1245" s="174"/>
      <c r="I1245" s="174"/>
      <c r="J1245" s="174" t="s">
        <v>433</v>
      </c>
      <c r="K1245" s="722" t="s">
        <v>6658</v>
      </c>
      <c r="L1245" s="632">
        <v>3607169430</v>
      </c>
      <c r="M1245" s="632">
        <v>0</v>
      </c>
      <c r="N1245" s="632">
        <v>3607169430</v>
      </c>
      <c r="P1245" s="852"/>
      <c r="Q1245" s="863"/>
    </row>
    <row r="1246" spans="1:17" s="862" customFormat="1" ht="24.95" customHeight="1">
      <c r="A1246" s="174"/>
      <c r="B1246" s="175"/>
      <c r="C1246" s="174" t="s">
        <v>436</v>
      </c>
      <c r="D1246" s="736" t="s">
        <v>1453</v>
      </c>
      <c r="E1246" s="677">
        <v>151462990</v>
      </c>
      <c r="F1246" s="677">
        <v>0</v>
      </c>
      <c r="G1246" s="677">
        <v>151462990</v>
      </c>
      <c r="H1246" s="174"/>
      <c r="I1246" s="174"/>
      <c r="J1246" s="174" t="s">
        <v>436</v>
      </c>
      <c r="K1246" s="722" t="s">
        <v>6659</v>
      </c>
      <c r="L1246" s="632">
        <v>151462990</v>
      </c>
      <c r="M1246" s="632">
        <v>0</v>
      </c>
      <c r="N1246" s="632">
        <v>151462990</v>
      </c>
      <c r="P1246" s="852"/>
      <c r="Q1246" s="863"/>
    </row>
    <row r="1247" spans="1:17" s="862" customFormat="1" ht="24.95" customHeight="1" thickBot="1">
      <c r="A1247" s="178" t="s">
        <v>1454</v>
      </c>
      <c r="B1247" s="178"/>
      <c r="C1247" s="300"/>
      <c r="D1247" s="742" t="s">
        <v>1455</v>
      </c>
      <c r="E1247" s="679">
        <v>517608430</v>
      </c>
      <c r="F1247" s="679">
        <v>19509500</v>
      </c>
      <c r="G1247" s="679">
        <v>537117930</v>
      </c>
      <c r="H1247" s="178" t="s">
        <v>1454</v>
      </c>
      <c r="I1247" s="178"/>
      <c r="J1247" s="178"/>
      <c r="K1247" s="723" t="s">
        <v>4902</v>
      </c>
      <c r="L1247" s="645">
        <v>517608430</v>
      </c>
      <c r="M1247" s="645">
        <v>19509500</v>
      </c>
      <c r="N1247" s="645">
        <v>537117930</v>
      </c>
      <c r="P1247" s="852"/>
      <c r="Q1247" s="863"/>
    </row>
    <row r="1248" spans="1:17" s="862" customFormat="1" ht="24.95" customHeight="1" thickTop="1">
      <c r="A1248" s="172"/>
      <c r="B1248" s="173" t="s">
        <v>433</v>
      </c>
      <c r="C1248" s="172"/>
      <c r="D1248" s="740" t="s">
        <v>434</v>
      </c>
      <c r="E1248" s="676">
        <v>176710587</v>
      </c>
      <c r="F1248" s="676">
        <v>2812000</v>
      </c>
      <c r="G1248" s="676">
        <v>179522587</v>
      </c>
      <c r="H1248" s="172"/>
      <c r="I1248" s="172" t="s">
        <v>433</v>
      </c>
      <c r="J1248" s="172"/>
      <c r="K1248" s="721" t="s">
        <v>4039</v>
      </c>
      <c r="L1248" s="640">
        <v>176710587</v>
      </c>
      <c r="M1248" s="640">
        <v>2812000</v>
      </c>
      <c r="N1248" s="640">
        <v>179522587</v>
      </c>
      <c r="P1248" s="852"/>
      <c r="Q1248" s="863"/>
    </row>
    <row r="1249" spans="1:17" s="862" customFormat="1" ht="24.95" customHeight="1">
      <c r="A1249" s="174"/>
      <c r="B1249" s="174"/>
      <c r="C1249" s="175" t="s">
        <v>433</v>
      </c>
      <c r="D1249" s="736" t="s">
        <v>435</v>
      </c>
      <c r="E1249" s="677">
        <v>176710587</v>
      </c>
      <c r="F1249" s="677">
        <v>2812000</v>
      </c>
      <c r="G1249" s="677">
        <v>179522587</v>
      </c>
      <c r="H1249" s="174"/>
      <c r="I1249" s="174"/>
      <c r="J1249" s="174" t="s">
        <v>433</v>
      </c>
      <c r="K1249" s="722" t="s">
        <v>4040</v>
      </c>
      <c r="L1249" s="632">
        <v>176710587</v>
      </c>
      <c r="M1249" s="632">
        <v>2812000</v>
      </c>
      <c r="N1249" s="632">
        <v>179522587</v>
      </c>
      <c r="P1249" s="852"/>
      <c r="Q1249" s="863"/>
    </row>
    <row r="1250" spans="1:17" s="862" customFormat="1" ht="24.95" customHeight="1">
      <c r="A1250" s="175"/>
      <c r="B1250" s="174" t="s">
        <v>436</v>
      </c>
      <c r="C1250" s="174"/>
      <c r="D1250" s="736" t="s">
        <v>707</v>
      </c>
      <c r="E1250" s="677">
        <v>299294493</v>
      </c>
      <c r="F1250" s="677">
        <v>16697500</v>
      </c>
      <c r="G1250" s="677">
        <v>315991993</v>
      </c>
      <c r="H1250" s="174"/>
      <c r="I1250" s="174" t="s">
        <v>436</v>
      </c>
      <c r="J1250" s="174"/>
      <c r="K1250" s="722" t="s">
        <v>4881</v>
      </c>
      <c r="L1250" s="632">
        <v>299294493</v>
      </c>
      <c r="M1250" s="632">
        <v>16697500</v>
      </c>
      <c r="N1250" s="632">
        <v>315991993</v>
      </c>
      <c r="P1250" s="852"/>
      <c r="Q1250" s="863"/>
    </row>
    <row r="1251" spans="1:17" s="862" customFormat="1" ht="24.95" customHeight="1">
      <c r="A1251" s="174"/>
      <c r="B1251" s="175"/>
      <c r="C1251" s="174" t="s">
        <v>433</v>
      </c>
      <c r="D1251" s="736" t="s">
        <v>708</v>
      </c>
      <c r="E1251" s="677">
        <v>163164493</v>
      </c>
      <c r="F1251" s="677">
        <v>16510500</v>
      </c>
      <c r="G1251" s="677">
        <v>179674993</v>
      </c>
      <c r="H1251" s="174"/>
      <c r="I1251" s="174"/>
      <c r="J1251" s="174" t="s">
        <v>433</v>
      </c>
      <c r="K1251" s="722" t="s">
        <v>4903</v>
      </c>
      <c r="L1251" s="632">
        <v>163164493</v>
      </c>
      <c r="M1251" s="632">
        <v>16510500</v>
      </c>
      <c r="N1251" s="632">
        <v>179674993</v>
      </c>
      <c r="P1251" s="852"/>
      <c r="Q1251" s="863"/>
    </row>
    <row r="1252" spans="1:17" s="862" customFormat="1" ht="24.95" customHeight="1">
      <c r="A1252" s="174"/>
      <c r="B1252" s="174"/>
      <c r="C1252" s="175" t="s">
        <v>436</v>
      </c>
      <c r="D1252" s="736" t="s">
        <v>1404</v>
      </c>
      <c r="E1252" s="677">
        <v>136130000</v>
      </c>
      <c r="F1252" s="677">
        <v>187000</v>
      </c>
      <c r="G1252" s="677">
        <v>136317000</v>
      </c>
      <c r="H1252" s="174"/>
      <c r="I1252" s="174"/>
      <c r="J1252" s="174" t="s">
        <v>436</v>
      </c>
      <c r="K1252" s="722" t="s">
        <v>4904</v>
      </c>
      <c r="L1252" s="632">
        <v>136130000</v>
      </c>
      <c r="M1252" s="632">
        <v>187000</v>
      </c>
      <c r="N1252" s="632">
        <v>136317000</v>
      </c>
      <c r="P1252" s="852"/>
      <c r="Q1252" s="863"/>
    </row>
    <row r="1253" spans="1:17" s="862" customFormat="1" ht="24.95" customHeight="1">
      <c r="A1253" s="174"/>
      <c r="B1253" s="175" t="s">
        <v>440</v>
      </c>
      <c r="C1253" s="174"/>
      <c r="D1253" s="736" t="s">
        <v>934</v>
      </c>
      <c r="E1253" s="677">
        <v>23000000</v>
      </c>
      <c r="F1253" s="677">
        <v>0</v>
      </c>
      <c r="G1253" s="677">
        <v>23000000</v>
      </c>
      <c r="H1253" s="174"/>
      <c r="I1253" s="174" t="s">
        <v>440</v>
      </c>
      <c r="J1253" s="174"/>
      <c r="K1253" s="722" t="s">
        <v>4905</v>
      </c>
      <c r="L1253" s="632">
        <v>23000000</v>
      </c>
      <c r="M1253" s="632">
        <v>0</v>
      </c>
      <c r="N1253" s="632">
        <v>23000000</v>
      </c>
      <c r="P1253" s="852"/>
      <c r="Q1253" s="863"/>
    </row>
    <row r="1254" spans="1:17" s="862" customFormat="1" ht="24.95" customHeight="1">
      <c r="A1254" s="174"/>
      <c r="B1254" s="174"/>
      <c r="C1254" s="175" t="s">
        <v>433</v>
      </c>
      <c r="D1254" s="736" t="s">
        <v>519</v>
      </c>
      <c r="E1254" s="677">
        <v>23000000</v>
      </c>
      <c r="F1254" s="677">
        <v>0</v>
      </c>
      <c r="G1254" s="677">
        <v>23000000</v>
      </c>
      <c r="H1254" s="174"/>
      <c r="I1254" s="174"/>
      <c r="J1254" s="174" t="s">
        <v>433</v>
      </c>
      <c r="K1254" s="722" t="s">
        <v>4140</v>
      </c>
      <c r="L1254" s="632">
        <v>23000000</v>
      </c>
      <c r="M1254" s="632">
        <v>0</v>
      </c>
      <c r="N1254" s="632">
        <v>23000000</v>
      </c>
      <c r="P1254" s="852"/>
      <c r="Q1254" s="863"/>
    </row>
    <row r="1255" spans="1:17" s="862" customFormat="1" ht="24.95" customHeight="1">
      <c r="A1255" s="174"/>
      <c r="B1255" s="175" t="s">
        <v>444</v>
      </c>
      <c r="C1255" s="174"/>
      <c r="D1255" s="736" t="s">
        <v>1456</v>
      </c>
      <c r="E1255" s="677">
        <v>18603350</v>
      </c>
      <c r="F1255" s="677">
        <v>0</v>
      </c>
      <c r="G1255" s="677">
        <v>18603350</v>
      </c>
      <c r="H1255" s="174"/>
      <c r="I1255" s="174" t="s">
        <v>444</v>
      </c>
      <c r="J1255" s="174"/>
      <c r="K1255" s="722" t="s">
        <v>4906</v>
      </c>
      <c r="L1255" s="632">
        <v>18603350</v>
      </c>
      <c r="M1255" s="632">
        <v>0</v>
      </c>
      <c r="N1255" s="632">
        <v>18603350</v>
      </c>
      <c r="P1255" s="852"/>
      <c r="Q1255" s="863"/>
    </row>
    <row r="1256" spans="1:17" s="862" customFormat="1" ht="24.95" customHeight="1">
      <c r="A1256" s="174"/>
      <c r="B1256" s="174"/>
      <c r="C1256" s="175" t="s">
        <v>433</v>
      </c>
      <c r="D1256" s="736" t="s">
        <v>1457</v>
      </c>
      <c r="E1256" s="677">
        <v>9516350</v>
      </c>
      <c r="F1256" s="677">
        <v>0</v>
      </c>
      <c r="G1256" s="677">
        <v>9516350</v>
      </c>
      <c r="H1256" s="174"/>
      <c r="I1256" s="174"/>
      <c r="J1256" s="174" t="s">
        <v>433</v>
      </c>
      <c r="K1256" s="722" t="s">
        <v>4907</v>
      </c>
      <c r="L1256" s="632">
        <v>9516350</v>
      </c>
      <c r="M1256" s="632">
        <v>0</v>
      </c>
      <c r="N1256" s="632">
        <v>9516350</v>
      </c>
      <c r="P1256" s="852"/>
      <c r="Q1256" s="863"/>
    </row>
    <row r="1257" spans="1:17" s="862" customFormat="1" ht="24.95" customHeight="1">
      <c r="A1257" s="174"/>
      <c r="B1257" s="175"/>
      <c r="C1257" s="174" t="s">
        <v>436</v>
      </c>
      <c r="D1257" s="736" t="s">
        <v>1458</v>
      </c>
      <c r="E1257" s="677">
        <v>9087000</v>
      </c>
      <c r="F1257" s="677">
        <v>0</v>
      </c>
      <c r="G1257" s="677">
        <v>9087000</v>
      </c>
      <c r="H1257" s="174"/>
      <c r="I1257" s="174"/>
      <c r="J1257" s="174" t="s">
        <v>436</v>
      </c>
      <c r="K1257" s="722" t="s">
        <v>4908</v>
      </c>
      <c r="L1257" s="632">
        <v>9087000</v>
      </c>
      <c r="M1257" s="632">
        <v>0</v>
      </c>
      <c r="N1257" s="632">
        <v>9087000</v>
      </c>
      <c r="P1257" s="852"/>
      <c r="Q1257" s="863"/>
    </row>
    <row r="1258" spans="1:17" s="862" customFormat="1" ht="24.95" customHeight="1" thickBot="1">
      <c r="A1258" s="178" t="s">
        <v>1459</v>
      </c>
      <c r="B1258" s="178"/>
      <c r="C1258" s="300"/>
      <c r="D1258" s="742" t="s">
        <v>1460</v>
      </c>
      <c r="E1258" s="679">
        <v>534878927</v>
      </c>
      <c r="F1258" s="679">
        <v>0</v>
      </c>
      <c r="G1258" s="679">
        <v>534878927</v>
      </c>
      <c r="H1258" s="178" t="s">
        <v>1459</v>
      </c>
      <c r="I1258" s="178"/>
      <c r="J1258" s="178"/>
      <c r="K1258" s="723" t="s">
        <v>4909</v>
      </c>
      <c r="L1258" s="645">
        <v>534878927</v>
      </c>
      <c r="M1258" s="645">
        <v>0</v>
      </c>
      <c r="N1258" s="645">
        <v>534878927</v>
      </c>
      <c r="P1258" s="852"/>
      <c r="Q1258" s="863"/>
    </row>
    <row r="1259" spans="1:17" s="862" customFormat="1" ht="24.95" customHeight="1" thickTop="1">
      <c r="A1259" s="173"/>
      <c r="B1259" s="172" t="s">
        <v>433</v>
      </c>
      <c r="C1259" s="172"/>
      <c r="D1259" s="740" t="s">
        <v>434</v>
      </c>
      <c r="E1259" s="676">
        <v>169106956</v>
      </c>
      <c r="F1259" s="676">
        <v>0</v>
      </c>
      <c r="G1259" s="676">
        <v>169106956</v>
      </c>
      <c r="H1259" s="172"/>
      <c r="I1259" s="172" t="s">
        <v>433</v>
      </c>
      <c r="J1259" s="172"/>
      <c r="K1259" s="721" t="s">
        <v>4039</v>
      </c>
      <c r="L1259" s="640">
        <v>169106956</v>
      </c>
      <c r="M1259" s="640">
        <v>0</v>
      </c>
      <c r="N1259" s="640">
        <v>169106956</v>
      </c>
      <c r="P1259" s="852"/>
      <c r="Q1259" s="863"/>
    </row>
    <row r="1260" spans="1:17" s="862" customFormat="1" ht="24.95" customHeight="1">
      <c r="A1260" s="175"/>
      <c r="B1260" s="174"/>
      <c r="C1260" s="174" t="s">
        <v>433</v>
      </c>
      <c r="D1260" s="736" t="s">
        <v>435</v>
      </c>
      <c r="E1260" s="677">
        <v>169106956</v>
      </c>
      <c r="F1260" s="677">
        <v>0</v>
      </c>
      <c r="G1260" s="677">
        <v>169106956</v>
      </c>
      <c r="H1260" s="174"/>
      <c r="I1260" s="174"/>
      <c r="J1260" s="174" t="s">
        <v>433</v>
      </c>
      <c r="K1260" s="722" t="s">
        <v>4040</v>
      </c>
      <c r="L1260" s="632">
        <v>169106956</v>
      </c>
      <c r="M1260" s="632">
        <v>0</v>
      </c>
      <c r="N1260" s="632">
        <v>169106956</v>
      </c>
      <c r="P1260" s="852"/>
      <c r="Q1260" s="863"/>
    </row>
    <row r="1261" spans="1:17" s="862" customFormat="1" ht="24.95" customHeight="1">
      <c r="A1261" s="174"/>
      <c r="B1261" s="175" t="s">
        <v>436</v>
      </c>
      <c r="C1261" s="174"/>
      <c r="D1261" s="736" t="s">
        <v>707</v>
      </c>
      <c r="E1261" s="677">
        <v>316771971</v>
      </c>
      <c r="F1261" s="677">
        <v>0</v>
      </c>
      <c r="G1261" s="677">
        <v>316771971</v>
      </c>
      <c r="H1261" s="174"/>
      <c r="I1261" s="174" t="s">
        <v>436</v>
      </c>
      <c r="J1261" s="174"/>
      <c r="K1261" s="722" t="s">
        <v>4888</v>
      </c>
      <c r="L1261" s="632">
        <v>316771971</v>
      </c>
      <c r="M1261" s="632">
        <v>0</v>
      </c>
      <c r="N1261" s="632">
        <v>316771971</v>
      </c>
      <c r="P1261" s="852"/>
      <c r="Q1261" s="863"/>
    </row>
    <row r="1262" spans="1:17" s="862" customFormat="1" ht="24.95" customHeight="1">
      <c r="A1262" s="174"/>
      <c r="B1262" s="174"/>
      <c r="C1262" s="175" t="s">
        <v>433</v>
      </c>
      <c r="D1262" s="736" t="s">
        <v>708</v>
      </c>
      <c r="E1262" s="677">
        <v>179671971</v>
      </c>
      <c r="F1262" s="677">
        <v>0</v>
      </c>
      <c r="G1262" s="677">
        <v>179671971</v>
      </c>
      <c r="H1262" s="174"/>
      <c r="I1262" s="174"/>
      <c r="J1262" s="174" t="s">
        <v>433</v>
      </c>
      <c r="K1262" s="722" t="s">
        <v>6660</v>
      </c>
      <c r="L1262" s="632">
        <v>179671971</v>
      </c>
      <c r="M1262" s="632">
        <v>0</v>
      </c>
      <c r="N1262" s="632">
        <v>179671971</v>
      </c>
      <c r="P1262" s="852"/>
      <c r="Q1262" s="863"/>
    </row>
    <row r="1263" spans="1:17" s="862" customFormat="1" ht="24.95" customHeight="1">
      <c r="A1263" s="174"/>
      <c r="B1263" s="175"/>
      <c r="C1263" s="174" t="s">
        <v>436</v>
      </c>
      <c r="D1263" s="736" t="s">
        <v>1404</v>
      </c>
      <c r="E1263" s="677">
        <v>137100000</v>
      </c>
      <c r="F1263" s="677">
        <v>0</v>
      </c>
      <c r="G1263" s="677">
        <v>137100000</v>
      </c>
      <c r="H1263" s="174"/>
      <c r="I1263" s="174"/>
      <c r="J1263" s="174" t="s">
        <v>436</v>
      </c>
      <c r="K1263" s="722" t="s">
        <v>5173</v>
      </c>
      <c r="L1263" s="632">
        <v>137100000</v>
      </c>
      <c r="M1263" s="632">
        <v>0</v>
      </c>
      <c r="N1263" s="632">
        <v>137100000</v>
      </c>
      <c r="P1263" s="852"/>
      <c r="Q1263" s="863"/>
    </row>
    <row r="1264" spans="1:17" s="862" customFormat="1" ht="24.95" customHeight="1">
      <c r="A1264" s="174"/>
      <c r="B1264" s="174" t="s">
        <v>440</v>
      </c>
      <c r="C1264" s="175"/>
      <c r="D1264" s="736" t="s">
        <v>518</v>
      </c>
      <c r="E1264" s="677">
        <v>21200000</v>
      </c>
      <c r="F1264" s="677">
        <v>0</v>
      </c>
      <c r="G1264" s="677">
        <v>21200000</v>
      </c>
      <c r="H1264" s="174"/>
      <c r="I1264" s="174" t="s">
        <v>440</v>
      </c>
      <c r="J1264" s="174"/>
      <c r="K1264" s="722" t="s">
        <v>4911</v>
      </c>
      <c r="L1264" s="632">
        <v>21200000</v>
      </c>
      <c r="M1264" s="632">
        <v>0</v>
      </c>
      <c r="N1264" s="632">
        <v>21200000</v>
      </c>
      <c r="P1264" s="852"/>
      <c r="Q1264" s="863"/>
    </row>
    <row r="1265" spans="1:17" s="862" customFormat="1" ht="24.95" customHeight="1">
      <c r="A1265" s="174"/>
      <c r="B1265" s="174"/>
      <c r="C1265" s="175" t="s">
        <v>433</v>
      </c>
      <c r="D1265" s="736" t="s">
        <v>519</v>
      </c>
      <c r="E1265" s="677">
        <v>21200000</v>
      </c>
      <c r="F1265" s="677">
        <v>0</v>
      </c>
      <c r="G1265" s="677">
        <v>21200000</v>
      </c>
      <c r="H1265" s="174"/>
      <c r="I1265" s="174"/>
      <c r="J1265" s="174" t="s">
        <v>433</v>
      </c>
      <c r="K1265" s="722" t="s">
        <v>4869</v>
      </c>
      <c r="L1265" s="632">
        <v>21200000</v>
      </c>
      <c r="M1265" s="632">
        <v>0</v>
      </c>
      <c r="N1265" s="632">
        <v>21200000</v>
      </c>
      <c r="P1265" s="852"/>
      <c r="Q1265" s="863"/>
    </row>
    <row r="1266" spans="1:17" s="862" customFormat="1" ht="24.95" customHeight="1">
      <c r="A1266" s="174"/>
      <c r="B1266" s="174" t="s">
        <v>444</v>
      </c>
      <c r="C1266" s="175"/>
      <c r="D1266" s="736" t="s">
        <v>1462</v>
      </c>
      <c r="E1266" s="677">
        <v>27800000</v>
      </c>
      <c r="F1266" s="677">
        <v>0</v>
      </c>
      <c r="G1266" s="677">
        <v>27800000</v>
      </c>
      <c r="H1266" s="174"/>
      <c r="I1266" s="174" t="s">
        <v>444</v>
      </c>
      <c r="J1266" s="174"/>
      <c r="K1266" s="722" t="s">
        <v>4883</v>
      </c>
      <c r="L1266" s="632">
        <v>27800000</v>
      </c>
      <c r="M1266" s="632">
        <v>0</v>
      </c>
      <c r="N1266" s="632">
        <v>27800000</v>
      </c>
      <c r="P1266" s="852"/>
      <c r="Q1266" s="863"/>
    </row>
    <row r="1267" spans="1:17" s="862" customFormat="1" ht="24.95" customHeight="1">
      <c r="A1267" s="174"/>
      <c r="B1267" s="174"/>
      <c r="C1267" s="175" t="s">
        <v>433</v>
      </c>
      <c r="D1267" s="736" t="s">
        <v>1463</v>
      </c>
      <c r="E1267" s="677">
        <v>27800000</v>
      </c>
      <c r="F1267" s="677">
        <v>0</v>
      </c>
      <c r="G1267" s="677">
        <v>27800000</v>
      </c>
      <c r="H1267" s="174"/>
      <c r="I1267" s="174"/>
      <c r="J1267" s="174" t="s">
        <v>433</v>
      </c>
      <c r="K1267" s="722" t="s">
        <v>6661</v>
      </c>
      <c r="L1267" s="632">
        <v>27800000</v>
      </c>
      <c r="M1267" s="632">
        <v>0</v>
      </c>
      <c r="N1267" s="632">
        <v>27800000</v>
      </c>
      <c r="P1267" s="852"/>
      <c r="Q1267" s="863"/>
    </row>
    <row r="1268" spans="1:17" s="862" customFormat="1" ht="24.95" customHeight="1" thickBot="1">
      <c r="A1268" s="178" t="s">
        <v>1464</v>
      </c>
      <c r="B1268" s="300"/>
      <c r="C1268" s="178"/>
      <c r="D1268" s="742" t="s">
        <v>1465</v>
      </c>
      <c r="E1268" s="679">
        <v>1030075000</v>
      </c>
      <c r="F1268" s="679">
        <v>10000000</v>
      </c>
      <c r="G1268" s="679">
        <v>1040075000</v>
      </c>
      <c r="H1268" s="178" t="s">
        <v>1464</v>
      </c>
      <c r="I1268" s="178"/>
      <c r="J1268" s="178"/>
      <c r="K1268" s="723" t="s">
        <v>4912</v>
      </c>
      <c r="L1268" s="645">
        <v>1030075000</v>
      </c>
      <c r="M1268" s="645">
        <v>10000000</v>
      </c>
      <c r="N1268" s="645">
        <v>1040075000</v>
      </c>
      <c r="P1268" s="852"/>
      <c r="Q1268" s="863"/>
    </row>
    <row r="1269" spans="1:17" s="862" customFormat="1" ht="24.95" customHeight="1" thickTop="1">
      <c r="A1269" s="172"/>
      <c r="B1269" s="172" t="s">
        <v>433</v>
      </c>
      <c r="C1269" s="173"/>
      <c r="D1269" s="740" t="s">
        <v>434</v>
      </c>
      <c r="E1269" s="676">
        <v>275331000</v>
      </c>
      <c r="F1269" s="676">
        <v>2000000</v>
      </c>
      <c r="G1269" s="676">
        <v>277331000</v>
      </c>
      <c r="H1269" s="172"/>
      <c r="I1269" s="172" t="s">
        <v>433</v>
      </c>
      <c r="J1269" s="172"/>
      <c r="K1269" s="721" t="s">
        <v>4039</v>
      </c>
      <c r="L1269" s="640">
        <v>275331000</v>
      </c>
      <c r="M1269" s="640">
        <v>2000000</v>
      </c>
      <c r="N1269" s="640">
        <v>277331000</v>
      </c>
      <c r="P1269" s="852"/>
      <c r="Q1269" s="863"/>
    </row>
    <row r="1270" spans="1:17" s="862" customFormat="1" ht="24.95" customHeight="1">
      <c r="A1270" s="174"/>
      <c r="B1270" s="174"/>
      <c r="C1270" s="175" t="s">
        <v>433</v>
      </c>
      <c r="D1270" s="736" t="s">
        <v>435</v>
      </c>
      <c r="E1270" s="677">
        <v>275331000</v>
      </c>
      <c r="F1270" s="677">
        <v>2000000</v>
      </c>
      <c r="G1270" s="677">
        <v>277331000</v>
      </c>
      <c r="H1270" s="174"/>
      <c r="I1270" s="174"/>
      <c r="J1270" s="174" t="s">
        <v>433</v>
      </c>
      <c r="K1270" s="722" t="s">
        <v>4040</v>
      </c>
      <c r="L1270" s="632">
        <v>275331000</v>
      </c>
      <c r="M1270" s="632">
        <v>2000000</v>
      </c>
      <c r="N1270" s="632">
        <v>277331000</v>
      </c>
      <c r="P1270" s="852"/>
      <c r="Q1270" s="863"/>
    </row>
    <row r="1271" spans="1:17" s="862" customFormat="1" ht="24.95" customHeight="1">
      <c r="A1271" s="174"/>
      <c r="B1271" s="174" t="s">
        <v>436</v>
      </c>
      <c r="C1271" s="175"/>
      <c r="D1271" s="736" t="s">
        <v>707</v>
      </c>
      <c r="E1271" s="677">
        <v>541908000</v>
      </c>
      <c r="F1271" s="677">
        <v>6000000</v>
      </c>
      <c r="G1271" s="677">
        <v>547908000</v>
      </c>
      <c r="H1271" s="174"/>
      <c r="I1271" s="174" t="s">
        <v>436</v>
      </c>
      <c r="J1271" s="174"/>
      <c r="K1271" s="722" t="s">
        <v>4881</v>
      </c>
      <c r="L1271" s="632">
        <v>541908000</v>
      </c>
      <c r="M1271" s="632">
        <v>6000000</v>
      </c>
      <c r="N1271" s="632">
        <v>547908000</v>
      </c>
      <c r="P1271" s="852"/>
      <c r="Q1271" s="863"/>
    </row>
    <row r="1272" spans="1:17" s="862" customFormat="1" ht="24.95" customHeight="1">
      <c r="A1272" s="175"/>
      <c r="B1272" s="174"/>
      <c r="C1272" s="174" t="s">
        <v>433</v>
      </c>
      <c r="D1272" s="736" t="s">
        <v>708</v>
      </c>
      <c r="E1272" s="677">
        <v>360318000</v>
      </c>
      <c r="F1272" s="677">
        <v>6000000</v>
      </c>
      <c r="G1272" s="677">
        <v>366318000</v>
      </c>
      <c r="H1272" s="174"/>
      <c r="I1272" s="174"/>
      <c r="J1272" s="174" t="s">
        <v>433</v>
      </c>
      <c r="K1272" s="722" t="s">
        <v>4913</v>
      </c>
      <c r="L1272" s="632">
        <v>360318000</v>
      </c>
      <c r="M1272" s="632">
        <v>6000000</v>
      </c>
      <c r="N1272" s="632">
        <v>366318000</v>
      </c>
      <c r="P1272" s="852"/>
      <c r="Q1272" s="863"/>
    </row>
    <row r="1273" spans="1:17" s="862" customFormat="1" ht="24.95" customHeight="1">
      <c r="A1273" s="174"/>
      <c r="B1273" s="175"/>
      <c r="C1273" s="174" t="s">
        <v>436</v>
      </c>
      <c r="D1273" s="736" t="s">
        <v>1404</v>
      </c>
      <c r="E1273" s="677">
        <v>181590000</v>
      </c>
      <c r="F1273" s="677">
        <v>0</v>
      </c>
      <c r="G1273" s="677">
        <v>181590000</v>
      </c>
      <c r="H1273" s="174"/>
      <c r="I1273" s="174"/>
      <c r="J1273" s="174" t="s">
        <v>436</v>
      </c>
      <c r="K1273" s="722" t="s">
        <v>4904</v>
      </c>
      <c r="L1273" s="632">
        <v>181590000</v>
      </c>
      <c r="M1273" s="632">
        <v>0</v>
      </c>
      <c r="N1273" s="632">
        <v>181590000</v>
      </c>
      <c r="P1273" s="852"/>
      <c r="Q1273" s="863"/>
    </row>
    <row r="1274" spans="1:17" s="862" customFormat="1" ht="24.95" customHeight="1">
      <c r="A1274" s="174"/>
      <c r="B1274" s="175" t="s">
        <v>440</v>
      </c>
      <c r="C1274" s="175"/>
      <c r="D1274" s="736" t="s">
        <v>934</v>
      </c>
      <c r="E1274" s="677">
        <v>20935000</v>
      </c>
      <c r="F1274" s="677">
        <v>0</v>
      </c>
      <c r="G1274" s="677">
        <v>20935000</v>
      </c>
      <c r="H1274" s="174"/>
      <c r="I1274" s="174" t="s">
        <v>440</v>
      </c>
      <c r="J1274" s="174"/>
      <c r="K1274" s="722" t="s">
        <v>4905</v>
      </c>
      <c r="L1274" s="632">
        <v>20935000</v>
      </c>
      <c r="M1274" s="632">
        <v>0</v>
      </c>
      <c r="N1274" s="632">
        <v>20935000</v>
      </c>
      <c r="P1274" s="852"/>
      <c r="Q1274" s="863"/>
    </row>
    <row r="1275" spans="1:17" s="862" customFormat="1" ht="24.95" customHeight="1">
      <c r="A1275" s="174"/>
      <c r="B1275" s="175"/>
      <c r="C1275" s="174" t="s">
        <v>433</v>
      </c>
      <c r="D1275" s="736" t="s">
        <v>519</v>
      </c>
      <c r="E1275" s="677">
        <v>20935000</v>
      </c>
      <c r="F1275" s="677">
        <v>0</v>
      </c>
      <c r="G1275" s="677">
        <v>20935000</v>
      </c>
      <c r="H1275" s="174"/>
      <c r="I1275" s="174"/>
      <c r="J1275" s="174" t="s">
        <v>433</v>
      </c>
      <c r="K1275" s="722" t="s">
        <v>4914</v>
      </c>
      <c r="L1275" s="632">
        <v>20935000</v>
      </c>
      <c r="M1275" s="632">
        <v>0</v>
      </c>
      <c r="N1275" s="632">
        <v>20935000</v>
      </c>
      <c r="P1275" s="852"/>
      <c r="Q1275" s="863"/>
    </row>
    <row r="1276" spans="1:17" s="862" customFormat="1" ht="24.95" customHeight="1">
      <c r="A1276" s="174"/>
      <c r="B1276" s="174" t="s">
        <v>444</v>
      </c>
      <c r="C1276" s="175"/>
      <c r="D1276" s="736" t="s">
        <v>1466</v>
      </c>
      <c r="E1276" s="677">
        <v>191901000</v>
      </c>
      <c r="F1276" s="677">
        <v>2000000</v>
      </c>
      <c r="G1276" s="677">
        <v>193901000</v>
      </c>
      <c r="H1276" s="174"/>
      <c r="I1276" s="174" t="s">
        <v>444</v>
      </c>
      <c r="J1276" s="174"/>
      <c r="K1276" s="722" t="s">
        <v>4883</v>
      </c>
      <c r="L1276" s="632">
        <v>191901000</v>
      </c>
      <c r="M1276" s="632">
        <v>2000000</v>
      </c>
      <c r="N1276" s="632">
        <v>193901000</v>
      </c>
      <c r="P1276" s="852"/>
      <c r="Q1276" s="863"/>
    </row>
    <row r="1277" spans="1:17" s="862" customFormat="1" ht="24.95" customHeight="1">
      <c r="A1277" s="174"/>
      <c r="B1277" s="174"/>
      <c r="C1277" s="175" t="s">
        <v>433</v>
      </c>
      <c r="D1277" s="736" t="s">
        <v>1430</v>
      </c>
      <c r="E1277" s="677">
        <v>15045000</v>
      </c>
      <c r="F1277" s="677">
        <v>0</v>
      </c>
      <c r="G1277" s="677">
        <v>15045000</v>
      </c>
      <c r="H1277" s="174"/>
      <c r="I1277" s="174"/>
      <c r="J1277" s="174" t="s">
        <v>433</v>
      </c>
      <c r="K1277" s="722" t="s">
        <v>6662</v>
      </c>
      <c r="L1277" s="632">
        <v>15045000</v>
      </c>
      <c r="M1277" s="632">
        <v>0</v>
      </c>
      <c r="N1277" s="632">
        <v>15045000</v>
      </c>
      <c r="P1277" s="852"/>
      <c r="Q1277" s="863"/>
    </row>
    <row r="1278" spans="1:17" s="862" customFormat="1" ht="24.95" customHeight="1">
      <c r="A1278" s="174"/>
      <c r="B1278" s="175"/>
      <c r="C1278" s="174" t="s">
        <v>436</v>
      </c>
      <c r="D1278" s="736" t="s">
        <v>1467</v>
      </c>
      <c r="E1278" s="677">
        <v>176856000</v>
      </c>
      <c r="F1278" s="677">
        <v>2000000</v>
      </c>
      <c r="G1278" s="677">
        <v>178856000</v>
      </c>
      <c r="H1278" s="174"/>
      <c r="I1278" s="174"/>
      <c r="J1278" s="174" t="s">
        <v>436</v>
      </c>
      <c r="K1278" s="722" t="s">
        <v>6663</v>
      </c>
      <c r="L1278" s="632">
        <v>176856000</v>
      </c>
      <c r="M1278" s="632">
        <v>2000000</v>
      </c>
      <c r="N1278" s="632">
        <v>178856000</v>
      </c>
      <c r="P1278" s="852"/>
      <c r="Q1278" s="863"/>
    </row>
    <row r="1279" spans="1:17" s="862" customFormat="1" ht="24.95" customHeight="1" thickBot="1">
      <c r="A1279" s="178" t="s">
        <v>1468</v>
      </c>
      <c r="B1279" s="178"/>
      <c r="C1279" s="300"/>
      <c r="D1279" s="742" t="s">
        <v>1469</v>
      </c>
      <c r="E1279" s="679">
        <v>963091474</v>
      </c>
      <c r="F1279" s="679">
        <v>9689000</v>
      </c>
      <c r="G1279" s="679">
        <v>972780474</v>
      </c>
      <c r="H1279" s="178" t="s">
        <v>1468</v>
      </c>
      <c r="I1279" s="178"/>
      <c r="J1279" s="178"/>
      <c r="K1279" s="723" t="s">
        <v>4915</v>
      </c>
      <c r="L1279" s="645">
        <v>963091474</v>
      </c>
      <c r="M1279" s="645">
        <v>9689000</v>
      </c>
      <c r="N1279" s="645">
        <v>972780474</v>
      </c>
      <c r="P1279" s="852"/>
      <c r="Q1279" s="863"/>
    </row>
    <row r="1280" spans="1:17" s="862" customFormat="1" ht="24.95" customHeight="1" thickTop="1">
      <c r="A1280" s="172"/>
      <c r="B1280" s="172" t="s">
        <v>433</v>
      </c>
      <c r="C1280" s="173"/>
      <c r="D1280" s="740" t="s">
        <v>434</v>
      </c>
      <c r="E1280" s="676">
        <v>178628474</v>
      </c>
      <c r="F1280" s="676">
        <v>0</v>
      </c>
      <c r="G1280" s="676">
        <v>178628474</v>
      </c>
      <c r="H1280" s="172"/>
      <c r="I1280" s="172" t="s">
        <v>433</v>
      </c>
      <c r="J1280" s="172"/>
      <c r="K1280" s="721" t="s">
        <v>4039</v>
      </c>
      <c r="L1280" s="640">
        <v>178628474</v>
      </c>
      <c r="M1280" s="640">
        <v>0</v>
      </c>
      <c r="N1280" s="640">
        <v>178628474</v>
      </c>
      <c r="P1280" s="852"/>
      <c r="Q1280" s="863"/>
    </row>
    <row r="1281" spans="1:17" s="862" customFormat="1" ht="24.95" customHeight="1">
      <c r="A1281" s="174"/>
      <c r="B1281" s="174"/>
      <c r="C1281" s="175" t="s">
        <v>433</v>
      </c>
      <c r="D1281" s="736" t="s">
        <v>435</v>
      </c>
      <c r="E1281" s="677">
        <v>178628474</v>
      </c>
      <c r="F1281" s="677">
        <v>0</v>
      </c>
      <c r="G1281" s="677">
        <v>178628474</v>
      </c>
      <c r="H1281" s="174"/>
      <c r="I1281" s="174"/>
      <c r="J1281" s="174" t="s">
        <v>433</v>
      </c>
      <c r="K1281" s="722" t="s">
        <v>4040</v>
      </c>
      <c r="L1281" s="632">
        <v>178628474</v>
      </c>
      <c r="M1281" s="632">
        <v>0</v>
      </c>
      <c r="N1281" s="632">
        <v>178628474</v>
      </c>
      <c r="P1281" s="852"/>
      <c r="Q1281" s="863"/>
    </row>
    <row r="1282" spans="1:17" s="862" customFormat="1" ht="24.95" customHeight="1">
      <c r="A1282" s="175"/>
      <c r="B1282" s="174" t="s">
        <v>436</v>
      </c>
      <c r="C1282" s="174"/>
      <c r="D1282" s="736" t="s">
        <v>1411</v>
      </c>
      <c r="E1282" s="677">
        <v>585416000</v>
      </c>
      <c r="F1282" s="677">
        <v>0</v>
      </c>
      <c r="G1282" s="677">
        <v>585416000</v>
      </c>
      <c r="H1282" s="174"/>
      <c r="I1282" s="174" t="s">
        <v>436</v>
      </c>
      <c r="J1282" s="174"/>
      <c r="K1282" s="722" t="s">
        <v>4263</v>
      </c>
      <c r="L1282" s="632">
        <v>585416000</v>
      </c>
      <c r="M1282" s="632">
        <v>0</v>
      </c>
      <c r="N1282" s="632">
        <v>585416000</v>
      </c>
      <c r="P1282" s="852"/>
      <c r="Q1282" s="863"/>
    </row>
    <row r="1283" spans="1:17" s="862" customFormat="1" ht="24.95" customHeight="1">
      <c r="A1283" s="174"/>
      <c r="B1283" s="175"/>
      <c r="C1283" s="174" t="s">
        <v>433</v>
      </c>
      <c r="D1283" s="736" t="s">
        <v>708</v>
      </c>
      <c r="E1283" s="677">
        <v>285676000</v>
      </c>
      <c r="F1283" s="677">
        <v>0</v>
      </c>
      <c r="G1283" s="677">
        <v>285676000</v>
      </c>
      <c r="H1283" s="174"/>
      <c r="I1283" s="174"/>
      <c r="J1283" s="174" t="s">
        <v>433</v>
      </c>
      <c r="K1283" s="722" t="s">
        <v>4916</v>
      </c>
      <c r="L1283" s="632">
        <v>285676000</v>
      </c>
      <c r="M1283" s="632">
        <v>0</v>
      </c>
      <c r="N1283" s="632">
        <v>285676000</v>
      </c>
      <c r="P1283" s="852"/>
      <c r="Q1283" s="863"/>
    </row>
    <row r="1284" spans="1:17" s="862" customFormat="1" ht="24.95" customHeight="1">
      <c r="A1284" s="174"/>
      <c r="B1284" s="174"/>
      <c r="C1284" s="175" t="s">
        <v>436</v>
      </c>
      <c r="D1284" s="736" t="s">
        <v>1404</v>
      </c>
      <c r="E1284" s="677">
        <v>299740000</v>
      </c>
      <c r="F1284" s="677">
        <v>0</v>
      </c>
      <c r="G1284" s="677">
        <v>299740000</v>
      </c>
      <c r="H1284" s="174"/>
      <c r="I1284" s="174"/>
      <c r="J1284" s="174" t="s">
        <v>436</v>
      </c>
      <c r="K1284" s="722" t="s">
        <v>4855</v>
      </c>
      <c r="L1284" s="632">
        <v>299740000</v>
      </c>
      <c r="M1284" s="632">
        <v>0</v>
      </c>
      <c r="N1284" s="632">
        <v>299740000</v>
      </c>
      <c r="P1284" s="852"/>
      <c r="Q1284" s="863"/>
    </row>
    <row r="1285" spans="1:17" s="862" customFormat="1" ht="24.95" customHeight="1">
      <c r="A1285" s="174"/>
      <c r="B1285" s="175" t="s">
        <v>440</v>
      </c>
      <c r="C1285" s="174"/>
      <c r="D1285" s="736" t="s">
        <v>518</v>
      </c>
      <c r="E1285" s="677">
        <v>31080000</v>
      </c>
      <c r="F1285" s="677">
        <v>0</v>
      </c>
      <c r="G1285" s="677">
        <v>31080000</v>
      </c>
      <c r="H1285" s="174"/>
      <c r="I1285" s="174" t="s">
        <v>440</v>
      </c>
      <c r="J1285" s="174"/>
      <c r="K1285" s="722" t="s">
        <v>4139</v>
      </c>
      <c r="L1285" s="632">
        <v>31080000</v>
      </c>
      <c r="M1285" s="632">
        <v>0</v>
      </c>
      <c r="N1285" s="632">
        <v>31080000</v>
      </c>
      <c r="P1285" s="852"/>
      <c r="Q1285" s="863"/>
    </row>
    <row r="1286" spans="1:17" s="862" customFormat="1" ht="24.95" customHeight="1">
      <c r="A1286" s="174"/>
      <c r="B1286" s="174"/>
      <c r="C1286" s="175" t="s">
        <v>433</v>
      </c>
      <c r="D1286" s="736" t="s">
        <v>519</v>
      </c>
      <c r="E1286" s="677">
        <v>31080000</v>
      </c>
      <c r="F1286" s="677">
        <v>0</v>
      </c>
      <c r="G1286" s="677">
        <v>31080000</v>
      </c>
      <c r="H1286" s="174"/>
      <c r="I1286" s="174"/>
      <c r="J1286" s="174" t="s">
        <v>433</v>
      </c>
      <c r="K1286" s="722" t="s">
        <v>4869</v>
      </c>
      <c r="L1286" s="632">
        <v>31080000</v>
      </c>
      <c r="M1286" s="632">
        <v>0</v>
      </c>
      <c r="N1286" s="632">
        <v>31080000</v>
      </c>
      <c r="P1286" s="852"/>
      <c r="Q1286" s="863"/>
    </row>
    <row r="1287" spans="1:17" s="862" customFormat="1" ht="24.95" customHeight="1">
      <c r="A1287" s="174"/>
      <c r="B1287" s="175" t="s">
        <v>444</v>
      </c>
      <c r="C1287" s="174"/>
      <c r="D1287" s="736" t="s">
        <v>1435</v>
      </c>
      <c r="E1287" s="677">
        <v>167967000</v>
      </c>
      <c r="F1287" s="677">
        <v>9689000</v>
      </c>
      <c r="G1287" s="677">
        <v>177656000</v>
      </c>
      <c r="H1287" s="174"/>
      <c r="I1287" s="174" t="s">
        <v>444</v>
      </c>
      <c r="J1287" s="174"/>
      <c r="K1287" s="722" t="s">
        <v>4883</v>
      </c>
      <c r="L1287" s="632">
        <v>167967000</v>
      </c>
      <c r="M1287" s="632">
        <v>9689000</v>
      </c>
      <c r="N1287" s="632">
        <v>177656000</v>
      </c>
      <c r="P1287" s="852"/>
      <c r="Q1287" s="863"/>
    </row>
    <row r="1288" spans="1:17" s="862" customFormat="1" ht="24.95" customHeight="1">
      <c r="A1288" s="174"/>
      <c r="B1288" s="174"/>
      <c r="C1288" s="175" t="s">
        <v>433</v>
      </c>
      <c r="D1288" s="736" t="s">
        <v>1470</v>
      </c>
      <c r="E1288" s="677">
        <v>10180000</v>
      </c>
      <c r="F1288" s="677">
        <v>0</v>
      </c>
      <c r="G1288" s="677">
        <v>10180000</v>
      </c>
      <c r="H1288" s="174"/>
      <c r="I1288" s="174"/>
      <c r="J1288" s="174" t="s">
        <v>433</v>
      </c>
      <c r="K1288" s="722" t="s">
        <v>4917</v>
      </c>
      <c r="L1288" s="632">
        <v>10180000</v>
      </c>
      <c r="M1288" s="632">
        <v>0</v>
      </c>
      <c r="N1288" s="632">
        <v>10180000</v>
      </c>
      <c r="P1288" s="852"/>
      <c r="Q1288" s="863"/>
    </row>
    <row r="1289" spans="1:17" s="862" customFormat="1" ht="24.95" customHeight="1">
      <c r="A1289" s="174"/>
      <c r="B1289" s="175"/>
      <c r="C1289" s="174" t="s">
        <v>436</v>
      </c>
      <c r="D1289" s="736" t="s">
        <v>1417</v>
      </c>
      <c r="E1289" s="677">
        <v>157787000</v>
      </c>
      <c r="F1289" s="677">
        <v>9689000</v>
      </c>
      <c r="G1289" s="677">
        <v>167476000</v>
      </c>
      <c r="H1289" s="174"/>
      <c r="I1289" s="174"/>
      <c r="J1289" s="174" t="s">
        <v>436</v>
      </c>
      <c r="K1289" s="722" t="s">
        <v>4860</v>
      </c>
      <c r="L1289" s="632">
        <v>157787000</v>
      </c>
      <c r="M1289" s="632">
        <v>9689000</v>
      </c>
      <c r="N1289" s="632">
        <v>167476000</v>
      </c>
      <c r="P1289" s="852"/>
      <c r="Q1289" s="863"/>
    </row>
    <row r="1290" spans="1:17" s="862" customFormat="1" ht="24.95" customHeight="1" thickBot="1">
      <c r="A1290" s="178" t="s">
        <v>1471</v>
      </c>
      <c r="B1290" s="178"/>
      <c r="C1290" s="300"/>
      <c r="D1290" s="742" t="s">
        <v>1472</v>
      </c>
      <c r="E1290" s="679">
        <v>852064580</v>
      </c>
      <c r="F1290" s="679">
        <v>18565000</v>
      </c>
      <c r="G1290" s="679">
        <v>870629580</v>
      </c>
      <c r="H1290" s="178" t="s">
        <v>1471</v>
      </c>
      <c r="I1290" s="178"/>
      <c r="J1290" s="178"/>
      <c r="K1290" s="723" t="s">
        <v>4918</v>
      </c>
      <c r="L1290" s="645">
        <v>852064580</v>
      </c>
      <c r="M1290" s="645">
        <v>18565000</v>
      </c>
      <c r="N1290" s="645">
        <v>870629580</v>
      </c>
      <c r="P1290" s="852"/>
      <c r="Q1290" s="863"/>
    </row>
    <row r="1291" spans="1:17" s="862" customFormat="1" ht="24.95" customHeight="1" thickTop="1">
      <c r="A1291" s="173"/>
      <c r="B1291" s="172" t="s">
        <v>433</v>
      </c>
      <c r="C1291" s="172"/>
      <c r="D1291" s="740" t="s">
        <v>434</v>
      </c>
      <c r="E1291" s="676">
        <v>256389580</v>
      </c>
      <c r="F1291" s="676">
        <v>9665000</v>
      </c>
      <c r="G1291" s="676">
        <v>266054580.00000003</v>
      </c>
      <c r="H1291" s="172"/>
      <c r="I1291" s="172" t="s">
        <v>433</v>
      </c>
      <c r="J1291" s="172"/>
      <c r="K1291" s="721" t="s">
        <v>4039</v>
      </c>
      <c r="L1291" s="640">
        <v>256389580</v>
      </c>
      <c r="M1291" s="640">
        <v>9665000</v>
      </c>
      <c r="N1291" s="640">
        <v>266054580.00000003</v>
      </c>
      <c r="P1291" s="852"/>
      <c r="Q1291" s="863"/>
    </row>
    <row r="1292" spans="1:17" s="862" customFormat="1" ht="24.95" customHeight="1">
      <c r="A1292" s="174"/>
      <c r="B1292" s="175"/>
      <c r="C1292" s="174" t="s">
        <v>433</v>
      </c>
      <c r="D1292" s="736" t="s">
        <v>435</v>
      </c>
      <c r="E1292" s="677">
        <v>256389580</v>
      </c>
      <c r="F1292" s="677">
        <v>9665000</v>
      </c>
      <c r="G1292" s="677">
        <v>266054580.00000003</v>
      </c>
      <c r="H1292" s="174"/>
      <c r="I1292" s="174"/>
      <c r="J1292" s="174" t="s">
        <v>433</v>
      </c>
      <c r="K1292" s="722" t="s">
        <v>4040</v>
      </c>
      <c r="L1292" s="632">
        <v>256389580</v>
      </c>
      <c r="M1292" s="632">
        <v>9665000</v>
      </c>
      <c r="N1292" s="632">
        <v>266054580.00000003</v>
      </c>
      <c r="P1292" s="852"/>
      <c r="Q1292" s="863"/>
    </row>
    <row r="1293" spans="1:17" s="862" customFormat="1" ht="24.95" customHeight="1">
      <c r="A1293" s="174"/>
      <c r="B1293" s="174" t="s">
        <v>436</v>
      </c>
      <c r="C1293" s="175"/>
      <c r="D1293" s="736" t="s">
        <v>1411</v>
      </c>
      <c r="E1293" s="677">
        <v>521132000</v>
      </c>
      <c r="F1293" s="677">
        <v>8900000</v>
      </c>
      <c r="G1293" s="677">
        <v>530032000</v>
      </c>
      <c r="H1293" s="174"/>
      <c r="I1293" s="174" t="s">
        <v>436</v>
      </c>
      <c r="J1293" s="174"/>
      <c r="K1293" s="722" t="s">
        <v>4263</v>
      </c>
      <c r="L1293" s="632">
        <v>521132000</v>
      </c>
      <c r="M1293" s="632">
        <v>8900000</v>
      </c>
      <c r="N1293" s="632">
        <v>530032000</v>
      </c>
      <c r="P1293" s="852"/>
      <c r="Q1293" s="863"/>
    </row>
    <row r="1294" spans="1:17" s="862" customFormat="1" ht="24.95" customHeight="1">
      <c r="A1294" s="174"/>
      <c r="B1294" s="175"/>
      <c r="C1294" s="174" t="s">
        <v>433</v>
      </c>
      <c r="D1294" s="736" t="s">
        <v>1461</v>
      </c>
      <c r="E1294" s="677">
        <v>303524000</v>
      </c>
      <c r="F1294" s="677">
        <v>8900000</v>
      </c>
      <c r="G1294" s="677">
        <v>312424000</v>
      </c>
      <c r="H1294" s="174"/>
      <c r="I1294" s="174"/>
      <c r="J1294" s="174" t="s">
        <v>433</v>
      </c>
      <c r="K1294" s="722" t="s">
        <v>4264</v>
      </c>
      <c r="L1294" s="632">
        <v>303524000</v>
      </c>
      <c r="M1294" s="632">
        <v>8900000</v>
      </c>
      <c r="N1294" s="632">
        <v>312424000</v>
      </c>
      <c r="P1294" s="852"/>
      <c r="Q1294" s="863"/>
    </row>
    <row r="1295" spans="1:17" s="862" customFormat="1" ht="24.95" customHeight="1">
      <c r="A1295" s="174"/>
      <c r="B1295" s="174"/>
      <c r="C1295" s="175" t="s">
        <v>436</v>
      </c>
      <c r="D1295" s="736" t="s">
        <v>1404</v>
      </c>
      <c r="E1295" s="677">
        <v>217608000</v>
      </c>
      <c r="F1295" s="677">
        <v>0</v>
      </c>
      <c r="G1295" s="677">
        <v>217608000</v>
      </c>
      <c r="H1295" s="174"/>
      <c r="I1295" s="174"/>
      <c r="J1295" s="174" t="s">
        <v>436</v>
      </c>
      <c r="K1295" s="722" t="s">
        <v>4855</v>
      </c>
      <c r="L1295" s="632">
        <v>217608000</v>
      </c>
      <c r="M1295" s="632">
        <v>0</v>
      </c>
      <c r="N1295" s="632">
        <v>217608000</v>
      </c>
      <c r="P1295" s="852"/>
      <c r="Q1295" s="863"/>
    </row>
    <row r="1296" spans="1:17" s="862" customFormat="1" ht="24.95" customHeight="1">
      <c r="A1296" s="174"/>
      <c r="B1296" s="174" t="s">
        <v>440</v>
      </c>
      <c r="C1296" s="175"/>
      <c r="D1296" s="736" t="s">
        <v>518</v>
      </c>
      <c r="E1296" s="677">
        <v>56215700</v>
      </c>
      <c r="F1296" s="677">
        <v>0</v>
      </c>
      <c r="G1296" s="677">
        <v>56215700</v>
      </c>
      <c r="H1296" s="174"/>
      <c r="I1296" s="174" t="s">
        <v>440</v>
      </c>
      <c r="J1296" s="174"/>
      <c r="K1296" s="722" t="s">
        <v>4139</v>
      </c>
      <c r="L1296" s="632">
        <v>56215700</v>
      </c>
      <c r="M1296" s="632">
        <v>0</v>
      </c>
      <c r="N1296" s="632">
        <v>56215700</v>
      </c>
      <c r="P1296" s="852"/>
      <c r="Q1296" s="863"/>
    </row>
    <row r="1297" spans="1:17" s="862" customFormat="1" ht="24.95" customHeight="1">
      <c r="A1297" s="174"/>
      <c r="B1297" s="175"/>
      <c r="C1297" s="174" t="s">
        <v>433</v>
      </c>
      <c r="D1297" s="736" t="s">
        <v>519</v>
      </c>
      <c r="E1297" s="677">
        <v>56215700</v>
      </c>
      <c r="F1297" s="677">
        <v>0</v>
      </c>
      <c r="G1297" s="677">
        <v>56215700</v>
      </c>
      <c r="H1297" s="174"/>
      <c r="I1297" s="174"/>
      <c r="J1297" s="174" t="s">
        <v>433</v>
      </c>
      <c r="K1297" s="722" t="s">
        <v>4140</v>
      </c>
      <c r="L1297" s="632">
        <v>56215700</v>
      </c>
      <c r="M1297" s="632">
        <v>0</v>
      </c>
      <c r="N1297" s="632">
        <v>56215700</v>
      </c>
      <c r="P1297" s="852"/>
      <c r="Q1297" s="863"/>
    </row>
    <row r="1298" spans="1:17" s="862" customFormat="1" ht="24.95" customHeight="1">
      <c r="A1298" s="174"/>
      <c r="B1298" s="174" t="s">
        <v>444</v>
      </c>
      <c r="C1298" s="175"/>
      <c r="D1298" s="736" t="s">
        <v>1456</v>
      </c>
      <c r="E1298" s="677">
        <v>18327300</v>
      </c>
      <c r="F1298" s="677">
        <v>0</v>
      </c>
      <c r="G1298" s="677">
        <v>18327300</v>
      </c>
      <c r="H1298" s="174"/>
      <c r="I1298" s="174" t="s">
        <v>444</v>
      </c>
      <c r="J1298" s="174"/>
      <c r="K1298" s="722" t="s">
        <v>4245</v>
      </c>
      <c r="L1298" s="632">
        <v>18327300</v>
      </c>
      <c r="M1298" s="632">
        <v>0</v>
      </c>
      <c r="N1298" s="632">
        <v>18327300</v>
      </c>
      <c r="P1298" s="852"/>
      <c r="Q1298" s="863"/>
    </row>
    <row r="1299" spans="1:17" s="862" customFormat="1" ht="24.95" customHeight="1">
      <c r="A1299" s="174"/>
      <c r="B1299" s="175"/>
      <c r="C1299" s="174" t="s">
        <v>433</v>
      </c>
      <c r="D1299" s="736" t="s">
        <v>1473</v>
      </c>
      <c r="E1299" s="677">
        <v>18327300</v>
      </c>
      <c r="F1299" s="677">
        <v>0</v>
      </c>
      <c r="G1299" s="677">
        <v>18327300</v>
      </c>
      <c r="H1299" s="174"/>
      <c r="I1299" s="174"/>
      <c r="J1299" s="174" t="s">
        <v>433</v>
      </c>
      <c r="K1299" s="722" t="s">
        <v>4919</v>
      </c>
      <c r="L1299" s="632">
        <v>18327300</v>
      </c>
      <c r="M1299" s="632">
        <v>0</v>
      </c>
      <c r="N1299" s="632">
        <v>18327300</v>
      </c>
      <c r="P1299" s="852"/>
      <c r="Q1299" s="863"/>
    </row>
    <row r="1300" spans="1:17" s="862" customFormat="1" ht="24.95" customHeight="1" thickBot="1">
      <c r="A1300" s="178" t="s">
        <v>1474</v>
      </c>
      <c r="B1300" s="178"/>
      <c r="C1300" s="300"/>
      <c r="D1300" s="742" t="s">
        <v>1475</v>
      </c>
      <c r="E1300" s="679">
        <v>950746450</v>
      </c>
      <c r="F1300" s="679">
        <v>8185550</v>
      </c>
      <c r="G1300" s="679">
        <v>958932000</v>
      </c>
      <c r="H1300" s="178" t="s">
        <v>1474</v>
      </c>
      <c r="I1300" s="178"/>
      <c r="J1300" s="178"/>
      <c r="K1300" s="723" t="s">
        <v>4920</v>
      </c>
      <c r="L1300" s="645">
        <v>950746450</v>
      </c>
      <c r="M1300" s="645">
        <v>8185550</v>
      </c>
      <c r="N1300" s="645">
        <v>958932000</v>
      </c>
      <c r="P1300" s="852"/>
      <c r="Q1300" s="863"/>
    </row>
    <row r="1301" spans="1:17" s="862" customFormat="1" ht="24.95" customHeight="1" thickTop="1">
      <c r="A1301" s="172"/>
      <c r="B1301" s="172" t="s">
        <v>433</v>
      </c>
      <c r="C1301" s="173"/>
      <c r="D1301" s="740" t="s">
        <v>459</v>
      </c>
      <c r="E1301" s="676">
        <v>230155070</v>
      </c>
      <c r="F1301" s="676">
        <v>4110500</v>
      </c>
      <c r="G1301" s="676">
        <v>234265570</v>
      </c>
      <c r="H1301" s="172"/>
      <c r="I1301" s="172" t="s">
        <v>433</v>
      </c>
      <c r="J1301" s="172"/>
      <c r="K1301" s="721" t="s">
        <v>4039</v>
      </c>
      <c r="L1301" s="640">
        <v>230155070</v>
      </c>
      <c r="M1301" s="640">
        <v>4110500</v>
      </c>
      <c r="N1301" s="640">
        <v>234265570</v>
      </c>
      <c r="P1301" s="852"/>
      <c r="Q1301" s="863"/>
    </row>
    <row r="1302" spans="1:17" s="862" customFormat="1" ht="24.95" customHeight="1">
      <c r="A1302" s="174"/>
      <c r="B1302" s="174"/>
      <c r="C1302" s="175" t="s">
        <v>433</v>
      </c>
      <c r="D1302" s="736" t="s">
        <v>435</v>
      </c>
      <c r="E1302" s="677">
        <v>230155070</v>
      </c>
      <c r="F1302" s="677">
        <v>4110500</v>
      </c>
      <c r="G1302" s="677">
        <v>234265570</v>
      </c>
      <c r="H1302" s="174"/>
      <c r="I1302" s="174"/>
      <c r="J1302" s="174" t="s">
        <v>433</v>
      </c>
      <c r="K1302" s="722" t="s">
        <v>4040</v>
      </c>
      <c r="L1302" s="632">
        <v>230155070</v>
      </c>
      <c r="M1302" s="632">
        <v>4110500</v>
      </c>
      <c r="N1302" s="632">
        <v>234265570</v>
      </c>
      <c r="P1302" s="852"/>
      <c r="Q1302" s="863"/>
    </row>
    <row r="1303" spans="1:17" s="862" customFormat="1" ht="24.95" customHeight="1">
      <c r="A1303" s="175"/>
      <c r="B1303" s="174" t="s">
        <v>436</v>
      </c>
      <c r="C1303" s="174"/>
      <c r="D1303" s="736" t="s">
        <v>707</v>
      </c>
      <c r="E1303" s="677">
        <v>471544800</v>
      </c>
      <c r="F1303" s="677">
        <v>0</v>
      </c>
      <c r="G1303" s="677">
        <v>471544800</v>
      </c>
      <c r="H1303" s="174"/>
      <c r="I1303" s="174" t="s">
        <v>436</v>
      </c>
      <c r="J1303" s="174"/>
      <c r="K1303" s="722" t="s">
        <v>4263</v>
      </c>
      <c r="L1303" s="632">
        <v>471544800</v>
      </c>
      <c r="M1303" s="632">
        <v>0</v>
      </c>
      <c r="N1303" s="632">
        <v>471544800</v>
      </c>
      <c r="P1303" s="852"/>
      <c r="Q1303" s="863"/>
    </row>
    <row r="1304" spans="1:17" s="862" customFormat="1" ht="24.95" customHeight="1">
      <c r="A1304" s="174"/>
      <c r="B1304" s="175"/>
      <c r="C1304" s="174" t="s">
        <v>433</v>
      </c>
      <c r="D1304" s="736" t="s">
        <v>708</v>
      </c>
      <c r="E1304" s="677">
        <v>245634800</v>
      </c>
      <c r="F1304" s="677">
        <v>0</v>
      </c>
      <c r="G1304" s="677">
        <v>245634800</v>
      </c>
      <c r="H1304" s="174"/>
      <c r="I1304" s="174"/>
      <c r="J1304" s="174" t="s">
        <v>433</v>
      </c>
      <c r="K1304" s="722" t="s">
        <v>4264</v>
      </c>
      <c r="L1304" s="632">
        <v>245634800</v>
      </c>
      <c r="M1304" s="632">
        <v>0</v>
      </c>
      <c r="N1304" s="632">
        <v>245634800</v>
      </c>
      <c r="P1304" s="852"/>
      <c r="Q1304" s="863"/>
    </row>
    <row r="1305" spans="1:17" s="862" customFormat="1" ht="24.95" customHeight="1">
      <c r="A1305" s="174"/>
      <c r="B1305" s="174"/>
      <c r="C1305" s="175" t="s">
        <v>436</v>
      </c>
      <c r="D1305" s="736" t="s">
        <v>1404</v>
      </c>
      <c r="E1305" s="677">
        <v>225910000</v>
      </c>
      <c r="F1305" s="677">
        <v>0</v>
      </c>
      <c r="G1305" s="677">
        <v>225910000</v>
      </c>
      <c r="H1305" s="174"/>
      <c r="I1305" s="174"/>
      <c r="J1305" s="174" t="s">
        <v>436</v>
      </c>
      <c r="K1305" s="722" t="s">
        <v>4855</v>
      </c>
      <c r="L1305" s="632">
        <v>225910000</v>
      </c>
      <c r="M1305" s="632">
        <v>0</v>
      </c>
      <c r="N1305" s="632">
        <v>225910000</v>
      </c>
      <c r="P1305" s="852"/>
      <c r="Q1305" s="863"/>
    </row>
    <row r="1306" spans="1:17" s="862" customFormat="1" ht="24.95" customHeight="1">
      <c r="A1306" s="174"/>
      <c r="B1306" s="175" t="s">
        <v>440</v>
      </c>
      <c r="C1306" s="174"/>
      <c r="D1306" s="736" t="s">
        <v>934</v>
      </c>
      <c r="E1306" s="677">
        <v>24777800</v>
      </c>
      <c r="F1306" s="677">
        <v>0</v>
      </c>
      <c r="G1306" s="677">
        <v>24777800</v>
      </c>
      <c r="H1306" s="174"/>
      <c r="I1306" s="174" t="s">
        <v>440</v>
      </c>
      <c r="J1306" s="174"/>
      <c r="K1306" s="722" t="s">
        <v>4139</v>
      </c>
      <c r="L1306" s="632">
        <v>24777800</v>
      </c>
      <c r="M1306" s="632">
        <v>0</v>
      </c>
      <c r="N1306" s="632">
        <v>24777800</v>
      </c>
      <c r="P1306" s="852"/>
      <c r="Q1306" s="863"/>
    </row>
    <row r="1307" spans="1:17" s="862" customFormat="1" ht="24.95" customHeight="1">
      <c r="A1307" s="174"/>
      <c r="B1307" s="174"/>
      <c r="C1307" s="175" t="s">
        <v>433</v>
      </c>
      <c r="D1307" s="736" t="s">
        <v>519</v>
      </c>
      <c r="E1307" s="677">
        <v>24777800</v>
      </c>
      <c r="F1307" s="677">
        <v>0</v>
      </c>
      <c r="G1307" s="677">
        <v>24777800</v>
      </c>
      <c r="H1307" s="174"/>
      <c r="I1307" s="174"/>
      <c r="J1307" s="174" t="s">
        <v>433</v>
      </c>
      <c r="K1307" s="722" t="s">
        <v>4243</v>
      </c>
      <c r="L1307" s="632">
        <v>24777800</v>
      </c>
      <c r="M1307" s="632">
        <v>0</v>
      </c>
      <c r="N1307" s="632">
        <v>24777800</v>
      </c>
      <c r="P1307" s="852"/>
      <c r="Q1307" s="863"/>
    </row>
    <row r="1308" spans="1:17" s="862" customFormat="1" ht="24.95" customHeight="1">
      <c r="A1308" s="174"/>
      <c r="B1308" s="175" t="s">
        <v>444</v>
      </c>
      <c r="C1308" s="174"/>
      <c r="D1308" s="736" t="s">
        <v>681</v>
      </c>
      <c r="E1308" s="677">
        <v>224268780</v>
      </c>
      <c r="F1308" s="677">
        <v>4075050</v>
      </c>
      <c r="G1308" s="677">
        <v>228343830</v>
      </c>
      <c r="H1308" s="174"/>
      <c r="I1308" s="174" t="s">
        <v>444</v>
      </c>
      <c r="J1308" s="174"/>
      <c r="K1308" s="722" t="s">
        <v>4245</v>
      </c>
      <c r="L1308" s="632">
        <v>224268780</v>
      </c>
      <c r="M1308" s="632">
        <v>4075050</v>
      </c>
      <c r="N1308" s="632">
        <v>228343830</v>
      </c>
      <c r="P1308" s="852"/>
      <c r="Q1308" s="863"/>
    </row>
    <row r="1309" spans="1:17" s="862" customFormat="1" ht="24.95" customHeight="1">
      <c r="A1309" s="174"/>
      <c r="B1309" s="174"/>
      <c r="C1309" s="175" t="s">
        <v>433</v>
      </c>
      <c r="D1309" s="736" t="s">
        <v>1430</v>
      </c>
      <c r="E1309" s="677">
        <v>30348800</v>
      </c>
      <c r="F1309" s="677">
        <v>0</v>
      </c>
      <c r="G1309" s="677">
        <v>30348800</v>
      </c>
      <c r="H1309" s="174"/>
      <c r="I1309" s="174"/>
      <c r="J1309" s="174" t="s">
        <v>433</v>
      </c>
      <c r="K1309" s="722" t="s">
        <v>4922</v>
      </c>
      <c r="L1309" s="632">
        <v>30348800</v>
      </c>
      <c r="M1309" s="632">
        <v>0</v>
      </c>
      <c r="N1309" s="632">
        <v>30348800</v>
      </c>
      <c r="P1309" s="852"/>
      <c r="Q1309" s="863"/>
    </row>
    <row r="1310" spans="1:17" s="862" customFormat="1" ht="24.95" customHeight="1">
      <c r="A1310" s="175"/>
      <c r="B1310" s="174"/>
      <c r="C1310" s="174" t="s">
        <v>436</v>
      </c>
      <c r="D1310" s="736" t="s">
        <v>1408</v>
      </c>
      <c r="E1310" s="677">
        <v>193919980</v>
      </c>
      <c r="F1310" s="677">
        <v>4075050</v>
      </c>
      <c r="G1310" s="677">
        <v>197995030</v>
      </c>
      <c r="H1310" s="174"/>
      <c r="I1310" s="174"/>
      <c r="J1310" s="174" t="s">
        <v>436</v>
      </c>
      <c r="K1310" s="722" t="s">
        <v>4860</v>
      </c>
      <c r="L1310" s="632">
        <v>193919980</v>
      </c>
      <c r="M1310" s="632">
        <v>4075050</v>
      </c>
      <c r="N1310" s="632">
        <v>197995030</v>
      </c>
      <c r="P1310" s="852"/>
      <c r="Q1310" s="863"/>
    </row>
    <row r="1311" spans="1:17" s="862" customFormat="1" ht="24.95" customHeight="1" thickBot="1">
      <c r="A1311" s="178" t="s">
        <v>1476</v>
      </c>
      <c r="B1311" s="300"/>
      <c r="C1311" s="178"/>
      <c r="D1311" s="742" t="s">
        <v>1477</v>
      </c>
      <c r="E1311" s="679">
        <v>844886110</v>
      </c>
      <c r="F1311" s="679">
        <v>0</v>
      </c>
      <c r="G1311" s="679">
        <v>844886110</v>
      </c>
      <c r="H1311" s="178" t="s">
        <v>1476</v>
      </c>
      <c r="I1311" s="178"/>
      <c r="J1311" s="178"/>
      <c r="K1311" s="723" t="s">
        <v>4923</v>
      </c>
      <c r="L1311" s="645">
        <v>844886110</v>
      </c>
      <c r="M1311" s="645">
        <v>0</v>
      </c>
      <c r="N1311" s="645">
        <v>844886110</v>
      </c>
      <c r="P1311" s="852"/>
      <c r="Q1311" s="863"/>
    </row>
    <row r="1312" spans="1:17" s="862" customFormat="1" ht="24.95" customHeight="1" thickTop="1">
      <c r="A1312" s="172"/>
      <c r="B1312" s="172" t="s">
        <v>433</v>
      </c>
      <c r="C1312" s="173"/>
      <c r="D1312" s="740" t="s">
        <v>459</v>
      </c>
      <c r="E1312" s="676">
        <v>319160440</v>
      </c>
      <c r="F1312" s="676">
        <v>0</v>
      </c>
      <c r="G1312" s="676">
        <v>319160440</v>
      </c>
      <c r="H1312" s="172"/>
      <c r="I1312" s="172" t="s">
        <v>433</v>
      </c>
      <c r="J1312" s="172"/>
      <c r="K1312" s="721" t="s">
        <v>4039</v>
      </c>
      <c r="L1312" s="640">
        <v>319160440</v>
      </c>
      <c r="M1312" s="640">
        <v>0</v>
      </c>
      <c r="N1312" s="640">
        <v>319160440</v>
      </c>
      <c r="P1312" s="852"/>
      <c r="Q1312" s="863"/>
    </row>
    <row r="1313" spans="1:17" s="862" customFormat="1" ht="24.95" customHeight="1">
      <c r="A1313" s="174"/>
      <c r="B1313" s="175"/>
      <c r="C1313" s="174" t="s">
        <v>433</v>
      </c>
      <c r="D1313" s="736" t="s">
        <v>435</v>
      </c>
      <c r="E1313" s="677">
        <v>319160440</v>
      </c>
      <c r="F1313" s="677">
        <v>0</v>
      </c>
      <c r="G1313" s="677">
        <v>319160440</v>
      </c>
      <c r="H1313" s="174"/>
      <c r="I1313" s="174"/>
      <c r="J1313" s="174" t="s">
        <v>433</v>
      </c>
      <c r="K1313" s="722" t="s">
        <v>4040</v>
      </c>
      <c r="L1313" s="632">
        <v>319160440</v>
      </c>
      <c r="M1313" s="632">
        <v>0</v>
      </c>
      <c r="N1313" s="632">
        <v>319160440</v>
      </c>
      <c r="P1313" s="852"/>
      <c r="Q1313" s="863"/>
    </row>
    <row r="1314" spans="1:17" s="862" customFormat="1" ht="24.95" customHeight="1">
      <c r="A1314" s="174"/>
      <c r="B1314" s="174" t="s">
        <v>436</v>
      </c>
      <c r="C1314" s="175"/>
      <c r="D1314" s="736" t="s">
        <v>707</v>
      </c>
      <c r="E1314" s="677">
        <v>435373060</v>
      </c>
      <c r="F1314" s="677">
        <v>0</v>
      </c>
      <c r="G1314" s="677">
        <v>435373060</v>
      </c>
      <c r="H1314" s="174"/>
      <c r="I1314" s="174" t="s">
        <v>436</v>
      </c>
      <c r="J1314" s="174"/>
      <c r="K1314" s="722" t="s">
        <v>4263</v>
      </c>
      <c r="L1314" s="632">
        <v>435373060</v>
      </c>
      <c r="M1314" s="632">
        <v>0</v>
      </c>
      <c r="N1314" s="632">
        <v>435373060</v>
      </c>
      <c r="P1314" s="852"/>
      <c r="Q1314" s="863"/>
    </row>
    <row r="1315" spans="1:17" s="862" customFormat="1" ht="24.95" customHeight="1">
      <c r="A1315" s="174"/>
      <c r="B1315" s="175"/>
      <c r="C1315" s="174" t="s">
        <v>433</v>
      </c>
      <c r="D1315" s="736" t="s">
        <v>708</v>
      </c>
      <c r="E1315" s="677">
        <v>215763060</v>
      </c>
      <c r="F1315" s="677">
        <v>0</v>
      </c>
      <c r="G1315" s="677">
        <v>215763060</v>
      </c>
      <c r="H1315" s="174"/>
      <c r="I1315" s="174"/>
      <c r="J1315" s="174" t="s">
        <v>433</v>
      </c>
      <c r="K1315" s="722" t="s">
        <v>4264</v>
      </c>
      <c r="L1315" s="632">
        <v>215763060</v>
      </c>
      <c r="M1315" s="632">
        <v>0</v>
      </c>
      <c r="N1315" s="632">
        <v>215763060</v>
      </c>
      <c r="P1315" s="852"/>
      <c r="Q1315" s="863"/>
    </row>
    <row r="1316" spans="1:17" s="862" customFormat="1" ht="24.95" customHeight="1">
      <c r="A1316" s="174"/>
      <c r="B1316" s="174"/>
      <c r="C1316" s="175" t="s">
        <v>436</v>
      </c>
      <c r="D1316" s="736" t="s">
        <v>1404</v>
      </c>
      <c r="E1316" s="677">
        <v>219610000</v>
      </c>
      <c r="F1316" s="677">
        <v>0</v>
      </c>
      <c r="G1316" s="677">
        <v>219610000</v>
      </c>
      <c r="H1316" s="174"/>
      <c r="I1316" s="174"/>
      <c r="J1316" s="174" t="s">
        <v>436</v>
      </c>
      <c r="K1316" s="722" t="s">
        <v>4855</v>
      </c>
      <c r="L1316" s="632">
        <v>219610000</v>
      </c>
      <c r="M1316" s="632">
        <v>0</v>
      </c>
      <c r="N1316" s="632">
        <v>219610000</v>
      </c>
      <c r="P1316" s="852"/>
      <c r="Q1316" s="863"/>
    </row>
    <row r="1317" spans="1:17" s="862" customFormat="1" ht="24.95" customHeight="1">
      <c r="A1317" s="174"/>
      <c r="B1317" s="175" t="s">
        <v>440</v>
      </c>
      <c r="C1317" s="174"/>
      <c r="D1317" s="736" t="s">
        <v>934</v>
      </c>
      <c r="E1317" s="677">
        <v>63246830</v>
      </c>
      <c r="F1317" s="677">
        <v>0</v>
      </c>
      <c r="G1317" s="677">
        <v>63246830</v>
      </c>
      <c r="H1317" s="174"/>
      <c r="I1317" s="174" t="s">
        <v>440</v>
      </c>
      <c r="J1317" s="174"/>
      <c r="K1317" s="722" t="s">
        <v>4139</v>
      </c>
      <c r="L1317" s="632">
        <v>63246830</v>
      </c>
      <c r="M1317" s="632">
        <v>0</v>
      </c>
      <c r="N1317" s="632">
        <v>63246830</v>
      </c>
      <c r="P1317" s="852"/>
      <c r="Q1317" s="863"/>
    </row>
    <row r="1318" spans="1:17" s="862" customFormat="1" ht="24.95" customHeight="1">
      <c r="A1318" s="174"/>
      <c r="B1318" s="174"/>
      <c r="C1318" s="175" t="s">
        <v>433</v>
      </c>
      <c r="D1318" s="736" t="s">
        <v>519</v>
      </c>
      <c r="E1318" s="677">
        <v>63246830</v>
      </c>
      <c r="F1318" s="677">
        <v>0</v>
      </c>
      <c r="G1318" s="677">
        <v>63246830</v>
      </c>
      <c r="H1318" s="174"/>
      <c r="I1318" s="174"/>
      <c r="J1318" s="174" t="s">
        <v>433</v>
      </c>
      <c r="K1318" s="722" t="s">
        <v>4140</v>
      </c>
      <c r="L1318" s="632">
        <v>63246830</v>
      </c>
      <c r="M1318" s="632">
        <v>0</v>
      </c>
      <c r="N1318" s="632">
        <v>63246830</v>
      </c>
      <c r="P1318" s="852"/>
      <c r="Q1318" s="863"/>
    </row>
    <row r="1319" spans="1:17" s="862" customFormat="1" ht="24.95" customHeight="1">
      <c r="A1319" s="174"/>
      <c r="B1319" s="175" t="s">
        <v>444</v>
      </c>
      <c r="C1319" s="174"/>
      <c r="D1319" s="736" t="s">
        <v>681</v>
      </c>
      <c r="E1319" s="677">
        <v>27105780</v>
      </c>
      <c r="F1319" s="677">
        <v>0</v>
      </c>
      <c r="G1319" s="677">
        <v>27105780</v>
      </c>
      <c r="H1319" s="174"/>
      <c r="I1319" s="174" t="s">
        <v>444</v>
      </c>
      <c r="J1319" s="174"/>
      <c r="K1319" s="722" t="s">
        <v>4858</v>
      </c>
      <c r="L1319" s="632">
        <v>27105780</v>
      </c>
      <c r="M1319" s="632">
        <v>0</v>
      </c>
      <c r="N1319" s="632">
        <v>27105780</v>
      </c>
      <c r="P1319" s="852"/>
      <c r="Q1319" s="863"/>
    </row>
    <row r="1320" spans="1:17" s="862" customFormat="1" ht="24.95" customHeight="1">
      <c r="A1320" s="174"/>
      <c r="B1320" s="174"/>
      <c r="C1320" s="175" t="s">
        <v>433</v>
      </c>
      <c r="D1320" s="736" t="s">
        <v>1407</v>
      </c>
      <c r="E1320" s="677">
        <v>27105780</v>
      </c>
      <c r="F1320" s="677">
        <v>0</v>
      </c>
      <c r="G1320" s="677">
        <v>27105780</v>
      </c>
      <c r="H1320" s="174"/>
      <c r="I1320" s="174"/>
      <c r="J1320" s="174" t="s">
        <v>433</v>
      </c>
      <c r="K1320" s="722" t="s">
        <v>4859</v>
      </c>
      <c r="L1320" s="632">
        <v>27105780</v>
      </c>
      <c r="M1320" s="632">
        <v>0</v>
      </c>
      <c r="N1320" s="632">
        <v>27105780</v>
      </c>
      <c r="P1320" s="852"/>
      <c r="Q1320" s="863"/>
    </row>
    <row r="1321" spans="1:17" s="862" customFormat="1" ht="24.95" customHeight="1" thickBot="1">
      <c r="A1321" s="300" t="s">
        <v>1478</v>
      </c>
      <c r="B1321" s="178"/>
      <c r="C1321" s="178"/>
      <c r="D1321" s="742" t="s">
        <v>1479</v>
      </c>
      <c r="E1321" s="679">
        <v>698776258</v>
      </c>
      <c r="F1321" s="679">
        <v>18120000</v>
      </c>
      <c r="G1321" s="679">
        <v>716896258</v>
      </c>
      <c r="H1321" s="178" t="s">
        <v>1478</v>
      </c>
      <c r="I1321" s="178"/>
      <c r="J1321" s="178"/>
      <c r="K1321" s="723" t="s">
        <v>4924</v>
      </c>
      <c r="L1321" s="645">
        <v>698776258</v>
      </c>
      <c r="M1321" s="645">
        <v>18120000</v>
      </c>
      <c r="N1321" s="645">
        <v>716896258</v>
      </c>
      <c r="P1321" s="852"/>
      <c r="Q1321" s="863"/>
    </row>
    <row r="1322" spans="1:17" s="862" customFormat="1" ht="24.95" customHeight="1" thickTop="1">
      <c r="A1322" s="172"/>
      <c r="B1322" s="173" t="s">
        <v>433</v>
      </c>
      <c r="C1322" s="172"/>
      <c r="D1322" s="740" t="s">
        <v>459</v>
      </c>
      <c r="E1322" s="676">
        <v>199094083</v>
      </c>
      <c r="F1322" s="676">
        <v>7248000</v>
      </c>
      <c r="G1322" s="676">
        <v>206342083</v>
      </c>
      <c r="H1322" s="172"/>
      <c r="I1322" s="172" t="s">
        <v>433</v>
      </c>
      <c r="J1322" s="172"/>
      <c r="K1322" s="721" t="s">
        <v>4039</v>
      </c>
      <c r="L1322" s="640">
        <v>199094083</v>
      </c>
      <c r="M1322" s="640">
        <v>7248000</v>
      </c>
      <c r="N1322" s="640">
        <v>206342083</v>
      </c>
      <c r="P1322" s="852"/>
      <c r="Q1322" s="863"/>
    </row>
    <row r="1323" spans="1:17" s="862" customFormat="1" ht="24.95" customHeight="1">
      <c r="A1323" s="174"/>
      <c r="B1323" s="174"/>
      <c r="C1323" s="175" t="s">
        <v>433</v>
      </c>
      <c r="D1323" s="736" t="s">
        <v>435</v>
      </c>
      <c r="E1323" s="677">
        <v>199094083</v>
      </c>
      <c r="F1323" s="677">
        <v>7248000</v>
      </c>
      <c r="G1323" s="677">
        <v>206342083</v>
      </c>
      <c r="H1323" s="174"/>
      <c r="I1323" s="174"/>
      <c r="J1323" s="174" t="s">
        <v>433</v>
      </c>
      <c r="K1323" s="722" t="s">
        <v>4040</v>
      </c>
      <c r="L1323" s="632">
        <v>199094083</v>
      </c>
      <c r="M1323" s="632">
        <v>7248000</v>
      </c>
      <c r="N1323" s="632">
        <v>206342083</v>
      </c>
      <c r="P1323" s="852"/>
      <c r="Q1323" s="863"/>
    </row>
    <row r="1324" spans="1:17" s="862" customFormat="1" ht="24.95" customHeight="1">
      <c r="A1324" s="174"/>
      <c r="B1324" s="174" t="s">
        <v>436</v>
      </c>
      <c r="C1324" s="174"/>
      <c r="D1324" s="736" t="s">
        <v>707</v>
      </c>
      <c r="E1324" s="677">
        <v>292862595</v>
      </c>
      <c r="F1324" s="677">
        <v>9060000</v>
      </c>
      <c r="G1324" s="677">
        <v>301922595</v>
      </c>
      <c r="H1324" s="174"/>
      <c r="I1324" s="174" t="s">
        <v>436</v>
      </c>
      <c r="J1324" s="174"/>
      <c r="K1324" s="722" t="s">
        <v>4263</v>
      </c>
      <c r="L1324" s="632">
        <v>292862595</v>
      </c>
      <c r="M1324" s="632">
        <v>9060000</v>
      </c>
      <c r="N1324" s="632">
        <v>301922595</v>
      </c>
      <c r="P1324" s="852"/>
      <c r="Q1324" s="863"/>
    </row>
    <row r="1325" spans="1:17" s="862" customFormat="1" ht="24.95" customHeight="1">
      <c r="A1325" s="174"/>
      <c r="B1325" s="175"/>
      <c r="C1325" s="174" t="s">
        <v>433</v>
      </c>
      <c r="D1325" s="736" t="s">
        <v>708</v>
      </c>
      <c r="E1325" s="677">
        <v>170857347</v>
      </c>
      <c r="F1325" s="677">
        <v>9060000</v>
      </c>
      <c r="G1325" s="677">
        <v>179917347</v>
      </c>
      <c r="H1325" s="174"/>
      <c r="I1325" s="174"/>
      <c r="J1325" s="174" t="s">
        <v>433</v>
      </c>
      <c r="K1325" s="722" t="s">
        <v>4264</v>
      </c>
      <c r="L1325" s="632">
        <v>170857347</v>
      </c>
      <c r="M1325" s="632">
        <v>9060000</v>
      </c>
      <c r="N1325" s="632">
        <v>179917347</v>
      </c>
      <c r="P1325" s="852"/>
      <c r="Q1325" s="863"/>
    </row>
    <row r="1326" spans="1:17" s="862" customFormat="1" ht="24.95" customHeight="1">
      <c r="A1326" s="174"/>
      <c r="B1326" s="174"/>
      <c r="C1326" s="175" t="s">
        <v>436</v>
      </c>
      <c r="D1326" s="736" t="s">
        <v>1404</v>
      </c>
      <c r="E1326" s="677">
        <v>122005248</v>
      </c>
      <c r="F1326" s="677">
        <v>0</v>
      </c>
      <c r="G1326" s="677">
        <v>122005248</v>
      </c>
      <c r="H1326" s="174"/>
      <c r="I1326" s="174"/>
      <c r="J1326" s="174" t="s">
        <v>436</v>
      </c>
      <c r="K1326" s="722" t="s">
        <v>4855</v>
      </c>
      <c r="L1326" s="632">
        <v>122005248</v>
      </c>
      <c r="M1326" s="632">
        <v>0</v>
      </c>
      <c r="N1326" s="632">
        <v>122005248</v>
      </c>
      <c r="P1326" s="852"/>
      <c r="Q1326" s="863"/>
    </row>
    <row r="1327" spans="1:17" s="862" customFormat="1" ht="24.95" customHeight="1">
      <c r="A1327" s="174"/>
      <c r="B1327" s="174" t="s">
        <v>440</v>
      </c>
      <c r="C1327" s="175"/>
      <c r="D1327" s="736" t="s">
        <v>934</v>
      </c>
      <c r="E1327" s="677">
        <v>106578669</v>
      </c>
      <c r="F1327" s="677">
        <v>1812000</v>
      </c>
      <c r="G1327" s="677">
        <v>108390669</v>
      </c>
      <c r="H1327" s="174"/>
      <c r="I1327" s="174" t="s">
        <v>440</v>
      </c>
      <c r="J1327" s="174"/>
      <c r="K1327" s="722" t="s">
        <v>4925</v>
      </c>
      <c r="L1327" s="632">
        <v>106578669</v>
      </c>
      <c r="M1327" s="632">
        <v>1812000</v>
      </c>
      <c r="N1327" s="632">
        <v>108390669</v>
      </c>
      <c r="P1327" s="852"/>
      <c r="Q1327" s="863"/>
    </row>
    <row r="1328" spans="1:17" s="862" customFormat="1" ht="24.95" customHeight="1">
      <c r="A1328" s="174"/>
      <c r="B1328" s="174"/>
      <c r="C1328" s="175" t="s">
        <v>433</v>
      </c>
      <c r="D1328" s="736" t="s">
        <v>519</v>
      </c>
      <c r="E1328" s="677">
        <v>106578669</v>
      </c>
      <c r="F1328" s="677">
        <v>1812000</v>
      </c>
      <c r="G1328" s="677">
        <v>108390669</v>
      </c>
      <c r="H1328" s="174"/>
      <c r="I1328" s="174"/>
      <c r="J1328" s="174" t="s">
        <v>433</v>
      </c>
      <c r="K1328" s="722" t="s">
        <v>4140</v>
      </c>
      <c r="L1328" s="632">
        <v>106578669</v>
      </c>
      <c r="M1328" s="632">
        <v>1812000</v>
      </c>
      <c r="N1328" s="632">
        <v>108390669</v>
      </c>
      <c r="P1328" s="852"/>
      <c r="Q1328" s="863"/>
    </row>
    <row r="1329" spans="1:17" s="862" customFormat="1" ht="24.95" customHeight="1">
      <c r="A1329" s="174"/>
      <c r="B1329" s="175" t="s">
        <v>444</v>
      </c>
      <c r="C1329" s="174"/>
      <c r="D1329" s="736" t="s">
        <v>681</v>
      </c>
      <c r="E1329" s="677">
        <v>100240911</v>
      </c>
      <c r="F1329" s="677">
        <v>0</v>
      </c>
      <c r="G1329" s="677">
        <v>100240911</v>
      </c>
      <c r="H1329" s="174"/>
      <c r="I1329" s="174" t="s">
        <v>444</v>
      </c>
      <c r="J1329" s="174"/>
      <c r="K1329" s="722" t="s">
        <v>4858</v>
      </c>
      <c r="L1329" s="632">
        <v>100240911</v>
      </c>
      <c r="M1329" s="632">
        <v>0</v>
      </c>
      <c r="N1329" s="632">
        <v>100240911</v>
      </c>
      <c r="P1329" s="852"/>
      <c r="Q1329" s="863"/>
    </row>
    <row r="1330" spans="1:17" s="862" customFormat="1" ht="24.95" customHeight="1">
      <c r="A1330" s="174"/>
      <c r="B1330" s="174"/>
      <c r="C1330" s="175" t="s">
        <v>433</v>
      </c>
      <c r="D1330" s="736" t="s">
        <v>1407</v>
      </c>
      <c r="E1330" s="677">
        <v>100240911</v>
      </c>
      <c r="F1330" s="677">
        <v>0</v>
      </c>
      <c r="G1330" s="677">
        <v>100240911</v>
      </c>
      <c r="H1330" s="174"/>
      <c r="I1330" s="174"/>
      <c r="J1330" s="174" t="s">
        <v>433</v>
      </c>
      <c r="K1330" s="722" t="s">
        <v>4859</v>
      </c>
      <c r="L1330" s="632">
        <v>100240911</v>
      </c>
      <c r="M1330" s="632">
        <v>0</v>
      </c>
      <c r="N1330" s="632">
        <v>100240911</v>
      </c>
      <c r="P1330" s="852"/>
      <c r="Q1330" s="863"/>
    </row>
    <row r="1331" spans="1:17" s="862" customFormat="1" ht="24.95" customHeight="1" thickBot="1">
      <c r="A1331" s="300" t="s">
        <v>1480</v>
      </c>
      <c r="B1331" s="178"/>
      <c r="C1331" s="178"/>
      <c r="D1331" s="742" t="s">
        <v>1481</v>
      </c>
      <c r="E1331" s="679">
        <v>673237533</v>
      </c>
      <c r="F1331" s="679">
        <v>18000000</v>
      </c>
      <c r="G1331" s="679">
        <v>691237533</v>
      </c>
      <c r="H1331" s="178" t="s">
        <v>1480</v>
      </c>
      <c r="I1331" s="178"/>
      <c r="J1331" s="178"/>
      <c r="K1331" s="723" t="s">
        <v>5131</v>
      </c>
      <c r="L1331" s="645">
        <v>673237533</v>
      </c>
      <c r="M1331" s="645">
        <v>18000000</v>
      </c>
      <c r="N1331" s="645">
        <v>691237533</v>
      </c>
      <c r="P1331" s="852"/>
      <c r="Q1331" s="863"/>
    </row>
    <row r="1332" spans="1:17" s="862" customFormat="1" ht="24.95" customHeight="1" thickTop="1">
      <c r="A1332" s="172"/>
      <c r="B1332" s="173" t="s">
        <v>433</v>
      </c>
      <c r="C1332" s="172"/>
      <c r="D1332" s="740" t="s">
        <v>434</v>
      </c>
      <c r="E1332" s="676">
        <v>270296982</v>
      </c>
      <c r="F1332" s="676">
        <v>18000000</v>
      </c>
      <c r="G1332" s="676">
        <v>288296982</v>
      </c>
      <c r="H1332" s="172"/>
      <c r="I1332" s="172" t="s">
        <v>433</v>
      </c>
      <c r="J1332" s="172"/>
      <c r="K1332" s="721" t="s">
        <v>4039</v>
      </c>
      <c r="L1332" s="640">
        <v>270296982</v>
      </c>
      <c r="M1332" s="640">
        <v>18000000</v>
      </c>
      <c r="N1332" s="640">
        <v>288296982</v>
      </c>
      <c r="P1332" s="852"/>
      <c r="Q1332" s="863"/>
    </row>
    <row r="1333" spans="1:17" s="862" customFormat="1" ht="24.95" customHeight="1">
      <c r="A1333" s="174"/>
      <c r="B1333" s="174"/>
      <c r="C1333" s="175" t="s">
        <v>433</v>
      </c>
      <c r="D1333" s="736" t="s">
        <v>1482</v>
      </c>
      <c r="E1333" s="677">
        <v>270296982</v>
      </c>
      <c r="F1333" s="677">
        <v>18000000</v>
      </c>
      <c r="G1333" s="677">
        <v>288296982</v>
      </c>
      <c r="H1333" s="174"/>
      <c r="I1333" s="174"/>
      <c r="J1333" s="174" t="s">
        <v>433</v>
      </c>
      <c r="K1333" s="722" t="s">
        <v>4040</v>
      </c>
      <c r="L1333" s="632">
        <v>270296982</v>
      </c>
      <c r="M1333" s="632">
        <v>18000000</v>
      </c>
      <c r="N1333" s="632">
        <v>288296982</v>
      </c>
      <c r="P1333" s="852"/>
      <c r="Q1333" s="863"/>
    </row>
    <row r="1334" spans="1:17" s="862" customFormat="1" ht="24.95" customHeight="1">
      <c r="A1334" s="174"/>
      <c r="B1334" s="175" t="s">
        <v>436</v>
      </c>
      <c r="C1334" s="174"/>
      <c r="D1334" s="736" t="s">
        <v>1483</v>
      </c>
      <c r="E1334" s="677">
        <v>318640551</v>
      </c>
      <c r="F1334" s="677">
        <v>0</v>
      </c>
      <c r="G1334" s="677">
        <v>318640551</v>
      </c>
      <c r="H1334" s="174"/>
      <c r="I1334" s="174" t="s">
        <v>436</v>
      </c>
      <c r="J1334" s="174"/>
      <c r="K1334" s="722" t="s">
        <v>4263</v>
      </c>
      <c r="L1334" s="632">
        <v>318640551</v>
      </c>
      <c r="M1334" s="632">
        <v>0</v>
      </c>
      <c r="N1334" s="632">
        <v>318640551</v>
      </c>
      <c r="P1334" s="852"/>
      <c r="Q1334" s="863"/>
    </row>
    <row r="1335" spans="1:17" s="862" customFormat="1" ht="24.95" customHeight="1">
      <c r="A1335" s="174"/>
      <c r="B1335" s="174"/>
      <c r="C1335" s="175" t="s">
        <v>433</v>
      </c>
      <c r="D1335" s="736" t="s">
        <v>708</v>
      </c>
      <c r="E1335" s="677">
        <v>236640551</v>
      </c>
      <c r="F1335" s="677">
        <v>0</v>
      </c>
      <c r="G1335" s="677">
        <v>236640551</v>
      </c>
      <c r="H1335" s="174"/>
      <c r="I1335" s="174"/>
      <c r="J1335" s="174" t="s">
        <v>433</v>
      </c>
      <c r="K1335" s="722" t="s">
        <v>4910</v>
      </c>
      <c r="L1335" s="632">
        <v>236640551</v>
      </c>
      <c r="M1335" s="632">
        <v>0</v>
      </c>
      <c r="N1335" s="632">
        <v>236640551</v>
      </c>
      <c r="P1335" s="852"/>
      <c r="Q1335" s="863"/>
    </row>
    <row r="1336" spans="1:17" s="862" customFormat="1" ht="24.95" customHeight="1">
      <c r="A1336" s="174"/>
      <c r="B1336" s="174"/>
      <c r="C1336" s="175" t="s">
        <v>436</v>
      </c>
      <c r="D1336" s="736" t="s">
        <v>1404</v>
      </c>
      <c r="E1336" s="677">
        <v>82000000</v>
      </c>
      <c r="F1336" s="677">
        <v>0</v>
      </c>
      <c r="G1336" s="677">
        <v>82000000</v>
      </c>
      <c r="H1336" s="174"/>
      <c r="I1336" s="174"/>
      <c r="J1336" s="174" t="s">
        <v>436</v>
      </c>
      <c r="K1336" s="722" t="s">
        <v>5132</v>
      </c>
      <c r="L1336" s="632">
        <v>82000000</v>
      </c>
      <c r="M1336" s="632">
        <v>0</v>
      </c>
      <c r="N1336" s="632">
        <v>82000000</v>
      </c>
      <c r="P1336" s="852"/>
      <c r="Q1336" s="863"/>
    </row>
    <row r="1337" spans="1:17" s="862" customFormat="1" ht="24.95" customHeight="1">
      <c r="A1337" s="174"/>
      <c r="B1337" s="174" t="s">
        <v>440</v>
      </c>
      <c r="C1337" s="175"/>
      <c r="D1337" s="736" t="s">
        <v>518</v>
      </c>
      <c r="E1337" s="677">
        <v>60000000</v>
      </c>
      <c r="F1337" s="677">
        <v>0</v>
      </c>
      <c r="G1337" s="677">
        <v>60000000</v>
      </c>
      <c r="H1337" s="174"/>
      <c r="I1337" s="174" t="s">
        <v>440</v>
      </c>
      <c r="J1337" s="174"/>
      <c r="K1337" s="722" t="s">
        <v>4139</v>
      </c>
      <c r="L1337" s="632">
        <v>60000000</v>
      </c>
      <c r="M1337" s="632">
        <v>0</v>
      </c>
      <c r="N1337" s="632">
        <v>60000000</v>
      </c>
      <c r="P1337" s="852"/>
      <c r="Q1337" s="863"/>
    </row>
    <row r="1338" spans="1:17" s="862" customFormat="1" ht="24.95" customHeight="1">
      <c r="A1338" s="174"/>
      <c r="B1338" s="174"/>
      <c r="C1338" s="175" t="s">
        <v>433</v>
      </c>
      <c r="D1338" s="736" t="s">
        <v>519</v>
      </c>
      <c r="E1338" s="677">
        <v>60000000</v>
      </c>
      <c r="F1338" s="677">
        <v>0</v>
      </c>
      <c r="G1338" s="677">
        <v>60000000</v>
      </c>
      <c r="H1338" s="174"/>
      <c r="I1338" s="174"/>
      <c r="J1338" s="174" t="s">
        <v>433</v>
      </c>
      <c r="K1338" s="722" t="s">
        <v>4869</v>
      </c>
      <c r="L1338" s="632">
        <v>60000000</v>
      </c>
      <c r="M1338" s="632">
        <v>0</v>
      </c>
      <c r="N1338" s="632">
        <v>60000000</v>
      </c>
      <c r="P1338" s="852"/>
      <c r="Q1338" s="863"/>
    </row>
    <row r="1339" spans="1:17" s="862" customFormat="1" ht="24.95" customHeight="1">
      <c r="A1339" s="175"/>
      <c r="B1339" s="174" t="s">
        <v>444</v>
      </c>
      <c r="C1339" s="174"/>
      <c r="D1339" s="736" t="s">
        <v>1484</v>
      </c>
      <c r="E1339" s="677">
        <v>24300000</v>
      </c>
      <c r="F1339" s="677">
        <v>0</v>
      </c>
      <c r="G1339" s="677">
        <v>24300000</v>
      </c>
      <c r="H1339" s="174"/>
      <c r="I1339" s="174" t="s">
        <v>444</v>
      </c>
      <c r="J1339" s="174"/>
      <c r="K1339" s="722" t="s">
        <v>4245</v>
      </c>
      <c r="L1339" s="632">
        <v>24300000</v>
      </c>
      <c r="M1339" s="632">
        <v>0</v>
      </c>
      <c r="N1339" s="632">
        <v>24300000</v>
      </c>
      <c r="P1339" s="852"/>
      <c r="Q1339" s="863"/>
    </row>
    <row r="1340" spans="1:17" s="862" customFormat="1" ht="24.95" customHeight="1">
      <c r="A1340" s="174"/>
      <c r="B1340" s="175"/>
      <c r="C1340" s="174" t="s">
        <v>433</v>
      </c>
      <c r="D1340" s="736" t="s">
        <v>1407</v>
      </c>
      <c r="E1340" s="677">
        <v>24300000</v>
      </c>
      <c r="F1340" s="677">
        <v>0</v>
      </c>
      <c r="G1340" s="677">
        <v>24300000</v>
      </c>
      <c r="H1340" s="174"/>
      <c r="I1340" s="174"/>
      <c r="J1340" s="174" t="s">
        <v>433</v>
      </c>
      <c r="K1340" s="722" t="s">
        <v>6664</v>
      </c>
      <c r="L1340" s="632">
        <v>24300000</v>
      </c>
      <c r="M1340" s="632">
        <v>0</v>
      </c>
      <c r="N1340" s="632">
        <v>24300000</v>
      </c>
      <c r="P1340" s="852"/>
      <c r="Q1340" s="863"/>
    </row>
    <row r="1341" spans="1:17" s="862" customFormat="1" ht="24.95" customHeight="1" thickBot="1">
      <c r="A1341" s="178" t="s">
        <v>1485</v>
      </c>
      <c r="B1341" s="178"/>
      <c r="C1341" s="300"/>
      <c r="D1341" s="742" t="s">
        <v>1486</v>
      </c>
      <c r="E1341" s="679">
        <v>731943500</v>
      </c>
      <c r="F1341" s="679">
        <v>632500</v>
      </c>
      <c r="G1341" s="679">
        <v>732576000</v>
      </c>
      <c r="H1341" s="178" t="s">
        <v>1485</v>
      </c>
      <c r="I1341" s="178"/>
      <c r="J1341" s="178"/>
      <c r="K1341" s="723" t="s">
        <v>5133</v>
      </c>
      <c r="L1341" s="645">
        <v>731943500</v>
      </c>
      <c r="M1341" s="645">
        <v>632500</v>
      </c>
      <c r="N1341" s="645">
        <v>732576000</v>
      </c>
      <c r="P1341" s="852"/>
      <c r="Q1341" s="863"/>
    </row>
    <row r="1342" spans="1:17" s="862" customFormat="1" ht="24.95" customHeight="1" thickTop="1">
      <c r="A1342" s="172"/>
      <c r="B1342" s="173" t="s">
        <v>433</v>
      </c>
      <c r="C1342" s="172"/>
      <c r="D1342" s="740" t="s">
        <v>434</v>
      </c>
      <c r="E1342" s="676">
        <v>240870000</v>
      </c>
      <c r="F1342" s="676">
        <v>632500</v>
      </c>
      <c r="G1342" s="676">
        <v>241502500</v>
      </c>
      <c r="H1342" s="172"/>
      <c r="I1342" s="172" t="s">
        <v>433</v>
      </c>
      <c r="J1342" s="172"/>
      <c r="K1342" s="721" t="s">
        <v>4039</v>
      </c>
      <c r="L1342" s="640">
        <v>240870000</v>
      </c>
      <c r="M1342" s="640">
        <v>632500</v>
      </c>
      <c r="N1342" s="640">
        <v>241502500</v>
      </c>
      <c r="P1342" s="852"/>
      <c r="Q1342" s="863"/>
    </row>
    <row r="1343" spans="1:17" s="862" customFormat="1" ht="24.95" customHeight="1">
      <c r="A1343" s="174"/>
      <c r="B1343" s="174"/>
      <c r="C1343" s="175" t="s">
        <v>433</v>
      </c>
      <c r="D1343" s="736" t="s">
        <v>435</v>
      </c>
      <c r="E1343" s="677">
        <v>240870000</v>
      </c>
      <c r="F1343" s="677">
        <v>632500</v>
      </c>
      <c r="G1343" s="677">
        <v>241502500</v>
      </c>
      <c r="H1343" s="174"/>
      <c r="I1343" s="174"/>
      <c r="J1343" s="174" t="s">
        <v>433</v>
      </c>
      <c r="K1343" s="722" t="s">
        <v>4040</v>
      </c>
      <c r="L1343" s="632">
        <v>240870000</v>
      </c>
      <c r="M1343" s="632">
        <v>632500</v>
      </c>
      <c r="N1343" s="632">
        <v>241502500</v>
      </c>
      <c r="P1343" s="852"/>
      <c r="Q1343" s="863"/>
    </row>
    <row r="1344" spans="1:17" s="862" customFormat="1" ht="24.95" customHeight="1">
      <c r="A1344" s="174"/>
      <c r="B1344" s="174" t="s">
        <v>436</v>
      </c>
      <c r="C1344" s="175"/>
      <c r="D1344" s="736" t="s">
        <v>707</v>
      </c>
      <c r="E1344" s="677">
        <v>458073500</v>
      </c>
      <c r="F1344" s="677">
        <v>0</v>
      </c>
      <c r="G1344" s="677">
        <v>458073500</v>
      </c>
      <c r="H1344" s="174"/>
      <c r="I1344" s="174" t="s">
        <v>436</v>
      </c>
      <c r="J1344" s="174"/>
      <c r="K1344" s="722" t="s">
        <v>4263</v>
      </c>
      <c r="L1344" s="632">
        <v>458073500</v>
      </c>
      <c r="M1344" s="632">
        <v>0</v>
      </c>
      <c r="N1344" s="632">
        <v>458073500</v>
      </c>
      <c r="P1344" s="852"/>
      <c r="Q1344" s="863"/>
    </row>
    <row r="1345" spans="1:17" s="862" customFormat="1" ht="24.95" customHeight="1">
      <c r="A1345" s="175"/>
      <c r="B1345" s="174"/>
      <c r="C1345" s="174" t="s">
        <v>433</v>
      </c>
      <c r="D1345" s="736" t="s">
        <v>708</v>
      </c>
      <c r="E1345" s="677">
        <v>256333500</v>
      </c>
      <c r="F1345" s="677">
        <v>0</v>
      </c>
      <c r="G1345" s="677">
        <v>256333500</v>
      </c>
      <c r="H1345" s="174"/>
      <c r="I1345" s="174"/>
      <c r="J1345" s="174" t="s">
        <v>433</v>
      </c>
      <c r="K1345" s="722" t="s">
        <v>4264</v>
      </c>
      <c r="L1345" s="632">
        <v>256333500</v>
      </c>
      <c r="M1345" s="632">
        <v>0</v>
      </c>
      <c r="N1345" s="632">
        <v>256333500</v>
      </c>
      <c r="P1345" s="852"/>
      <c r="Q1345" s="863"/>
    </row>
    <row r="1346" spans="1:17" s="862" customFormat="1" ht="24.95" customHeight="1">
      <c r="A1346" s="174"/>
      <c r="B1346" s="175"/>
      <c r="C1346" s="174" t="s">
        <v>436</v>
      </c>
      <c r="D1346" s="736" t="s">
        <v>1404</v>
      </c>
      <c r="E1346" s="677">
        <v>201740000</v>
      </c>
      <c r="F1346" s="677">
        <v>0</v>
      </c>
      <c r="G1346" s="677">
        <v>201740000</v>
      </c>
      <c r="H1346" s="174"/>
      <c r="I1346" s="174"/>
      <c r="J1346" s="174" t="s">
        <v>436</v>
      </c>
      <c r="K1346" s="722" t="s">
        <v>4855</v>
      </c>
      <c r="L1346" s="632">
        <v>201740000</v>
      </c>
      <c r="M1346" s="632">
        <v>0</v>
      </c>
      <c r="N1346" s="632">
        <v>201740000</v>
      </c>
      <c r="P1346" s="852"/>
      <c r="Q1346" s="863"/>
    </row>
    <row r="1347" spans="1:17" s="862" customFormat="1" ht="24.95" customHeight="1">
      <c r="A1347" s="174"/>
      <c r="B1347" s="174" t="s">
        <v>440</v>
      </c>
      <c r="C1347" s="175"/>
      <c r="D1347" s="736" t="s">
        <v>518</v>
      </c>
      <c r="E1347" s="677">
        <v>22000000</v>
      </c>
      <c r="F1347" s="677">
        <v>0</v>
      </c>
      <c r="G1347" s="677">
        <v>22000000</v>
      </c>
      <c r="H1347" s="174"/>
      <c r="I1347" s="174" t="s">
        <v>440</v>
      </c>
      <c r="J1347" s="174"/>
      <c r="K1347" s="722" t="s">
        <v>4875</v>
      </c>
      <c r="L1347" s="632">
        <v>22000000</v>
      </c>
      <c r="M1347" s="632">
        <v>0</v>
      </c>
      <c r="N1347" s="632">
        <v>22000000</v>
      </c>
      <c r="P1347" s="852"/>
      <c r="Q1347" s="863"/>
    </row>
    <row r="1348" spans="1:17" s="862" customFormat="1" ht="24.95" customHeight="1">
      <c r="A1348" s="174"/>
      <c r="B1348" s="175"/>
      <c r="C1348" s="174" t="s">
        <v>433</v>
      </c>
      <c r="D1348" s="736" t="s">
        <v>518</v>
      </c>
      <c r="E1348" s="677">
        <v>22000000</v>
      </c>
      <c r="F1348" s="677">
        <v>0</v>
      </c>
      <c r="G1348" s="677">
        <v>22000000</v>
      </c>
      <c r="H1348" s="174"/>
      <c r="I1348" s="174"/>
      <c r="J1348" s="174" t="s">
        <v>433</v>
      </c>
      <c r="K1348" s="722" t="s">
        <v>5134</v>
      </c>
      <c r="L1348" s="632">
        <v>22000000</v>
      </c>
      <c r="M1348" s="632">
        <v>0</v>
      </c>
      <c r="N1348" s="632">
        <v>22000000</v>
      </c>
      <c r="P1348" s="852"/>
      <c r="Q1348" s="863"/>
    </row>
    <row r="1349" spans="1:17" s="862" customFormat="1" ht="24.95" customHeight="1">
      <c r="A1349" s="174"/>
      <c r="B1349" s="174" t="s">
        <v>444</v>
      </c>
      <c r="C1349" s="175"/>
      <c r="D1349" s="747" t="s">
        <v>681</v>
      </c>
      <c r="E1349" s="677">
        <v>11000000</v>
      </c>
      <c r="F1349" s="677">
        <v>0</v>
      </c>
      <c r="G1349" s="677">
        <v>11000000</v>
      </c>
      <c r="H1349" s="174"/>
      <c r="I1349" s="174" t="s">
        <v>444</v>
      </c>
      <c r="J1349" s="174"/>
      <c r="K1349" s="722" t="s">
        <v>4921</v>
      </c>
      <c r="L1349" s="632">
        <v>11000000</v>
      </c>
      <c r="M1349" s="632">
        <v>0</v>
      </c>
      <c r="N1349" s="632">
        <v>11000000</v>
      </c>
      <c r="P1349" s="852"/>
      <c r="Q1349" s="863"/>
    </row>
    <row r="1350" spans="1:17" s="862" customFormat="1" ht="24.95" customHeight="1">
      <c r="A1350" s="174"/>
      <c r="B1350" s="175"/>
      <c r="C1350" s="174" t="s">
        <v>433</v>
      </c>
      <c r="D1350" s="736" t="s">
        <v>1487</v>
      </c>
      <c r="E1350" s="677">
        <v>11000000</v>
      </c>
      <c r="F1350" s="677">
        <v>0</v>
      </c>
      <c r="G1350" s="677">
        <v>11000000</v>
      </c>
      <c r="H1350" s="174"/>
      <c r="I1350" s="174"/>
      <c r="J1350" s="174" t="s">
        <v>433</v>
      </c>
      <c r="K1350" s="722" t="s">
        <v>4859</v>
      </c>
      <c r="L1350" s="632">
        <v>11000000</v>
      </c>
      <c r="M1350" s="632">
        <v>0</v>
      </c>
      <c r="N1350" s="632">
        <v>11000000</v>
      </c>
      <c r="P1350" s="852"/>
      <c r="Q1350" s="863"/>
    </row>
    <row r="1351" spans="1:17" s="862" customFormat="1" ht="24.95" customHeight="1" thickBot="1">
      <c r="A1351" s="178" t="s">
        <v>1488</v>
      </c>
      <c r="B1351" s="178"/>
      <c r="C1351" s="300"/>
      <c r="D1351" s="756" t="s">
        <v>1489</v>
      </c>
      <c r="E1351" s="679">
        <v>791282130</v>
      </c>
      <c r="F1351" s="679">
        <v>9901600</v>
      </c>
      <c r="G1351" s="679">
        <v>801183730</v>
      </c>
      <c r="H1351" s="178" t="s">
        <v>1488</v>
      </c>
      <c r="I1351" s="178"/>
      <c r="J1351" s="178"/>
      <c r="K1351" s="723" t="s">
        <v>5135</v>
      </c>
      <c r="L1351" s="645">
        <v>791282130</v>
      </c>
      <c r="M1351" s="645">
        <v>9901600</v>
      </c>
      <c r="N1351" s="645">
        <v>801183730</v>
      </c>
      <c r="P1351" s="852"/>
      <c r="Q1351" s="863"/>
    </row>
    <row r="1352" spans="1:17" s="862" customFormat="1" ht="24.95" customHeight="1" thickTop="1">
      <c r="A1352" s="173"/>
      <c r="B1352" s="172" t="s">
        <v>433</v>
      </c>
      <c r="C1352" s="172"/>
      <c r="D1352" s="740" t="s">
        <v>434</v>
      </c>
      <c r="E1352" s="676">
        <v>285392917</v>
      </c>
      <c r="F1352" s="676">
        <v>2000000</v>
      </c>
      <c r="G1352" s="676">
        <v>287392917</v>
      </c>
      <c r="H1352" s="172"/>
      <c r="I1352" s="172" t="s">
        <v>433</v>
      </c>
      <c r="J1352" s="172"/>
      <c r="K1352" s="721" t="s">
        <v>4039</v>
      </c>
      <c r="L1352" s="640">
        <v>285392917</v>
      </c>
      <c r="M1352" s="640">
        <v>2000000</v>
      </c>
      <c r="N1352" s="640">
        <v>287392917</v>
      </c>
      <c r="P1352" s="852"/>
      <c r="Q1352" s="863"/>
    </row>
    <row r="1353" spans="1:17" s="862" customFormat="1" ht="24.95" customHeight="1">
      <c r="A1353" s="175"/>
      <c r="B1353" s="174"/>
      <c r="C1353" s="174" t="s">
        <v>433</v>
      </c>
      <c r="D1353" s="736" t="s">
        <v>435</v>
      </c>
      <c r="E1353" s="677">
        <v>285392917</v>
      </c>
      <c r="F1353" s="677">
        <v>2000000</v>
      </c>
      <c r="G1353" s="677">
        <v>287392917</v>
      </c>
      <c r="H1353" s="174"/>
      <c r="I1353" s="174"/>
      <c r="J1353" s="174" t="s">
        <v>433</v>
      </c>
      <c r="K1353" s="722" t="s">
        <v>4040</v>
      </c>
      <c r="L1353" s="632">
        <v>285392917</v>
      </c>
      <c r="M1353" s="632">
        <v>2000000</v>
      </c>
      <c r="N1353" s="632">
        <v>287392917</v>
      </c>
      <c r="P1353" s="852"/>
      <c r="Q1353" s="863"/>
    </row>
    <row r="1354" spans="1:17" s="862" customFormat="1" ht="24.95" customHeight="1">
      <c r="A1354" s="174"/>
      <c r="B1354" s="175" t="s">
        <v>436</v>
      </c>
      <c r="C1354" s="174"/>
      <c r="D1354" s="736" t="s">
        <v>707</v>
      </c>
      <c r="E1354" s="677">
        <v>454675632</v>
      </c>
      <c r="F1354" s="677">
        <v>7901600</v>
      </c>
      <c r="G1354" s="677">
        <v>462577232</v>
      </c>
      <c r="H1354" s="174"/>
      <c r="I1354" s="174" t="s">
        <v>436</v>
      </c>
      <c r="J1354" s="174"/>
      <c r="K1354" s="722" t="s">
        <v>4263</v>
      </c>
      <c r="L1354" s="632">
        <v>454675632</v>
      </c>
      <c r="M1354" s="632">
        <v>7901600</v>
      </c>
      <c r="N1354" s="632">
        <v>462577232</v>
      </c>
      <c r="P1354" s="852"/>
      <c r="Q1354" s="863"/>
    </row>
    <row r="1355" spans="1:17" s="862" customFormat="1" ht="24.95" customHeight="1">
      <c r="A1355" s="174"/>
      <c r="B1355" s="174"/>
      <c r="C1355" s="175" t="s">
        <v>433</v>
      </c>
      <c r="D1355" s="736" t="s">
        <v>708</v>
      </c>
      <c r="E1355" s="677">
        <v>308260632</v>
      </c>
      <c r="F1355" s="677">
        <v>7901600</v>
      </c>
      <c r="G1355" s="677">
        <v>316162232</v>
      </c>
      <c r="H1355" s="174"/>
      <c r="I1355" s="174"/>
      <c r="J1355" s="174" t="s">
        <v>433</v>
      </c>
      <c r="K1355" s="722" t="s">
        <v>4264</v>
      </c>
      <c r="L1355" s="632">
        <v>308260632</v>
      </c>
      <c r="M1355" s="632">
        <v>7901600</v>
      </c>
      <c r="N1355" s="632">
        <v>316162232</v>
      </c>
      <c r="P1355" s="852"/>
      <c r="Q1355" s="863"/>
    </row>
    <row r="1356" spans="1:17" s="862" customFormat="1" ht="24.95" customHeight="1">
      <c r="A1356" s="174"/>
      <c r="B1356" s="175"/>
      <c r="C1356" s="174" t="s">
        <v>436</v>
      </c>
      <c r="D1356" s="736" t="s">
        <v>1404</v>
      </c>
      <c r="E1356" s="677">
        <v>146415000</v>
      </c>
      <c r="F1356" s="677">
        <v>0</v>
      </c>
      <c r="G1356" s="677">
        <v>146415000</v>
      </c>
      <c r="H1356" s="174"/>
      <c r="I1356" s="174"/>
      <c r="J1356" s="174" t="s">
        <v>436</v>
      </c>
      <c r="K1356" s="722" t="s">
        <v>4855</v>
      </c>
      <c r="L1356" s="632">
        <v>146415000</v>
      </c>
      <c r="M1356" s="632">
        <v>0</v>
      </c>
      <c r="N1356" s="632">
        <v>146415000</v>
      </c>
      <c r="P1356" s="852"/>
      <c r="Q1356" s="863"/>
    </row>
    <row r="1357" spans="1:17" s="862" customFormat="1" ht="24.95" customHeight="1">
      <c r="A1357" s="174"/>
      <c r="B1357" s="174" t="s">
        <v>440</v>
      </c>
      <c r="C1357" s="175"/>
      <c r="D1357" s="736" t="s">
        <v>518</v>
      </c>
      <c r="E1357" s="677">
        <v>28038497</v>
      </c>
      <c r="F1357" s="677">
        <v>0</v>
      </c>
      <c r="G1357" s="677">
        <v>28038497</v>
      </c>
      <c r="H1357" s="174"/>
      <c r="I1357" s="174" t="s">
        <v>440</v>
      </c>
      <c r="J1357" s="174"/>
      <c r="K1357" s="722" t="s">
        <v>4139</v>
      </c>
      <c r="L1357" s="632">
        <v>28038497</v>
      </c>
      <c r="M1357" s="632">
        <v>0</v>
      </c>
      <c r="N1357" s="632">
        <v>28038497</v>
      </c>
      <c r="P1357" s="852"/>
      <c r="Q1357" s="863"/>
    </row>
    <row r="1358" spans="1:17" s="862" customFormat="1" ht="24.95" customHeight="1">
      <c r="A1358" s="174"/>
      <c r="B1358" s="174"/>
      <c r="C1358" s="175" t="s">
        <v>433</v>
      </c>
      <c r="D1358" s="736" t="s">
        <v>519</v>
      </c>
      <c r="E1358" s="677">
        <v>28038497</v>
      </c>
      <c r="F1358" s="677">
        <v>0</v>
      </c>
      <c r="G1358" s="677">
        <v>28038497</v>
      </c>
      <c r="H1358" s="174"/>
      <c r="I1358" s="174"/>
      <c r="J1358" s="174" t="s">
        <v>433</v>
      </c>
      <c r="K1358" s="722" t="s">
        <v>4869</v>
      </c>
      <c r="L1358" s="632">
        <v>28038497</v>
      </c>
      <c r="M1358" s="632">
        <v>0</v>
      </c>
      <c r="N1358" s="632">
        <v>28038497</v>
      </c>
      <c r="P1358" s="852"/>
      <c r="Q1358" s="863"/>
    </row>
    <row r="1359" spans="1:17" s="862" customFormat="1" ht="24.95" customHeight="1">
      <c r="A1359" s="174"/>
      <c r="B1359" s="174" t="s">
        <v>444</v>
      </c>
      <c r="C1359" s="175"/>
      <c r="D1359" s="736" t="s">
        <v>681</v>
      </c>
      <c r="E1359" s="677">
        <v>23175084</v>
      </c>
      <c r="F1359" s="677">
        <v>0</v>
      </c>
      <c r="G1359" s="677">
        <v>23175084</v>
      </c>
      <c r="H1359" s="174"/>
      <c r="I1359" s="174" t="s">
        <v>444</v>
      </c>
      <c r="J1359" s="174"/>
      <c r="K1359" s="722" t="s">
        <v>4858</v>
      </c>
      <c r="L1359" s="632">
        <v>23175084</v>
      </c>
      <c r="M1359" s="632">
        <v>0</v>
      </c>
      <c r="N1359" s="632">
        <v>23175084</v>
      </c>
      <c r="P1359" s="852"/>
      <c r="Q1359" s="863"/>
    </row>
    <row r="1360" spans="1:17" s="862" customFormat="1" ht="24.95" customHeight="1">
      <c r="A1360" s="174"/>
      <c r="B1360" s="174"/>
      <c r="C1360" s="175" t="s">
        <v>433</v>
      </c>
      <c r="D1360" s="736" t="s">
        <v>1490</v>
      </c>
      <c r="E1360" s="677">
        <v>23175084</v>
      </c>
      <c r="F1360" s="677">
        <v>0</v>
      </c>
      <c r="G1360" s="677">
        <v>23175084</v>
      </c>
      <c r="H1360" s="174"/>
      <c r="I1360" s="174"/>
      <c r="J1360" s="174" t="s">
        <v>433</v>
      </c>
      <c r="K1360" s="722" t="s">
        <v>5136</v>
      </c>
      <c r="L1360" s="632">
        <v>23175084</v>
      </c>
      <c r="M1360" s="632">
        <v>0</v>
      </c>
      <c r="N1360" s="632">
        <v>23175084</v>
      </c>
      <c r="P1360" s="852"/>
      <c r="Q1360" s="863"/>
    </row>
    <row r="1361" spans="1:17" s="862" customFormat="1" ht="24.95" customHeight="1" thickBot="1">
      <c r="A1361" s="178" t="s">
        <v>1491</v>
      </c>
      <c r="B1361" s="300"/>
      <c r="C1361" s="178"/>
      <c r="D1361" s="742" t="s">
        <v>1492</v>
      </c>
      <c r="E1361" s="679">
        <v>831240082</v>
      </c>
      <c r="F1361" s="679">
        <v>14018090</v>
      </c>
      <c r="G1361" s="679">
        <v>845258172</v>
      </c>
      <c r="H1361" s="178" t="s">
        <v>1491</v>
      </c>
      <c r="I1361" s="178"/>
      <c r="J1361" s="178"/>
      <c r="K1361" s="723" t="s">
        <v>5137</v>
      </c>
      <c r="L1361" s="645">
        <v>831240082</v>
      </c>
      <c r="M1361" s="645">
        <v>14018090</v>
      </c>
      <c r="N1361" s="645">
        <v>845258172</v>
      </c>
      <c r="P1361" s="852"/>
      <c r="Q1361" s="863"/>
    </row>
    <row r="1362" spans="1:17" s="862" customFormat="1" ht="24.95" customHeight="1" thickTop="1">
      <c r="A1362" s="172"/>
      <c r="B1362" s="172" t="s">
        <v>433</v>
      </c>
      <c r="C1362" s="173"/>
      <c r="D1362" s="740" t="s">
        <v>434</v>
      </c>
      <c r="E1362" s="676">
        <v>181985172</v>
      </c>
      <c r="F1362" s="676">
        <v>0</v>
      </c>
      <c r="G1362" s="676">
        <v>181985172</v>
      </c>
      <c r="H1362" s="172"/>
      <c r="I1362" s="172" t="s">
        <v>433</v>
      </c>
      <c r="J1362" s="172"/>
      <c r="K1362" s="721" t="s">
        <v>4039</v>
      </c>
      <c r="L1362" s="640">
        <v>181985172</v>
      </c>
      <c r="M1362" s="640">
        <v>0</v>
      </c>
      <c r="N1362" s="640">
        <v>181985172</v>
      </c>
      <c r="P1362" s="852"/>
      <c r="Q1362" s="863"/>
    </row>
    <row r="1363" spans="1:17" s="862" customFormat="1" ht="24.95" customHeight="1">
      <c r="A1363" s="174"/>
      <c r="B1363" s="174"/>
      <c r="C1363" s="175" t="s">
        <v>433</v>
      </c>
      <c r="D1363" s="736" t="s">
        <v>435</v>
      </c>
      <c r="E1363" s="677">
        <v>181985172</v>
      </c>
      <c r="F1363" s="677">
        <v>0</v>
      </c>
      <c r="G1363" s="677">
        <v>181985172</v>
      </c>
      <c r="H1363" s="174"/>
      <c r="I1363" s="174"/>
      <c r="J1363" s="174" t="s">
        <v>433</v>
      </c>
      <c r="K1363" s="722" t="s">
        <v>4040</v>
      </c>
      <c r="L1363" s="632">
        <v>181985172</v>
      </c>
      <c r="M1363" s="632">
        <v>0</v>
      </c>
      <c r="N1363" s="632">
        <v>181985172</v>
      </c>
      <c r="P1363" s="852"/>
      <c r="Q1363" s="863"/>
    </row>
    <row r="1364" spans="1:17" s="862" customFormat="1" ht="24.95" customHeight="1">
      <c r="A1364" s="174"/>
      <c r="B1364" s="175" t="s">
        <v>436</v>
      </c>
      <c r="C1364" s="174"/>
      <c r="D1364" s="736" t="s">
        <v>707</v>
      </c>
      <c r="E1364" s="677">
        <v>564906520</v>
      </c>
      <c r="F1364" s="677">
        <v>14018090</v>
      </c>
      <c r="G1364" s="677">
        <v>578924610</v>
      </c>
      <c r="H1364" s="174"/>
      <c r="I1364" s="174" t="s">
        <v>436</v>
      </c>
      <c r="J1364" s="174"/>
      <c r="K1364" s="722" t="s">
        <v>4263</v>
      </c>
      <c r="L1364" s="632">
        <v>564906520</v>
      </c>
      <c r="M1364" s="632">
        <v>14018090</v>
      </c>
      <c r="N1364" s="632">
        <v>578924610</v>
      </c>
      <c r="P1364" s="852"/>
      <c r="Q1364" s="863"/>
    </row>
    <row r="1365" spans="1:17" s="862" customFormat="1" ht="24.95" customHeight="1">
      <c r="A1365" s="174"/>
      <c r="B1365" s="174"/>
      <c r="C1365" s="175" t="s">
        <v>433</v>
      </c>
      <c r="D1365" s="736" t="s">
        <v>708</v>
      </c>
      <c r="E1365" s="677">
        <v>300549420</v>
      </c>
      <c r="F1365" s="677">
        <v>14018090</v>
      </c>
      <c r="G1365" s="677">
        <v>314567510</v>
      </c>
      <c r="H1365" s="174"/>
      <c r="I1365" s="174"/>
      <c r="J1365" s="174" t="s">
        <v>433</v>
      </c>
      <c r="K1365" s="722" t="s">
        <v>5138</v>
      </c>
      <c r="L1365" s="632">
        <v>300549420</v>
      </c>
      <c r="M1365" s="632">
        <v>14018090</v>
      </c>
      <c r="N1365" s="632">
        <v>314567510</v>
      </c>
      <c r="P1365" s="852"/>
      <c r="Q1365" s="863"/>
    </row>
    <row r="1366" spans="1:17" s="862" customFormat="1" ht="24.95" customHeight="1">
      <c r="A1366" s="174"/>
      <c r="B1366" s="174"/>
      <c r="C1366" s="175" t="s">
        <v>436</v>
      </c>
      <c r="D1366" s="736" t="s">
        <v>1404</v>
      </c>
      <c r="E1366" s="677">
        <v>264357099.99999997</v>
      </c>
      <c r="F1366" s="677">
        <v>0</v>
      </c>
      <c r="G1366" s="677">
        <v>264357099.99999997</v>
      </c>
      <c r="H1366" s="174"/>
      <c r="I1366" s="174"/>
      <c r="J1366" s="174" t="s">
        <v>436</v>
      </c>
      <c r="K1366" s="722" t="s">
        <v>4855</v>
      </c>
      <c r="L1366" s="632">
        <v>264357099.99999997</v>
      </c>
      <c r="M1366" s="632">
        <v>0</v>
      </c>
      <c r="N1366" s="632">
        <v>264357099.99999997</v>
      </c>
      <c r="P1366" s="852"/>
      <c r="Q1366" s="863"/>
    </row>
    <row r="1367" spans="1:17" s="862" customFormat="1" ht="24.95" customHeight="1">
      <c r="A1367" s="174"/>
      <c r="B1367" s="174" t="s">
        <v>440</v>
      </c>
      <c r="C1367" s="175"/>
      <c r="D1367" s="736" t="s">
        <v>934</v>
      </c>
      <c r="E1367" s="677">
        <v>50744470</v>
      </c>
      <c r="F1367" s="677">
        <v>0</v>
      </c>
      <c r="G1367" s="677">
        <v>50744470</v>
      </c>
      <c r="H1367" s="174"/>
      <c r="I1367" s="174" t="s">
        <v>440</v>
      </c>
      <c r="J1367" s="174"/>
      <c r="K1367" s="722" t="s">
        <v>4139</v>
      </c>
      <c r="L1367" s="632">
        <v>50744470</v>
      </c>
      <c r="M1367" s="632">
        <v>0</v>
      </c>
      <c r="N1367" s="632">
        <v>50744470</v>
      </c>
      <c r="P1367" s="852"/>
      <c r="Q1367" s="863"/>
    </row>
    <row r="1368" spans="1:17" s="862" customFormat="1" ht="24.95" customHeight="1">
      <c r="A1368" s="174"/>
      <c r="B1368" s="174"/>
      <c r="C1368" s="175" t="s">
        <v>433</v>
      </c>
      <c r="D1368" s="736" t="s">
        <v>519</v>
      </c>
      <c r="E1368" s="677">
        <v>50744470</v>
      </c>
      <c r="F1368" s="677">
        <v>0</v>
      </c>
      <c r="G1368" s="677">
        <v>50744470</v>
      </c>
      <c r="H1368" s="174"/>
      <c r="I1368" s="174"/>
      <c r="J1368" s="174" t="s">
        <v>433</v>
      </c>
      <c r="K1368" s="722" t="s">
        <v>4140</v>
      </c>
      <c r="L1368" s="632">
        <v>50744470</v>
      </c>
      <c r="M1368" s="632">
        <v>0</v>
      </c>
      <c r="N1368" s="632">
        <v>50744470</v>
      </c>
      <c r="P1368" s="852"/>
      <c r="Q1368" s="863"/>
    </row>
    <row r="1369" spans="1:17" s="862" customFormat="1" ht="24.95" customHeight="1">
      <c r="A1369" s="174"/>
      <c r="B1369" s="174" t="s">
        <v>444</v>
      </c>
      <c r="C1369" s="175"/>
      <c r="D1369" s="736" t="s">
        <v>681</v>
      </c>
      <c r="E1369" s="677">
        <v>33603920</v>
      </c>
      <c r="F1369" s="677">
        <v>0</v>
      </c>
      <c r="G1369" s="677">
        <v>33603920</v>
      </c>
      <c r="H1369" s="174"/>
      <c r="I1369" s="174" t="s">
        <v>444</v>
      </c>
      <c r="J1369" s="174"/>
      <c r="K1369" s="722" t="s">
        <v>4858</v>
      </c>
      <c r="L1369" s="632">
        <v>33603920</v>
      </c>
      <c r="M1369" s="632">
        <v>0</v>
      </c>
      <c r="N1369" s="632">
        <v>33603920</v>
      </c>
      <c r="P1369" s="852"/>
      <c r="Q1369" s="863"/>
    </row>
    <row r="1370" spans="1:17" s="862" customFormat="1" ht="24.95" customHeight="1">
      <c r="A1370" s="174"/>
      <c r="B1370" s="174"/>
      <c r="C1370" s="175" t="s">
        <v>433</v>
      </c>
      <c r="D1370" s="736" t="s">
        <v>1407</v>
      </c>
      <c r="E1370" s="677">
        <v>33603920</v>
      </c>
      <c r="F1370" s="677">
        <v>0</v>
      </c>
      <c r="G1370" s="677">
        <v>33603920</v>
      </c>
      <c r="H1370" s="174"/>
      <c r="I1370" s="174"/>
      <c r="J1370" s="174" t="s">
        <v>433</v>
      </c>
      <c r="K1370" s="722" t="s">
        <v>4859</v>
      </c>
      <c r="L1370" s="632">
        <v>33603920</v>
      </c>
      <c r="M1370" s="632">
        <v>0</v>
      </c>
      <c r="N1370" s="632">
        <v>33603920</v>
      </c>
      <c r="P1370" s="852"/>
      <c r="Q1370" s="863"/>
    </row>
    <row r="1371" spans="1:17" s="862" customFormat="1" ht="24.95" customHeight="1" thickBot="1">
      <c r="A1371" s="178" t="s">
        <v>1493</v>
      </c>
      <c r="B1371" s="300"/>
      <c r="C1371" s="178"/>
      <c r="D1371" s="742" t="s">
        <v>1494</v>
      </c>
      <c r="E1371" s="679">
        <v>849529581</v>
      </c>
      <c r="F1371" s="679">
        <v>23894460</v>
      </c>
      <c r="G1371" s="679">
        <v>873424041</v>
      </c>
      <c r="H1371" s="178" t="s">
        <v>1493</v>
      </c>
      <c r="I1371" s="178"/>
      <c r="J1371" s="178"/>
      <c r="K1371" s="723" t="s">
        <v>5139</v>
      </c>
      <c r="L1371" s="645">
        <v>849529581</v>
      </c>
      <c r="M1371" s="645">
        <v>23894460</v>
      </c>
      <c r="N1371" s="645">
        <v>873424041</v>
      </c>
      <c r="P1371" s="852"/>
      <c r="Q1371" s="863"/>
    </row>
    <row r="1372" spans="1:17" s="862" customFormat="1" ht="24.95" customHeight="1" thickTop="1">
      <c r="A1372" s="172"/>
      <c r="B1372" s="172" t="s">
        <v>433</v>
      </c>
      <c r="C1372" s="173"/>
      <c r="D1372" s="740" t="s">
        <v>434</v>
      </c>
      <c r="E1372" s="676">
        <v>210016289</v>
      </c>
      <c r="F1372" s="676">
        <v>0</v>
      </c>
      <c r="G1372" s="676">
        <v>210016289</v>
      </c>
      <c r="H1372" s="172"/>
      <c r="I1372" s="172" t="s">
        <v>433</v>
      </c>
      <c r="J1372" s="172"/>
      <c r="K1372" s="721" t="s">
        <v>4039</v>
      </c>
      <c r="L1372" s="640">
        <v>210016289</v>
      </c>
      <c r="M1372" s="640">
        <v>0</v>
      </c>
      <c r="N1372" s="640">
        <v>210016289</v>
      </c>
      <c r="P1372" s="852"/>
      <c r="Q1372" s="863"/>
    </row>
    <row r="1373" spans="1:17" s="862" customFormat="1" ht="24.95" customHeight="1">
      <c r="A1373" s="175"/>
      <c r="B1373" s="174"/>
      <c r="C1373" s="174" t="s">
        <v>433</v>
      </c>
      <c r="D1373" s="736" t="s">
        <v>435</v>
      </c>
      <c r="E1373" s="677">
        <v>210016289</v>
      </c>
      <c r="F1373" s="677">
        <v>0</v>
      </c>
      <c r="G1373" s="677">
        <v>210016289</v>
      </c>
      <c r="H1373" s="174"/>
      <c r="I1373" s="174"/>
      <c r="J1373" s="174" t="s">
        <v>433</v>
      </c>
      <c r="K1373" s="722" t="s">
        <v>4040</v>
      </c>
      <c r="L1373" s="632">
        <v>210016289</v>
      </c>
      <c r="M1373" s="632">
        <v>0</v>
      </c>
      <c r="N1373" s="632">
        <v>210016289</v>
      </c>
      <c r="P1373" s="852"/>
      <c r="Q1373" s="863"/>
    </row>
    <row r="1374" spans="1:17" s="862" customFormat="1" ht="24.95" customHeight="1">
      <c r="A1374" s="174"/>
      <c r="B1374" s="175" t="s">
        <v>436</v>
      </c>
      <c r="C1374" s="174"/>
      <c r="D1374" s="736" t="s">
        <v>707</v>
      </c>
      <c r="E1374" s="677">
        <v>608943919</v>
      </c>
      <c r="F1374" s="677">
        <v>23894460</v>
      </c>
      <c r="G1374" s="677">
        <v>632838379</v>
      </c>
      <c r="H1374" s="174"/>
      <c r="I1374" s="174" t="s">
        <v>436</v>
      </c>
      <c r="J1374" s="174"/>
      <c r="K1374" s="722" t="s">
        <v>4263</v>
      </c>
      <c r="L1374" s="632">
        <v>608943919</v>
      </c>
      <c r="M1374" s="632">
        <v>23894460</v>
      </c>
      <c r="N1374" s="632">
        <v>632838379</v>
      </c>
      <c r="P1374" s="852"/>
      <c r="Q1374" s="863"/>
    </row>
    <row r="1375" spans="1:17" s="862" customFormat="1" ht="24.95" customHeight="1">
      <c r="A1375" s="174"/>
      <c r="B1375" s="174"/>
      <c r="C1375" s="175" t="s">
        <v>433</v>
      </c>
      <c r="D1375" s="736" t="s">
        <v>708</v>
      </c>
      <c r="E1375" s="677">
        <v>286931419</v>
      </c>
      <c r="F1375" s="677">
        <v>23894460</v>
      </c>
      <c r="G1375" s="677">
        <v>310825879</v>
      </c>
      <c r="H1375" s="174"/>
      <c r="I1375" s="174"/>
      <c r="J1375" s="174" t="s">
        <v>433</v>
      </c>
      <c r="K1375" s="722" t="s">
        <v>4264</v>
      </c>
      <c r="L1375" s="632">
        <v>286931419</v>
      </c>
      <c r="M1375" s="632">
        <v>23894460</v>
      </c>
      <c r="N1375" s="632">
        <v>310825879</v>
      </c>
      <c r="P1375" s="852"/>
      <c r="Q1375" s="863"/>
    </row>
    <row r="1376" spans="1:17" s="862" customFormat="1" ht="24.95" customHeight="1">
      <c r="A1376" s="174"/>
      <c r="B1376" s="175"/>
      <c r="C1376" s="174" t="s">
        <v>436</v>
      </c>
      <c r="D1376" s="736" t="s">
        <v>1404</v>
      </c>
      <c r="E1376" s="677">
        <v>322012500</v>
      </c>
      <c r="F1376" s="677">
        <v>0</v>
      </c>
      <c r="G1376" s="677">
        <v>322012500</v>
      </c>
      <c r="H1376" s="174"/>
      <c r="I1376" s="174"/>
      <c r="J1376" s="174" t="s">
        <v>436</v>
      </c>
      <c r="K1376" s="722" t="s">
        <v>4855</v>
      </c>
      <c r="L1376" s="632">
        <v>322012500</v>
      </c>
      <c r="M1376" s="632">
        <v>0</v>
      </c>
      <c r="N1376" s="632">
        <v>322012500</v>
      </c>
      <c r="P1376" s="852"/>
      <c r="Q1376" s="863"/>
    </row>
    <row r="1377" spans="1:17" s="862" customFormat="1" ht="24.95" customHeight="1">
      <c r="A1377" s="174"/>
      <c r="B1377" s="174" t="s">
        <v>440</v>
      </c>
      <c r="C1377" s="175"/>
      <c r="D1377" s="736" t="s">
        <v>518</v>
      </c>
      <c r="E1377" s="677">
        <v>17318638</v>
      </c>
      <c r="F1377" s="677">
        <v>0</v>
      </c>
      <c r="G1377" s="677">
        <v>17318638</v>
      </c>
      <c r="H1377" s="174"/>
      <c r="I1377" s="174" t="s">
        <v>440</v>
      </c>
      <c r="J1377" s="174"/>
      <c r="K1377" s="722" t="s">
        <v>4139</v>
      </c>
      <c r="L1377" s="632">
        <v>17318638</v>
      </c>
      <c r="M1377" s="632">
        <v>0</v>
      </c>
      <c r="N1377" s="632">
        <v>17318638</v>
      </c>
      <c r="P1377" s="852"/>
      <c r="Q1377" s="863"/>
    </row>
    <row r="1378" spans="1:17" s="862" customFormat="1" ht="24.95" customHeight="1">
      <c r="A1378" s="175"/>
      <c r="B1378" s="174"/>
      <c r="C1378" s="174" t="s">
        <v>433</v>
      </c>
      <c r="D1378" s="736" t="s">
        <v>519</v>
      </c>
      <c r="E1378" s="677">
        <v>17318638</v>
      </c>
      <c r="F1378" s="677">
        <v>0</v>
      </c>
      <c r="G1378" s="677">
        <v>17318638</v>
      </c>
      <c r="H1378" s="174"/>
      <c r="I1378" s="174"/>
      <c r="J1378" s="174" t="s">
        <v>433</v>
      </c>
      <c r="K1378" s="722" t="s">
        <v>4140</v>
      </c>
      <c r="L1378" s="632">
        <v>17318638</v>
      </c>
      <c r="M1378" s="632">
        <v>0</v>
      </c>
      <c r="N1378" s="632">
        <v>17318638</v>
      </c>
      <c r="P1378" s="852"/>
      <c r="Q1378" s="863"/>
    </row>
    <row r="1379" spans="1:17" s="862" customFormat="1" ht="24.95" customHeight="1">
      <c r="A1379" s="174"/>
      <c r="B1379" s="175" t="s">
        <v>444</v>
      </c>
      <c r="C1379" s="174"/>
      <c r="D1379" s="736" t="s">
        <v>1412</v>
      </c>
      <c r="E1379" s="677">
        <v>13250735</v>
      </c>
      <c r="F1379" s="677">
        <v>0</v>
      </c>
      <c r="G1379" s="677">
        <v>13250735</v>
      </c>
      <c r="H1379" s="174"/>
      <c r="I1379" s="174" t="s">
        <v>444</v>
      </c>
      <c r="J1379" s="174"/>
      <c r="K1379" s="722" t="s">
        <v>4858</v>
      </c>
      <c r="L1379" s="632">
        <v>13250735</v>
      </c>
      <c r="M1379" s="632">
        <v>0</v>
      </c>
      <c r="N1379" s="632">
        <v>13250735</v>
      </c>
      <c r="P1379" s="852"/>
      <c r="Q1379" s="863"/>
    </row>
    <row r="1380" spans="1:17" s="862" customFormat="1" ht="24.95" customHeight="1">
      <c r="A1380" s="174"/>
      <c r="B1380" s="174"/>
      <c r="C1380" s="175" t="s">
        <v>433</v>
      </c>
      <c r="D1380" s="736" t="s">
        <v>1407</v>
      </c>
      <c r="E1380" s="677">
        <v>13250735</v>
      </c>
      <c r="F1380" s="677">
        <v>0</v>
      </c>
      <c r="G1380" s="677">
        <v>13250735</v>
      </c>
      <c r="H1380" s="174"/>
      <c r="I1380" s="174"/>
      <c r="J1380" s="174" t="s">
        <v>433</v>
      </c>
      <c r="K1380" s="722" t="s">
        <v>4859</v>
      </c>
      <c r="L1380" s="632">
        <v>13250735</v>
      </c>
      <c r="M1380" s="632">
        <v>0</v>
      </c>
      <c r="N1380" s="632">
        <v>13250735</v>
      </c>
      <c r="P1380" s="852"/>
      <c r="Q1380" s="863"/>
    </row>
    <row r="1381" spans="1:17" s="862" customFormat="1" ht="24.95" customHeight="1" thickBot="1">
      <c r="A1381" s="178" t="s">
        <v>1495</v>
      </c>
      <c r="B1381" s="300"/>
      <c r="C1381" s="178"/>
      <c r="D1381" s="742" t="s">
        <v>1496</v>
      </c>
      <c r="E1381" s="679">
        <v>781444010</v>
      </c>
      <c r="F1381" s="679">
        <v>0</v>
      </c>
      <c r="G1381" s="679">
        <v>781444010</v>
      </c>
      <c r="H1381" s="178" t="s">
        <v>1495</v>
      </c>
      <c r="I1381" s="178"/>
      <c r="J1381" s="178"/>
      <c r="K1381" s="723" t="s">
        <v>5141</v>
      </c>
      <c r="L1381" s="645">
        <v>781444010</v>
      </c>
      <c r="M1381" s="645">
        <v>0</v>
      </c>
      <c r="N1381" s="645">
        <v>781444010</v>
      </c>
      <c r="P1381" s="852"/>
      <c r="Q1381" s="863"/>
    </row>
    <row r="1382" spans="1:17" s="862" customFormat="1" ht="24.95" customHeight="1" thickTop="1">
      <c r="A1382" s="172"/>
      <c r="B1382" s="172" t="s">
        <v>433</v>
      </c>
      <c r="C1382" s="173"/>
      <c r="D1382" s="740" t="s">
        <v>434</v>
      </c>
      <c r="E1382" s="676">
        <v>217309400</v>
      </c>
      <c r="F1382" s="676">
        <v>0</v>
      </c>
      <c r="G1382" s="676">
        <v>217309400</v>
      </c>
      <c r="H1382" s="172"/>
      <c r="I1382" s="172" t="s">
        <v>433</v>
      </c>
      <c r="J1382" s="172"/>
      <c r="K1382" s="721" t="s">
        <v>4039</v>
      </c>
      <c r="L1382" s="640">
        <v>217309400</v>
      </c>
      <c r="M1382" s="640">
        <v>0</v>
      </c>
      <c r="N1382" s="640">
        <v>217309400</v>
      </c>
      <c r="P1382" s="852"/>
      <c r="Q1382" s="863"/>
    </row>
    <row r="1383" spans="1:17" s="862" customFormat="1" ht="24.95" customHeight="1">
      <c r="A1383" s="174"/>
      <c r="B1383" s="175"/>
      <c r="C1383" s="174" t="s">
        <v>433</v>
      </c>
      <c r="D1383" s="736" t="s">
        <v>435</v>
      </c>
      <c r="E1383" s="677">
        <v>217309400</v>
      </c>
      <c r="F1383" s="677">
        <v>0</v>
      </c>
      <c r="G1383" s="677">
        <v>217309400</v>
      </c>
      <c r="H1383" s="174"/>
      <c r="I1383" s="174"/>
      <c r="J1383" s="174" t="s">
        <v>433</v>
      </c>
      <c r="K1383" s="722" t="s">
        <v>4040</v>
      </c>
      <c r="L1383" s="632">
        <v>217309400</v>
      </c>
      <c r="M1383" s="632">
        <v>0</v>
      </c>
      <c r="N1383" s="632">
        <v>217309400</v>
      </c>
      <c r="P1383" s="852"/>
      <c r="Q1383" s="863"/>
    </row>
    <row r="1384" spans="1:17" s="862" customFormat="1" ht="24.95" customHeight="1">
      <c r="A1384" s="174"/>
      <c r="B1384" s="174" t="s">
        <v>436</v>
      </c>
      <c r="C1384" s="175"/>
      <c r="D1384" s="736" t="s">
        <v>707</v>
      </c>
      <c r="E1384" s="677">
        <v>491476200</v>
      </c>
      <c r="F1384" s="677">
        <v>0</v>
      </c>
      <c r="G1384" s="677">
        <v>491476200</v>
      </c>
      <c r="H1384" s="174"/>
      <c r="I1384" s="174" t="s">
        <v>436</v>
      </c>
      <c r="J1384" s="174"/>
      <c r="K1384" s="722" t="s">
        <v>4263</v>
      </c>
      <c r="L1384" s="632">
        <v>491476200</v>
      </c>
      <c r="M1384" s="632">
        <v>0</v>
      </c>
      <c r="N1384" s="632">
        <v>491476200</v>
      </c>
      <c r="P1384" s="852"/>
      <c r="Q1384" s="863"/>
    </row>
    <row r="1385" spans="1:17" s="862" customFormat="1" ht="24.95" customHeight="1">
      <c r="A1385" s="174"/>
      <c r="B1385" s="175"/>
      <c r="C1385" s="174" t="s">
        <v>433</v>
      </c>
      <c r="D1385" s="736" t="s">
        <v>708</v>
      </c>
      <c r="E1385" s="677">
        <v>206740000</v>
      </c>
      <c r="F1385" s="677">
        <v>0</v>
      </c>
      <c r="G1385" s="677">
        <v>206740000</v>
      </c>
      <c r="H1385" s="174"/>
      <c r="I1385" s="174"/>
      <c r="J1385" s="174" t="s">
        <v>433</v>
      </c>
      <c r="K1385" s="722" t="s">
        <v>4264</v>
      </c>
      <c r="L1385" s="632">
        <v>206740000</v>
      </c>
      <c r="M1385" s="632">
        <v>0</v>
      </c>
      <c r="N1385" s="632">
        <v>206740000</v>
      </c>
      <c r="P1385" s="852"/>
      <c r="Q1385" s="863"/>
    </row>
    <row r="1386" spans="1:17" s="862" customFormat="1" ht="24.95" customHeight="1">
      <c r="A1386" s="174"/>
      <c r="B1386" s="174"/>
      <c r="C1386" s="175" t="s">
        <v>436</v>
      </c>
      <c r="D1386" s="736" t="s">
        <v>1404</v>
      </c>
      <c r="E1386" s="677">
        <v>284736200</v>
      </c>
      <c r="F1386" s="677">
        <v>0</v>
      </c>
      <c r="G1386" s="677">
        <v>284736200</v>
      </c>
      <c r="H1386" s="174"/>
      <c r="I1386" s="174"/>
      <c r="J1386" s="174" t="s">
        <v>436</v>
      </c>
      <c r="K1386" s="722" t="s">
        <v>4855</v>
      </c>
      <c r="L1386" s="632">
        <v>284736200</v>
      </c>
      <c r="M1386" s="632">
        <v>0</v>
      </c>
      <c r="N1386" s="632">
        <v>284736200</v>
      </c>
      <c r="P1386" s="852"/>
      <c r="Q1386" s="863"/>
    </row>
    <row r="1387" spans="1:17" s="862" customFormat="1" ht="24.95" customHeight="1">
      <c r="A1387" s="174"/>
      <c r="B1387" s="175" t="s">
        <v>440</v>
      </c>
      <c r="C1387" s="174"/>
      <c r="D1387" s="736" t="s">
        <v>518</v>
      </c>
      <c r="E1387" s="677">
        <v>50849200</v>
      </c>
      <c r="F1387" s="677">
        <v>0</v>
      </c>
      <c r="G1387" s="677">
        <v>50849200</v>
      </c>
      <c r="H1387" s="174"/>
      <c r="I1387" s="174" t="s">
        <v>440</v>
      </c>
      <c r="J1387" s="174"/>
      <c r="K1387" s="722" t="s">
        <v>4139</v>
      </c>
      <c r="L1387" s="632">
        <v>50849200</v>
      </c>
      <c r="M1387" s="632">
        <v>0</v>
      </c>
      <c r="N1387" s="632">
        <v>50849200</v>
      </c>
      <c r="P1387" s="852"/>
      <c r="Q1387" s="863"/>
    </row>
    <row r="1388" spans="1:17" s="862" customFormat="1" ht="24.95" customHeight="1">
      <c r="A1388" s="174"/>
      <c r="B1388" s="174"/>
      <c r="C1388" s="175" t="s">
        <v>433</v>
      </c>
      <c r="D1388" s="736" t="s">
        <v>519</v>
      </c>
      <c r="E1388" s="677">
        <v>50849200</v>
      </c>
      <c r="F1388" s="677">
        <v>0</v>
      </c>
      <c r="G1388" s="677">
        <v>50849200</v>
      </c>
      <c r="H1388" s="174"/>
      <c r="I1388" s="174"/>
      <c r="J1388" s="174" t="s">
        <v>433</v>
      </c>
      <c r="K1388" s="722" t="s">
        <v>4140</v>
      </c>
      <c r="L1388" s="632">
        <v>50849200</v>
      </c>
      <c r="M1388" s="632">
        <v>0</v>
      </c>
      <c r="N1388" s="632">
        <v>50849200</v>
      </c>
      <c r="P1388" s="852"/>
      <c r="Q1388" s="863"/>
    </row>
    <row r="1389" spans="1:17" s="862" customFormat="1" ht="24.95" customHeight="1">
      <c r="A1389" s="174"/>
      <c r="B1389" s="175" t="s">
        <v>444</v>
      </c>
      <c r="C1389" s="174"/>
      <c r="D1389" s="736" t="s">
        <v>681</v>
      </c>
      <c r="E1389" s="677">
        <v>21809210</v>
      </c>
      <c r="F1389" s="677">
        <v>0</v>
      </c>
      <c r="G1389" s="677">
        <v>21809210</v>
      </c>
      <c r="H1389" s="174"/>
      <c r="I1389" s="174" t="s">
        <v>444</v>
      </c>
      <c r="J1389" s="174"/>
      <c r="K1389" s="722" t="s">
        <v>4858</v>
      </c>
      <c r="L1389" s="632">
        <v>21809210</v>
      </c>
      <c r="M1389" s="632">
        <v>0</v>
      </c>
      <c r="N1389" s="632">
        <v>21809210</v>
      </c>
      <c r="P1389" s="852"/>
      <c r="Q1389" s="863"/>
    </row>
    <row r="1390" spans="1:17" s="862" customFormat="1" ht="24.95" customHeight="1">
      <c r="A1390" s="174"/>
      <c r="B1390" s="174"/>
      <c r="C1390" s="175" t="s">
        <v>433</v>
      </c>
      <c r="D1390" s="736" t="s">
        <v>1407</v>
      </c>
      <c r="E1390" s="677">
        <v>21809210</v>
      </c>
      <c r="F1390" s="677">
        <v>0</v>
      </c>
      <c r="G1390" s="677">
        <v>21809210</v>
      </c>
      <c r="H1390" s="174"/>
      <c r="I1390" s="174"/>
      <c r="J1390" s="174" t="s">
        <v>433</v>
      </c>
      <c r="K1390" s="722" t="s">
        <v>4859</v>
      </c>
      <c r="L1390" s="632">
        <v>21809210</v>
      </c>
      <c r="M1390" s="632">
        <v>0</v>
      </c>
      <c r="N1390" s="632">
        <v>21809210</v>
      </c>
      <c r="P1390" s="852"/>
      <c r="Q1390" s="863"/>
    </row>
    <row r="1391" spans="1:17" s="862" customFormat="1" ht="24.95" customHeight="1" thickBot="1">
      <c r="A1391" s="300" t="s">
        <v>1497</v>
      </c>
      <c r="B1391" s="178"/>
      <c r="C1391" s="178"/>
      <c r="D1391" s="742" t="s">
        <v>1498</v>
      </c>
      <c r="E1391" s="679">
        <v>713498690</v>
      </c>
      <c r="F1391" s="679">
        <v>11956670</v>
      </c>
      <c r="G1391" s="679">
        <v>725455360</v>
      </c>
      <c r="H1391" s="178" t="s">
        <v>1497</v>
      </c>
      <c r="I1391" s="178"/>
      <c r="J1391" s="178"/>
      <c r="K1391" s="723" t="s">
        <v>5142</v>
      </c>
      <c r="L1391" s="645">
        <v>713498690</v>
      </c>
      <c r="M1391" s="645">
        <v>11956670</v>
      </c>
      <c r="N1391" s="645">
        <v>725455360</v>
      </c>
      <c r="P1391" s="852"/>
      <c r="Q1391" s="863"/>
    </row>
    <row r="1392" spans="1:17" s="862" customFormat="1" ht="24.95" customHeight="1" thickTop="1">
      <c r="A1392" s="172"/>
      <c r="B1392" s="173" t="s">
        <v>433</v>
      </c>
      <c r="C1392" s="172"/>
      <c r="D1392" s="740" t="s">
        <v>434</v>
      </c>
      <c r="E1392" s="676">
        <v>248086745</v>
      </c>
      <c r="F1392" s="676">
        <v>2000000</v>
      </c>
      <c r="G1392" s="676">
        <v>250086745</v>
      </c>
      <c r="H1392" s="172"/>
      <c r="I1392" s="172" t="s">
        <v>433</v>
      </c>
      <c r="J1392" s="172"/>
      <c r="K1392" s="721" t="s">
        <v>4039</v>
      </c>
      <c r="L1392" s="640">
        <v>248086745</v>
      </c>
      <c r="M1392" s="640">
        <v>2000000</v>
      </c>
      <c r="N1392" s="640">
        <v>250086745</v>
      </c>
      <c r="P1392" s="852"/>
      <c r="Q1392" s="863"/>
    </row>
    <row r="1393" spans="1:17" s="862" customFormat="1" ht="24.95" customHeight="1">
      <c r="A1393" s="174"/>
      <c r="B1393" s="174"/>
      <c r="C1393" s="175" t="s">
        <v>433</v>
      </c>
      <c r="D1393" s="736" t="s">
        <v>435</v>
      </c>
      <c r="E1393" s="677">
        <v>248086745</v>
      </c>
      <c r="F1393" s="677">
        <v>2000000</v>
      </c>
      <c r="G1393" s="677">
        <v>250086745</v>
      </c>
      <c r="H1393" s="174"/>
      <c r="I1393" s="174"/>
      <c r="J1393" s="174" t="s">
        <v>433</v>
      </c>
      <c r="K1393" s="722" t="s">
        <v>4040</v>
      </c>
      <c r="L1393" s="632">
        <v>248086745</v>
      </c>
      <c r="M1393" s="632">
        <v>2000000</v>
      </c>
      <c r="N1393" s="632">
        <v>250086745</v>
      </c>
      <c r="P1393" s="852"/>
      <c r="Q1393" s="863"/>
    </row>
    <row r="1394" spans="1:17" s="862" customFormat="1" ht="24.95" customHeight="1">
      <c r="A1394" s="174"/>
      <c r="B1394" s="175" t="s">
        <v>436</v>
      </c>
      <c r="C1394" s="174"/>
      <c r="D1394" s="736" t="s">
        <v>707</v>
      </c>
      <c r="E1394" s="677">
        <v>403705404</v>
      </c>
      <c r="F1394" s="677">
        <v>9956670</v>
      </c>
      <c r="G1394" s="677">
        <v>413662074</v>
      </c>
      <c r="H1394" s="174"/>
      <c r="I1394" s="174" t="s">
        <v>436</v>
      </c>
      <c r="J1394" s="174"/>
      <c r="K1394" s="722" t="s">
        <v>4263</v>
      </c>
      <c r="L1394" s="632">
        <v>403705404</v>
      </c>
      <c r="M1394" s="632">
        <v>9956670</v>
      </c>
      <c r="N1394" s="632">
        <v>413662074</v>
      </c>
      <c r="P1394" s="852"/>
      <c r="Q1394" s="863"/>
    </row>
    <row r="1395" spans="1:17" s="862" customFormat="1" ht="24.95" customHeight="1">
      <c r="A1395" s="174"/>
      <c r="B1395" s="174"/>
      <c r="C1395" s="175" t="s">
        <v>433</v>
      </c>
      <c r="D1395" s="736" t="s">
        <v>708</v>
      </c>
      <c r="E1395" s="677">
        <v>238822904</v>
      </c>
      <c r="F1395" s="677">
        <v>9956670</v>
      </c>
      <c r="G1395" s="677">
        <v>248779574</v>
      </c>
      <c r="H1395" s="174"/>
      <c r="I1395" s="174"/>
      <c r="J1395" s="174" t="s">
        <v>433</v>
      </c>
      <c r="K1395" s="722" t="s">
        <v>4264</v>
      </c>
      <c r="L1395" s="632">
        <v>238822904</v>
      </c>
      <c r="M1395" s="632">
        <v>9956670</v>
      </c>
      <c r="N1395" s="632">
        <v>248779574</v>
      </c>
      <c r="P1395" s="852"/>
      <c r="Q1395" s="863"/>
    </row>
    <row r="1396" spans="1:17" s="862" customFormat="1" ht="24.95" customHeight="1">
      <c r="A1396" s="174"/>
      <c r="B1396" s="174"/>
      <c r="C1396" s="175" t="s">
        <v>436</v>
      </c>
      <c r="D1396" s="736" t="s">
        <v>1404</v>
      </c>
      <c r="E1396" s="677">
        <v>164882500</v>
      </c>
      <c r="F1396" s="677">
        <v>0</v>
      </c>
      <c r="G1396" s="677">
        <v>164882500</v>
      </c>
      <c r="H1396" s="174"/>
      <c r="I1396" s="174"/>
      <c r="J1396" s="174" t="s">
        <v>436</v>
      </c>
      <c r="K1396" s="722" t="s">
        <v>4855</v>
      </c>
      <c r="L1396" s="632">
        <v>164882500</v>
      </c>
      <c r="M1396" s="632">
        <v>0</v>
      </c>
      <c r="N1396" s="632">
        <v>164882500</v>
      </c>
      <c r="P1396" s="852"/>
      <c r="Q1396" s="863"/>
    </row>
    <row r="1397" spans="1:17" s="862" customFormat="1" ht="24.95" customHeight="1">
      <c r="A1397" s="174"/>
      <c r="B1397" s="174" t="s">
        <v>440</v>
      </c>
      <c r="C1397" s="175"/>
      <c r="D1397" s="736" t="s">
        <v>518</v>
      </c>
      <c r="E1397" s="677">
        <v>61706541</v>
      </c>
      <c r="F1397" s="677">
        <v>0</v>
      </c>
      <c r="G1397" s="677">
        <v>61706541</v>
      </c>
      <c r="H1397" s="174"/>
      <c r="I1397" s="174" t="s">
        <v>440</v>
      </c>
      <c r="J1397" s="174"/>
      <c r="K1397" s="722" t="s">
        <v>4139</v>
      </c>
      <c r="L1397" s="632">
        <v>61706541</v>
      </c>
      <c r="M1397" s="632">
        <v>0</v>
      </c>
      <c r="N1397" s="632">
        <v>61706541</v>
      </c>
      <c r="P1397" s="852"/>
      <c r="Q1397" s="863"/>
    </row>
    <row r="1398" spans="1:17" s="862" customFormat="1" ht="24.95" customHeight="1">
      <c r="A1398" s="174"/>
      <c r="B1398" s="175"/>
      <c r="C1398" s="174" t="s">
        <v>433</v>
      </c>
      <c r="D1398" s="736" t="s">
        <v>519</v>
      </c>
      <c r="E1398" s="677">
        <v>61706541</v>
      </c>
      <c r="F1398" s="677">
        <v>0</v>
      </c>
      <c r="G1398" s="677">
        <v>61706541</v>
      </c>
      <c r="H1398" s="174"/>
      <c r="I1398" s="174"/>
      <c r="J1398" s="174" t="s">
        <v>433</v>
      </c>
      <c r="K1398" s="722" t="s">
        <v>4140</v>
      </c>
      <c r="L1398" s="632">
        <v>61706541</v>
      </c>
      <c r="M1398" s="632">
        <v>0</v>
      </c>
      <c r="N1398" s="632">
        <v>61706541</v>
      </c>
      <c r="P1398" s="852"/>
      <c r="Q1398" s="863"/>
    </row>
    <row r="1399" spans="1:17" s="862" customFormat="1" ht="24.95" customHeight="1" thickBot="1">
      <c r="A1399" s="178" t="s">
        <v>1499</v>
      </c>
      <c r="B1399" s="178"/>
      <c r="C1399" s="300"/>
      <c r="D1399" s="742" t="s">
        <v>1500</v>
      </c>
      <c r="E1399" s="679">
        <v>2099947400</v>
      </c>
      <c r="F1399" s="679">
        <v>73944130</v>
      </c>
      <c r="G1399" s="679">
        <v>2173891530</v>
      </c>
      <c r="H1399" s="178" t="s">
        <v>1499</v>
      </c>
      <c r="I1399" s="178"/>
      <c r="J1399" s="178"/>
      <c r="K1399" s="723" t="s">
        <v>5143</v>
      </c>
      <c r="L1399" s="645">
        <v>2099947400</v>
      </c>
      <c r="M1399" s="645">
        <v>73944130</v>
      </c>
      <c r="N1399" s="645">
        <v>2173891530</v>
      </c>
      <c r="P1399" s="852"/>
      <c r="Q1399" s="863"/>
    </row>
    <row r="1400" spans="1:17" s="862" customFormat="1" ht="24.95" customHeight="1" thickTop="1">
      <c r="A1400" s="173"/>
      <c r="B1400" s="172" t="s">
        <v>433</v>
      </c>
      <c r="C1400" s="172"/>
      <c r="D1400" s="740" t="s">
        <v>459</v>
      </c>
      <c r="E1400" s="676">
        <v>567021090</v>
      </c>
      <c r="F1400" s="676">
        <v>800000</v>
      </c>
      <c r="G1400" s="676">
        <v>567821090</v>
      </c>
      <c r="H1400" s="172"/>
      <c r="I1400" s="172" t="s">
        <v>433</v>
      </c>
      <c r="J1400" s="172"/>
      <c r="K1400" s="721" t="s">
        <v>4485</v>
      </c>
      <c r="L1400" s="640">
        <v>567021090</v>
      </c>
      <c r="M1400" s="640">
        <v>800000</v>
      </c>
      <c r="N1400" s="640">
        <v>567821090</v>
      </c>
      <c r="P1400" s="852"/>
      <c r="Q1400" s="863"/>
    </row>
    <row r="1401" spans="1:17" s="862" customFormat="1" ht="24.95" customHeight="1">
      <c r="A1401" s="174"/>
      <c r="B1401" s="175"/>
      <c r="C1401" s="174" t="s">
        <v>433</v>
      </c>
      <c r="D1401" s="736" t="s">
        <v>435</v>
      </c>
      <c r="E1401" s="677">
        <v>567021090</v>
      </c>
      <c r="F1401" s="677">
        <v>800000</v>
      </c>
      <c r="G1401" s="677">
        <v>567821090</v>
      </c>
      <c r="H1401" s="174"/>
      <c r="I1401" s="174"/>
      <c r="J1401" s="174" t="s">
        <v>433</v>
      </c>
      <c r="K1401" s="722" t="s">
        <v>4040</v>
      </c>
      <c r="L1401" s="632">
        <v>567021090</v>
      </c>
      <c r="M1401" s="632">
        <v>800000</v>
      </c>
      <c r="N1401" s="632">
        <v>567821090</v>
      </c>
      <c r="P1401" s="852"/>
      <c r="Q1401" s="863"/>
    </row>
    <row r="1402" spans="1:17" s="862" customFormat="1" ht="24.95" customHeight="1">
      <c r="A1402" s="174"/>
      <c r="B1402" s="174" t="s">
        <v>440</v>
      </c>
      <c r="C1402" s="175"/>
      <c r="D1402" s="736" t="s">
        <v>707</v>
      </c>
      <c r="E1402" s="677">
        <v>1156646970</v>
      </c>
      <c r="F1402" s="677">
        <v>45000000</v>
      </c>
      <c r="G1402" s="677">
        <v>1201646970</v>
      </c>
      <c r="H1402" s="174"/>
      <c r="I1402" s="174" t="s">
        <v>440</v>
      </c>
      <c r="J1402" s="174"/>
      <c r="K1402" s="722" t="s">
        <v>4888</v>
      </c>
      <c r="L1402" s="632">
        <v>1156646970</v>
      </c>
      <c r="M1402" s="632">
        <v>45000000</v>
      </c>
      <c r="N1402" s="632">
        <v>1201646970</v>
      </c>
      <c r="P1402" s="852"/>
      <c r="Q1402" s="863"/>
    </row>
    <row r="1403" spans="1:17" s="862" customFormat="1" ht="24.95" customHeight="1">
      <c r="A1403" s="175"/>
      <c r="B1403" s="174"/>
      <c r="C1403" s="174" t="s">
        <v>433</v>
      </c>
      <c r="D1403" s="736" t="s">
        <v>1501</v>
      </c>
      <c r="E1403" s="677">
        <v>692716970</v>
      </c>
      <c r="F1403" s="677">
        <v>45000000</v>
      </c>
      <c r="G1403" s="677">
        <v>737716970</v>
      </c>
      <c r="H1403" s="174"/>
      <c r="I1403" s="174"/>
      <c r="J1403" s="174" t="s">
        <v>433</v>
      </c>
      <c r="K1403" s="722" t="s">
        <v>4264</v>
      </c>
      <c r="L1403" s="632">
        <v>692716970</v>
      </c>
      <c r="M1403" s="632">
        <v>45000000</v>
      </c>
      <c r="N1403" s="632">
        <v>737716970</v>
      </c>
      <c r="P1403" s="852"/>
      <c r="Q1403" s="863"/>
    </row>
    <row r="1404" spans="1:17" s="862" customFormat="1" ht="24.95" customHeight="1">
      <c r="A1404" s="174"/>
      <c r="B1404" s="175"/>
      <c r="C1404" s="174" t="s">
        <v>436</v>
      </c>
      <c r="D1404" s="736" t="s">
        <v>1404</v>
      </c>
      <c r="E1404" s="677">
        <v>463930000</v>
      </c>
      <c r="F1404" s="677">
        <v>0</v>
      </c>
      <c r="G1404" s="677">
        <v>463930000</v>
      </c>
      <c r="H1404" s="174"/>
      <c r="I1404" s="174"/>
      <c r="J1404" s="174" t="s">
        <v>436</v>
      </c>
      <c r="K1404" s="722" t="s">
        <v>5144</v>
      </c>
      <c r="L1404" s="632">
        <v>463930000</v>
      </c>
      <c r="M1404" s="632">
        <v>0</v>
      </c>
      <c r="N1404" s="632">
        <v>463930000</v>
      </c>
      <c r="P1404" s="852"/>
      <c r="Q1404" s="863"/>
    </row>
    <row r="1405" spans="1:17" s="862" customFormat="1" ht="24.95" customHeight="1">
      <c r="A1405" s="174"/>
      <c r="B1405" s="174" t="s">
        <v>444</v>
      </c>
      <c r="C1405" s="175"/>
      <c r="D1405" s="736" t="s">
        <v>518</v>
      </c>
      <c r="E1405" s="677">
        <v>101000000</v>
      </c>
      <c r="F1405" s="677">
        <v>0</v>
      </c>
      <c r="G1405" s="677">
        <v>101000000</v>
      </c>
      <c r="H1405" s="174"/>
      <c r="I1405" s="174" t="s">
        <v>444</v>
      </c>
      <c r="J1405" s="174"/>
      <c r="K1405" s="722" t="s">
        <v>4139</v>
      </c>
      <c r="L1405" s="632">
        <v>101000000</v>
      </c>
      <c r="M1405" s="632">
        <v>0</v>
      </c>
      <c r="N1405" s="632">
        <v>101000000</v>
      </c>
      <c r="P1405" s="852"/>
      <c r="Q1405" s="863"/>
    </row>
    <row r="1406" spans="1:17" s="862" customFormat="1" ht="24.95" customHeight="1">
      <c r="A1406" s="174"/>
      <c r="B1406" s="175"/>
      <c r="C1406" s="174" t="s">
        <v>433</v>
      </c>
      <c r="D1406" s="736" t="s">
        <v>519</v>
      </c>
      <c r="E1406" s="677">
        <v>101000000</v>
      </c>
      <c r="F1406" s="677">
        <v>0</v>
      </c>
      <c r="G1406" s="677">
        <v>101000000</v>
      </c>
      <c r="H1406" s="174"/>
      <c r="I1406" s="174"/>
      <c r="J1406" s="174" t="s">
        <v>433</v>
      </c>
      <c r="K1406" s="722" t="s">
        <v>4140</v>
      </c>
      <c r="L1406" s="632">
        <v>101000000</v>
      </c>
      <c r="M1406" s="632">
        <v>0</v>
      </c>
      <c r="N1406" s="632">
        <v>101000000</v>
      </c>
      <c r="P1406" s="852"/>
      <c r="Q1406" s="863"/>
    </row>
    <row r="1407" spans="1:17" s="862" customFormat="1" ht="24.95" customHeight="1">
      <c r="A1407" s="174"/>
      <c r="B1407" s="174" t="s">
        <v>447</v>
      </c>
      <c r="C1407" s="175"/>
      <c r="D1407" s="736" t="s">
        <v>681</v>
      </c>
      <c r="E1407" s="677">
        <v>275279340</v>
      </c>
      <c r="F1407" s="677">
        <v>28144130</v>
      </c>
      <c r="G1407" s="677">
        <v>303423470</v>
      </c>
      <c r="H1407" s="174"/>
      <c r="I1407" s="174" t="s">
        <v>447</v>
      </c>
      <c r="J1407" s="174"/>
      <c r="K1407" s="722" t="s">
        <v>4245</v>
      </c>
      <c r="L1407" s="632">
        <v>275279340</v>
      </c>
      <c r="M1407" s="632">
        <v>28144130</v>
      </c>
      <c r="N1407" s="632">
        <v>303423470</v>
      </c>
      <c r="P1407" s="852"/>
      <c r="Q1407" s="863"/>
    </row>
    <row r="1408" spans="1:17" s="862" customFormat="1" ht="24.95" customHeight="1">
      <c r="A1408" s="174"/>
      <c r="B1408" s="174"/>
      <c r="C1408" s="175" t="s">
        <v>433</v>
      </c>
      <c r="D1408" s="736" t="s">
        <v>1407</v>
      </c>
      <c r="E1408" s="677">
        <v>46034020</v>
      </c>
      <c r="F1408" s="677">
        <v>23991000</v>
      </c>
      <c r="G1408" s="677">
        <v>70025020</v>
      </c>
      <c r="H1408" s="174"/>
      <c r="I1408" s="174"/>
      <c r="J1408" s="174" t="s">
        <v>433</v>
      </c>
      <c r="K1408" s="722" t="s">
        <v>4859</v>
      </c>
      <c r="L1408" s="632">
        <v>46034020</v>
      </c>
      <c r="M1408" s="632">
        <v>23991000</v>
      </c>
      <c r="N1408" s="632">
        <v>70025020</v>
      </c>
      <c r="P1408" s="852"/>
      <c r="Q1408" s="863"/>
    </row>
    <row r="1409" spans="1:17" s="862" customFormat="1" ht="24.95" customHeight="1">
      <c r="A1409" s="174"/>
      <c r="B1409" s="175"/>
      <c r="C1409" s="174" t="s">
        <v>436</v>
      </c>
      <c r="D1409" s="736" t="s">
        <v>1408</v>
      </c>
      <c r="E1409" s="677">
        <v>229245320</v>
      </c>
      <c r="F1409" s="677">
        <v>4153130</v>
      </c>
      <c r="G1409" s="677">
        <v>233398450</v>
      </c>
      <c r="H1409" s="174"/>
      <c r="I1409" s="174"/>
      <c r="J1409" s="174" t="s">
        <v>436</v>
      </c>
      <c r="K1409" s="722" t="s">
        <v>4860</v>
      </c>
      <c r="L1409" s="632">
        <v>229245320</v>
      </c>
      <c r="M1409" s="632">
        <v>4153130</v>
      </c>
      <c r="N1409" s="632">
        <v>233398450</v>
      </c>
      <c r="P1409" s="852"/>
      <c r="Q1409" s="863"/>
    </row>
    <row r="1410" spans="1:17" s="862" customFormat="1" ht="24.95" customHeight="1" thickBot="1">
      <c r="A1410" s="178" t="s">
        <v>1502</v>
      </c>
      <c r="B1410" s="178"/>
      <c r="C1410" s="300"/>
      <c r="D1410" s="742" t="s">
        <v>1503</v>
      </c>
      <c r="E1410" s="679">
        <v>2855650616</v>
      </c>
      <c r="F1410" s="679">
        <v>115000000</v>
      </c>
      <c r="G1410" s="679">
        <v>2970650616</v>
      </c>
      <c r="H1410" s="178" t="s">
        <v>1502</v>
      </c>
      <c r="I1410" s="178"/>
      <c r="J1410" s="178"/>
      <c r="K1410" s="723" t="s">
        <v>5145</v>
      </c>
      <c r="L1410" s="645">
        <v>2855650616</v>
      </c>
      <c r="M1410" s="645">
        <v>115000000</v>
      </c>
      <c r="N1410" s="645">
        <v>2970650616</v>
      </c>
      <c r="P1410" s="852"/>
      <c r="Q1410" s="863"/>
    </row>
    <row r="1411" spans="1:17" s="862" customFormat="1" ht="24.95" customHeight="1" thickTop="1">
      <c r="A1411" s="173"/>
      <c r="B1411" s="172" t="s">
        <v>433</v>
      </c>
      <c r="C1411" s="172"/>
      <c r="D1411" s="740" t="s">
        <v>459</v>
      </c>
      <c r="E1411" s="676">
        <v>606467301</v>
      </c>
      <c r="F1411" s="676">
        <v>0</v>
      </c>
      <c r="G1411" s="676">
        <v>606467301</v>
      </c>
      <c r="H1411" s="172"/>
      <c r="I1411" s="172" t="s">
        <v>433</v>
      </c>
      <c r="J1411" s="172"/>
      <c r="K1411" s="721" t="s">
        <v>4485</v>
      </c>
      <c r="L1411" s="640">
        <v>606467301</v>
      </c>
      <c r="M1411" s="640">
        <v>0</v>
      </c>
      <c r="N1411" s="640">
        <v>606467301</v>
      </c>
      <c r="P1411" s="852"/>
      <c r="Q1411" s="863"/>
    </row>
    <row r="1412" spans="1:17" s="862" customFormat="1" ht="24.95" customHeight="1">
      <c r="A1412" s="174"/>
      <c r="B1412" s="175"/>
      <c r="C1412" s="174" t="s">
        <v>433</v>
      </c>
      <c r="D1412" s="736" t="s">
        <v>435</v>
      </c>
      <c r="E1412" s="677">
        <v>606467301</v>
      </c>
      <c r="F1412" s="677">
        <v>0</v>
      </c>
      <c r="G1412" s="677">
        <v>606467301</v>
      </c>
      <c r="H1412" s="174"/>
      <c r="I1412" s="174"/>
      <c r="J1412" s="174" t="s">
        <v>433</v>
      </c>
      <c r="K1412" s="722" t="s">
        <v>4040</v>
      </c>
      <c r="L1412" s="632">
        <v>606467301</v>
      </c>
      <c r="M1412" s="632">
        <v>0</v>
      </c>
      <c r="N1412" s="632">
        <v>606467301</v>
      </c>
      <c r="P1412" s="852"/>
      <c r="Q1412" s="863"/>
    </row>
    <row r="1413" spans="1:17" s="862" customFormat="1" ht="24.95" customHeight="1">
      <c r="A1413" s="174"/>
      <c r="B1413" s="174" t="s">
        <v>440</v>
      </c>
      <c r="C1413" s="175"/>
      <c r="D1413" s="736" t="s">
        <v>707</v>
      </c>
      <c r="E1413" s="677">
        <v>1453586679</v>
      </c>
      <c r="F1413" s="677">
        <v>10000000</v>
      </c>
      <c r="G1413" s="677">
        <v>1463586679</v>
      </c>
      <c r="H1413" s="174"/>
      <c r="I1413" s="174" t="s">
        <v>440</v>
      </c>
      <c r="J1413" s="174"/>
      <c r="K1413" s="722" t="s">
        <v>4888</v>
      </c>
      <c r="L1413" s="632">
        <v>1453586679</v>
      </c>
      <c r="M1413" s="632">
        <v>10000000</v>
      </c>
      <c r="N1413" s="632">
        <v>1463586679</v>
      </c>
      <c r="P1413" s="852"/>
      <c r="Q1413" s="863"/>
    </row>
    <row r="1414" spans="1:17" s="862" customFormat="1" ht="24.95" customHeight="1">
      <c r="A1414" s="174"/>
      <c r="B1414" s="175"/>
      <c r="C1414" s="174" t="s">
        <v>433</v>
      </c>
      <c r="D1414" s="736" t="s">
        <v>708</v>
      </c>
      <c r="E1414" s="677">
        <v>929970279</v>
      </c>
      <c r="F1414" s="677">
        <v>10000000</v>
      </c>
      <c r="G1414" s="677">
        <v>939970279</v>
      </c>
      <c r="H1414" s="174"/>
      <c r="I1414" s="174"/>
      <c r="J1414" s="174" t="s">
        <v>433</v>
      </c>
      <c r="K1414" s="722" t="s">
        <v>4264</v>
      </c>
      <c r="L1414" s="632">
        <v>929970279</v>
      </c>
      <c r="M1414" s="632">
        <v>10000000</v>
      </c>
      <c r="N1414" s="632">
        <v>939970279</v>
      </c>
      <c r="P1414" s="852"/>
      <c r="Q1414" s="863"/>
    </row>
    <row r="1415" spans="1:17" s="862" customFormat="1" ht="24.95" customHeight="1">
      <c r="A1415" s="174"/>
      <c r="B1415" s="174"/>
      <c r="C1415" s="175" t="s">
        <v>436</v>
      </c>
      <c r="D1415" s="736" t="s">
        <v>1504</v>
      </c>
      <c r="E1415" s="677">
        <v>523616400</v>
      </c>
      <c r="F1415" s="677">
        <v>0</v>
      </c>
      <c r="G1415" s="677">
        <v>523616400</v>
      </c>
      <c r="H1415" s="174"/>
      <c r="I1415" s="174"/>
      <c r="J1415" s="174" t="s">
        <v>436</v>
      </c>
      <c r="K1415" s="722" t="s">
        <v>5146</v>
      </c>
      <c r="L1415" s="632">
        <v>523616400</v>
      </c>
      <c r="M1415" s="632">
        <v>0</v>
      </c>
      <c r="N1415" s="632">
        <v>523616400</v>
      </c>
      <c r="P1415" s="852"/>
      <c r="Q1415" s="863"/>
    </row>
    <row r="1416" spans="1:17" s="862" customFormat="1" ht="24.95" customHeight="1">
      <c r="A1416" s="174"/>
      <c r="B1416" s="175" t="s">
        <v>444</v>
      </c>
      <c r="C1416" s="174"/>
      <c r="D1416" s="736" t="s">
        <v>518</v>
      </c>
      <c r="E1416" s="677">
        <v>117170717</v>
      </c>
      <c r="F1416" s="677">
        <v>0</v>
      </c>
      <c r="G1416" s="677">
        <v>117170717</v>
      </c>
      <c r="H1416" s="174"/>
      <c r="I1416" s="174" t="s">
        <v>444</v>
      </c>
      <c r="J1416" s="174"/>
      <c r="K1416" s="722" t="s">
        <v>4139</v>
      </c>
      <c r="L1416" s="632">
        <v>117170717</v>
      </c>
      <c r="M1416" s="632">
        <v>0</v>
      </c>
      <c r="N1416" s="632">
        <v>117170717</v>
      </c>
      <c r="P1416" s="852"/>
      <c r="Q1416" s="863"/>
    </row>
    <row r="1417" spans="1:17" s="862" customFormat="1" ht="24.95" customHeight="1">
      <c r="A1417" s="174"/>
      <c r="B1417" s="174"/>
      <c r="C1417" s="175" t="s">
        <v>433</v>
      </c>
      <c r="D1417" s="736" t="s">
        <v>519</v>
      </c>
      <c r="E1417" s="677">
        <v>117170717</v>
      </c>
      <c r="F1417" s="677">
        <v>0</v>
      </c>
      <c r="G1417" s="677">
        <v>117170717</v>
      </c>
      <c r="H1417" s="174"/>
      <c r="I1417" s="174"/>
      <c r="J1417" s="174" t="s">
        <v>433</v>
      </c>
      <c r="K1417" s="722" t="s">
        <v>4140</v>
      </c>
      <c r="L1417" s="632">
        <v>117170717</v>
      </c>
      <c r="M1417" s="632">
        <v>0</v>
      </c>
      <c r="N1417" s="632">
        <v>117170717</v>
      </c>
      <c r="P1417" s="852"/>
      <c r="Q1417" s="863"/>
    </row>
    <row r="1418" spans="1:17" s="862" customFormat="1" ht="24.95" customHeight="1">
      <c r="A1418" s="174"/>
      <c r="B1418" s="175" t="s">
        <v>447</v>
      </c>
      <c r="C1418" s="174"/>
      <c r="D1418" s="736" t="s">
        <v>681</v>
      </c>
      <c r="E1418" s="677">
        <v>678425919</v>
      </c>
      <c r="F1418" s="677">
        <v>105000000</v>
      </c>
      <c r="G1418" s="677">
        <v>783425919</v>
      </c>
      <c r="H1418" s="174"/>
      <c r="I1418" s="174" t="s">
        <v>447</v>
      </c>
      <c r="J1418" s="174"/>
      <c r="K1418" s="722" t="s">
        <v>4245</v>
      </c>
      <c r="L1418" s="632">
        <v>678425919</v>
      </c>
      <c r="M1418" s="632">
        <v>105000000</v>
      </c>
      <c r="N1418" s="632">
        <v>783425919</v>
      </c>
      <c r="P1418" s="852"/>
      <c r="Q1418" s="863"/>
    </row>
    <row r="1419" spans="1:17" s="862" customFormat="1" ht="24.95" customHeight="1">
      <c r="A1419" s="174"/>
      <c r="B1419" s="174"/>
      <c r="C1419" s="175" t="s">
        <v>433</v>
      </c>
      <c r="D1419" s="736" t="s">
        <v>1407</v>
      </c>
      <c r="E1419" s="677">
        <v>46538201</v>
      </c>
      <c r="F1419" s="677">
        <v>0</v>
      </c>
      <c r="G1419" s="677">
        <v>46538201</v>
      </c>
      <c r="H1419" s="174"/>
      <c r="I1419" s="174"/>
      <c r="J1419" s="174" t="s">
        <v>433</v>
      </c>
      <c r="K1419" s="722" t="s">
        <v>5147</v>
      </c>
      <c r="L1419" s="632">
        <v>46538201</v>
      </c>
      <c r="M1419" s="632">
        <v>0</v>
      </c>
      <c r="N1419" s="632">
        <v>46538201</v>
      </c>
      <c r="P1419" s="852"/>
      <c r="Q1419" s="863"/>
    </row>
    <row r="1420" spans="1:17" s="862" customFormat="1" ht="24.95" customHeight="1">
      <c r="A1420" s="175"/>
      <c r="B1420" s="174"/>
      <c r="C1420" s="174" t="s">
        <v>436</v>
      </c>
      <c r="D1420" s="736" t="s">
        <v>1408</v>
      </c>
      <c r="E1420" s="677">
        <v>631887718</v>
      </c>
      <c r="F1420" s="677">
        <v>105000000</v>
      </c>
      <c r="G1420" s="677">
        <v>736887718</v>
      </c>
      <c r="H1420" s="174"/>
      <c r="I1420" s="174"/>
      <c r="J1420" s="174" t="s">
        <v>436</v>
      </c>
      <c r="K1420" s="722" t="s">
        <v>5148</v>
      </c>
      <c r="L1420" s="632">
        <v>631887718</v>
      </c>
      <c r="M1420" s="632">
        <v>105000000</v>
      </c>
      <c r="N1420" s="632">
        <v>736887718</v>
      </c>
      <c r="P1420" s="852"/>
      <c r="Q1420" s="863"/>
    </row>
    <row r="1421" spans="1:17" s="862" customFormat="1" ht="24.95" customHeight="1" thickBot="1">
      <c r="A1421" s="300" t="s">
        <v>1505</v>
      </c>
      <c r="B1421" s="178"/>
      <c r="C1421" s="178"/>
      <c r="D1421" s="742" t="s">
        <v>1506</v>
      </c>
      <c r="E1421" s="679">
        <v>1103355676</v>
      </c>
      <c r="F1421" s="679">
        <v>28127500</v>
      </c>
      <c r="G1421" s="679">
        <v>1131483176</v>
      </c>
      <c r="H1421" s="178" t="s">
        <v>1505</v>
      </c>
      <c r="I1421" s="178"/>
      <c r="J1421" s="178"/>
      <c r="K1421" s="723" t="s">
        <v>5149</v>
      </c>
      <c r="L1421" s="645">
        <v>1103355676</v>
      </c>
      <c r="M1421" s="645">
        <v>28127500</v>
      </c>
      <c r="N1421" s="645">
        <v>1131483176</v>
      </c>
      <c r="P1421" s="852"/>
      <c r="Q1421" s="863"/>
    </row>
    <row r="1422" spans="1:17" s="862" customFormat="1" ht="24.95" customHeight="1" thickTop="1">
      <c r="A1422" s="172"/>
      <c r="B1422" s="173" t="s">
        <v>433</v>
      </c>
      <c r="C1422" s="172"/>
      <c r="D1422" s="740" t="s">
        <v>434</v>
      </c>
      <c r="E1422" s="676">
        <v>391449202</v>
      </c>
      <c r="F1422" s="676">
        <v>6188050</v>
      </c>
      <c r="G1422" s="676">
        <v>397637252</v>
      </c>
      <c r="H1422" s="172"/>
      <c r="I1422" s="172" t="s">
        <v>433</v>
      </c>
      <c r="J1422" s="172"/>
      <c r="K1422" s="721" t="s">
        <v>4485</v>
      </c>
      <c r="L1422" s="640">
        <v>391449202</v>
      </c>
      <c r="M1422" s="640">
        <v>6188050</v>
      </c>
      <c r="N1422" s="640">
        <v>397637252</v>
      </c>
      <c r="P1422" s="852"/>
      <c r="Q1422" s="863"/>
    </row>
    <row r="1423" spans="1:17" s="862" customFormat="1" ht="24.95" customHeight="1">
      <c r="A1423" s="174"/>
      <c r="B1423" s="174"/>
      <c r="C1423" s="175" t="s">
        <v>433</v>
      </c>
      <c r="D1423" s="736" t="s">
        <v>435</v>
      </c>
      <c r="E1423" s="677">
        <v>391449202</v>
      </c>
      <c r="F1423" s="677">
        <v>6188050</v>
      </c>
      <c r="G1423" s="677">
        <v>397637252</v>
      </c>
      <c r="H1423" s="174"/>
      <c r="I1423" s="174"/>
      <c r="J1423" s="174" t="s">
        <v>433</v>
      </c>
      <c r="K1423" s="722" t="s">
        <v>4040</v>
      </c>
      <c r="L1423" s="632">
        <v>391449202</v>
      </c>
      <c r="M1423" s="632">
        <v>6188050</v>
      </c>
      <c r="N1423" s="632">
        <v>397637252</v>
      </c>
      <c r="P1423" s="852"/>
      <c r="Q1423" s="863"/>
    </row>
    <row r="1424" spans="1:17" s="862" customFormat="1" ht="24.95" customHeight="1">
      <c r="A1424" s="174"/>
      <c r="B1424" s="175" t="s">
        <v>440</v>
      </c>
      <c r="C1424" s="174"/>
      <c r="D1424" s="736" t="s">
        <v>707</v>
      </c>
      <c r="E1424" s="677">
        <v>648902119</v>
      </c>
      <c r="F1424" s="677">
        <v>21939450</v>
      </c>
      <c r="G1424" s="677">
        <v>670841569</v>
      </c>
      <c r="H1424" s="174"/>
      <c r="I1424" s="174" t="s">
        <v>440</v>
      </c>
      <c r="J1424" s="174"/>
      <c r="K1424" s="722" t="s">
        <v>4888</v>
      </c>
      <c r="L1424" s="632">
        <v>648902119</v>
      </c>
      <c r="M1424" s="632">
        <v>21939450</v>
      </c>
      <c r="N1424" s="632">
        <v>670841569</v>
      </c>
      <c r="P1424" s="852"/>
      <c r="Q1424" s="863"/>
    </row>
    <row r="1425" spans="1:17" s="862" customFormat="1" ht="24.95" customHeight="1">
      <c r="A1425" s="174"/>
      <c r="B1425" s="174"/>
      <c r="C1425" s="175" t="s">
        <v>433</v>
      </c>
      <c r="D1425" s="736" t="s">
        <v>708</v>
      </c>
      <c r="E1425" s="677">
        <v>430413874</v>
      </c>
      <c r="F1425" s="677">
        <v>21939450</v>
      </c>
      <c r="G1425" s="677">
        <v>452353324</v>
      </c>
      <c r="H1425" s="174"/>
      <c r="I1425" s="174"/>
      <c r="J1425" s="174" t="s">
        <v>433</v>
      </c>
      <c r="K1425" s="722" t="s">
        <v>4264</v>
      </c>
      <c r="L1425" s="632">
        <v>430413874</v>
      </c>
      <c r="M1425" s="632">
        <v>21939450</v>
      </c>
      <c r="N1425" s="632">
        <v>452353324</v>
      </c>
      <c r="P1425" s="852"/>
      <c r="Q1425" s="863"/>
    </row>
    <row r="1426" spans="1:17" s="862" customFormat="1" ht="24.95" customHeight="1">
      <c r="A1426" s="174"/>
      <c r="B1426" s="175"/>
      <c r="C1426" s="174" t="s">
        <v>436</v>
      </c>
      <c r="D1426" s="736" t="s">
        <v>1404</v>
      </c>
      <c r="E1426" s="677">
        <v>218488245</v>
      </c>
      <c r="F1426" s="677">
        <v>0</v>
      </c>
      <c r="G1426" s="677">
        <v>218488245</v>
      </c>
      <c r="H1426" s="174"/>
      <c r="I1426" s="174"/>
      <c r="J1426" s="174" t="s">
        <v>436</v>
      </c>
      <c r="K1426" s="722" t="s">
        <v>4904</v>
      </c>
      <c r="L1426" s="632">
        <v>218488245</v>
      </c>
      <c r="M1426" s="632">
        <v>0</v>
      </c>
      <c r="N1426" s="632">
        <v>218488245</v>
      </c>
      <c r="P1426" s="852"/>
      <c r="Q1426" s="863"/>
    </row>
    <row r="1427" spans="1:17" s="862" customFormat="1" ht="24.95" customHeight="1">
      <c r="A1427" s="174"/>
      <c r="B1427" s="174" t="s">
        <v>444</v>
      </c>
      <c r="C1427" s="175"/>
      <c r="D1427" s="736" t="s">
        <v>518</v>
      </c>
      <c r="E1427" s="677">
        <v>33670657</v>
      </c>
      <c r="F1427" s="677">
        <v>0</v>
      </c>
      <c r="G1427" s="677">
        <v>33670657</v>
      </c>
      <c r="H1427" s="174"/>
      <c r="I1427" s="174" t="s">
        <v>444</v>
      </c>
      <c r="J1427" s="174"/>
      <c r="K1427" s="722" t="s">
        <v>4139</v>
      </c>
      <c r="L1427" s="632">
        <v>33670657</v>
      </c>
      <c r="M1427" s="632">
        <v>0</v>
      </c>
      <c r="N1427" s="632">
        <v>33670657</v>
      </c>
      <c r="P1427" s="852"/>
      <c r="Q1427" s="863"/>
    </row>
    <row r="1428" spans="1:17" s="862" customFormat="1" ht="24.95" customHeight="1">
      <c r="A1428" s="174"/>
      <c r="B1428" s="175"/>
      <c r="C1428" s="174" t="s">
        <v>433</v>
      </c>
      <c r="D1428" s="736" t="s">
        <v>519</v>
      </c>
      <c r="E1428" s="677">
        <v>33670657</v>
      </c>
      <c r="F1428" s="677">
        <v>0</v>
      </c>
      <c r="G1428" s="677">
        <v>33670657</v>
      </c>
      <c r="H1428" s="174"/>
      <c r="I1428" s="174"/>
      <c r="J1428" s="174" t="s">
        <v>433</v>
      </c>
      <c r="K1428" s="722" t="s">
        <v>4140</v>
      </c>
      <c r="L1428" s="632">
        <v>33670657</v>
      </c>
      <c r="M1428" s="632">
        <v>0</v>
      </c>
      <c r="N1428" s="632">
        <v>33670657</v>
      </c>
      <c r="P1428" s="852"/>
      <c r="Q1428" s="863"/>
    </row>
    <row r="1429" spans="1:17" s="862" customFormat="1" ht="24.95" customHeight="1">
      <c r="A1429" s="174"/>
      <c r="B1429" s="174" t="s">
        <v>447</v>
      </c>
      <c r="C1429" s="175"/>
      <c r="D1429" s="736" t="s">
        <v>681</v>
      </c>
      <c r="E1429" s="677">
        <v>29333698</v>
      </c>
      <c r="F1429" s="677">
        <v>0</v>
      </c>
      <c r="G1429" s="677">
        <v>29333698</v>
      </c>
      <c r="H1429" s="174"/>
      <c r="I1429" s="174" t="s">
        <v>447</v>
      </c>
      <c r="J1429" s="174"/>
      <c r="K1429" s="722" t="s">
        <v>4245</v>
      </c>
      <c r="L1429" s="632">
        <v>29333698</v>
      </c>
      <c r="M1429" s="632">
        <v>0</v>
      </c>
      <c r="N1429" s="632">
        <v>29333698</v>
      </c>
      <c r="P1429" s="852"/>
      <c r="Q1429" s="863"/>
    </row>
    <row r="1430" spans="1:17" s="862" customFormat="1" ht="24.95" customHeight="1">
      <c r="A1430" s="175"/>
      <c r="B1430" s="174"/>
      <c r="C1430" s="174" t="s">
        <v>433</v>
      </c>
      <c r="D1430" s="736" t="s">
        <v>1507</v>
      </c>
      <c r="E1430" s="677">
        <v>29333698</v>
      </c>
      <c r="F1430" s="677">
        <v>0</v>
      </c>
      <c r="G1430" s="677">
        <v>29333698</v>
      </c>
      <c r="H1430" s="174"/>
      <c r="I1430" s="174"/>
      <c r="J1430" s="174" t="s">
        <v>433</v>
      </c>
      <c r="K1430" s="722" t="s">
        <v>4885</v>
      </c>
      <c r="L1430" s="632">
        <v>29333698</v>
      </c>
      <c r="M1430" s="632">
        <v>0</v>
      </c>
      <c r="N1430" s="632">
        <v>29333698</v>
      </c>
      <c r="P1430" s="852"/>
      <c r="Q1430" s="863"/>
    </row>
    <row r="1431" spans="1:17" s="862" customFormat="1" ht="24.95" customHeight="1" thickBot="1">
      <c r="A1431" s="178" t="s">
        <v>1508</v>
      </c>
      <c r="B1431" s="300"/>
      <c r="C1431" s="178"/>
      <c r="D1431" s="742" t="s">
        <v>1509</v>
      </c>
      <c r="E1431" s="679">
        <v>1674343440</v>
      </c>
      <c r="F1431" s="679">
        <v>60518000</v>
      </c>
      <c r="G1431" s="679">
        <v>1734861440</v>
      </c>
      <c r="H1431" s="178" t="s">
        <v>1508</v>
      </c>
      <c r="I1431" s="178"/>
      <c r="J1431" s="178"/>
      <c r="K1431" s="723" t="s">
        <v>5150</v>
      </c>
      <c r="L1431" s="645">
        <v>1674343440</v>
      </c>
      <c r="M1431" s="645">
        <v>60518000</v>
      </c>
      <c r="N1431" s="645">
        <v>1734861440</v>
      </c>
      <c r="P1431" s="852"/>
      <c r="Q1431" s="863"/>
    </row>
    <row r="1432" spans="1:17" s="862" customFormat="1" ht="24.95" customHeight="1" thickTop="1">
      <c r="A1432" s="172"/>
      <c r="B1432" s="172" t="s">
        <v>433</v>
      </c>
      <c r="C1432" s="173"/>
      <c r="D1432" s="740" t="s">
        <v>434</v>
      </c>
      <c r="E1432" s="676">
        <v>383329250</v>
      </c>
      <c r="F1432" s="676">
        <v>5900000</v>
      </c>
      <c r="G1432" s="676">
        <v>389229250</v>
      </c>
      <c r="H1432" s="172"/>
      <c r="I1432" s="172" t="s">
        <v>433</v>
      </c>
      <c r="J1432" s="172"/>
      <c r="K1432" s="721" t="s">
        <v>4485</v>
      </c>
      <c r="L1432" s="640">
        <v>383329250</v>
      </c>
      <c r="M1432" s="640">
        <v>5900000</v>
      </c>
      <c r="N1432" s="640">
        <v>389229250</v>
      </c>
      <c r="P1432" s="852"/>
      <c r="Q1432" s="863"/>
    </row>
    <row r="1433" spans="1:17" s="862" customFormat="1" ht="24.95" customHeight="1">
      <c r="A1433" s="174"/>
      <c r="B1433" s="175"/>
      <c r="C1433" s="174" t="s">
        <v>433</v>
      </c>
      <c r="D1433" s="736" t="s">
        <v>435</v>
      </c>
      <c r="E1433" s="677">
        <v>383329250</v>
      </c>
      <c r="F1433" s="677">
        <v>5900000</v>
      </c>
      <c r="G1433" s="677">
        <v>389229250</v>
      </c>
      <c r="H1433" s="174"/>
      <c r="I1433" s="174"/>
      <c r="J1433" s="174" t="s">
        <v>433</v>
      </c>
      <c r="K1433" s="722" t="s">
        <v>4040</v>
      </c>
      <c r="L1433" s="632">
        <v>383329250</v>
      </c>
      <c r="M1433" s="632">
        <v>5900000</v>
      </c>
      <c r="N1433" s="632">
        <v>389229250</v>
      </c>
      <c r="P1433" s="852"/>
      <c r="Q1433" s="863"/>
    </row>
    <row r="1434" spans="1:17" s="862" customFormat="1" ht="24.95" customHeight="1">
      <c r="A1434" s="174"/>
      <c r="B1434" s="174" t="s">
        <v>440</v>
      </c>
      <c r="C1434" s="175"/>
      <c r="D1434" s="736" t="s">
        <v>707</v>
      </c>
      <c r="E1434" s="677">
        <v>990213320</v>
      </c>
      <c r="F1434" s="677">
        <v>32158000</v>
      </c>
      <c r="G1434" s="677">
        <v>1022371320</v>
      </c>
      <c r="H1434" s="174"/>
      <c r="I1434" s="174" t="s">
        <v>440</v>
      </c>
      <c r="J1434" s="174"/>
      <c r="K1434" s="722" t="s">
        <v>4888</v>
      </c>
      <c r="L1434" s="632">
        <v>990213320</v>
      </c>
      <c r="M1434" s="632">
        <v>32158000</v>
      </c>
      <c r="N1434" s="632">
        <v>1022371320</v>
      </c>
      <c r="P1434" s="852"/>
      <c r="Q1434" s="863"/>
    </row>
    <row r="1435" spans="1:17" s="862" customFormat="1" ht="24.95" customHeight="1">
      <c r="A1435" s="174"/>
      <c r="B1435" s="175"/>
      <c r="C1435" s="174" t="s">
        <v>433</v>
      </c>
      <c r="D1435" s="736" t="s">
        <v>708</v>
      </c>
      <c r="E1435" s="677">
        <v>553928320</v>
      </c>
      <c r="F1435" s="677">
        <v>32158000</v>
      </c>
      <c r="G1435" s="677">
        <v>586086320</v>
      </c>
      <c r="H1435" s="174"/>
      <c r="I1435" s="174"/>
      <c r="J1435" s="174" t="s">
        <v>433</v>
      </c>
      <c r="K1435" s="722" t="s">
        <v>5151</v>
      </c>
      <c r="L1435" s="632">
        <v>553928320</v>
      </c>
      <c r="M1435" s="632">
        <v>32158000</v>
      </c>
      <c r="N1435" s="632">
        <v>586086320</v>
      </c>
      <c r="P1435" s="852"/>
      <c r="Q1435" s="863"/>
    </row>
    <row r="1436" spans="1:17" s="862" customFormat="1" ht="24.95" customHeight="1">
      <c r="A1436" s="174"/>
      <c r="B1436" s="174"/>
      <c r="C1436" s="175" t="s">
        <v>436</v>
      </c>
      <c r="D1436" s="736" t="s">
        <v>1404</v>
      </c>
      <c r="E1436" s="677">
        <v>436285000</v>
      </c>
      <c r="F1436" s="677">
        <v>0</v>
      </c>
      <c r="G1436" s="677">
        <v>436285000</v>
      </c>
      <c r="H1436" s="174"/>
      <c r="I1436" s="174"/>
      <c r="J1436" s="174" t="s">
        <v>436</v>
      </c>
      <c r="K1436" s="722" t="s">
        <v>4855</v>
      </c>
      <c r="L1436" s="632">
        <v>436285000</v>
      </c>
      <c r="M1436" s="632">
        <v>0</v>
      </c>
      <c r="N1436" s="632">
        <v>436285000</v>
      </c>
      <c r="P1436" s="852"/>
      <c r="Q1436" s="863"/>
    </row>
    <row r="1437" spans="1:17" s="862" customFormat="1" ht="24.95" customHeight="1">
      <c r="A1437" s="174"/>
      <c r="B1437" s="175" t="s">
        <v>444</v>
      </c>
      <c r="C1437" s="174"/>
      <c r="D1437" s="736" t="s">
        <v>518</v>
      </c>
      <c r="E1437" s="677">
        <v>66334000</v>
      </c>
      <c r="F1437" s="677">
        <v>0</v>
      </c>
      <c r="G1437" s="677">
        <v>66334000</v>
      </c>
      <c r="H1437" s="174"/>
      <c r="I1437" s="174" t="s">
        <v>444</v>
      </c>
      <c r="J1437" s="174"/>
      <c r="K1437" s="722" t="s">
        <v>4139</v>
      </c>
      <c r="L1437" s="632">
        <v>66334000</v>
      </c>
      <c r="M1437" s="632">
        <v>0</v>
      </c>
      <c r="N1437" s="632">
        <v>66334000</v>
      </c>
      <c r="P1437" s="852"/>
      <c r="Q1437" s="863"/>
    </row>
    <row r="1438" spans="1:17" s="862" customFormat="1" ht="24.95" customHeight="1">
      <c r="A1438" s="174"/>
      <c r="B1438" s="174"/>
      <c r="C1438" s="175" t="s">
        <v>433</v>
      </c>
      <c r="D1438" s="736" t="s">
        <v>519</v>
      </c>
      <c r="E1438" s="677">
        <v>56334000</v>
      </c>
      <c r="F1438" s="677">
        <v>0</v>
      </c>
      <c r="G1438" s="677">
        <v>56334000</v>
      </c>
      <c r="H1438" s="174"/>
      <c r="I1438" s="174"/>
      <c r="J1438" s="174" t="s">
        <v>433</v>
      </c>
      <c r="K1438" s="722" t="s">
        <v>4140</v>
      </c>
      <c r="L1438" s="632">
        <v>56334000</v>
      </c>
      <c r="M1438" s="632">
        <v>0</v>
      </c>
      <c r="N1438" s="632">
        <v>56334000</v>
      </c>
      <c r="P1438" s="852"/>
      <c r="Q1438" s="863"/>
    </row>
    <row r="1439" spans="1:17" s="862" customFormat="1" ht="24.95" customHeight="1">
      <c r="A1439" s="175"/>
      <c r="B1439" s="174"/>
      <c r="C1439" s="174" t="s">
        <v>436</v>
      </c>
      <c r="D1439" s="736" t="s">
        <v>1510</v>
      </c>
      <c r="E1439" s="677">
        <v>10000000</v>
      </c>
      <c r="F1439" s="677">
        <v>0</v>
      </c>
      <c r="G1439" s="677">
        <v>10000000</v>
      </c>
      <c r="H1439" s="174"/>
      <c r="I1439" s="174"/>
      <c r="J1439" s="174" t="s">
        <v>436</v>
      </c>
      <c r="K1439" s="722" t="s">
        <v>5152</v>
      </c>
      <c r="L1439" s="632">
        <v>10000000</v>
      </c>
      <c r="M1439" s="632">
        <v>0</v>
      </c>
      <c r="N1439" s="632">
        <v>10000000</v>
      </c>
      <c r="P1439" s="852"/>
      <c r="Q1439" s="863"/>
    </row>
    <row r="1440" spans="1:17" s="862" customFormat="1" ht="24.95" customHeight="1">
      <c r="A1440" s="175"/>
      <c r="B1440" s="174" t="s">
        <v>447</v>
      </c>
      <c r="C1440" s="174"/>
      <c r="D1440" s="736" t="s">
        <v>681</v>
      </c>
      <c r="E1440" s="677">
        <v>234466870</v>
      </c>
      <c r="F1440" s="677">
        <v>22460000</v>
      </c>
      <c r="G1440" s="677">
        <v>256926870</v>
      </c>
      <c r="H1440" s="174"/>
      <c r="I1440" s="174" t="s">
        <v>447</v>
      </c>
      <c r="J1440" s="174"/>
      <c r="K1440" s="722" t="s">
        <v>4245</v>
      </c>
      <c r="L1440" s="632">
        <v>234466870</v>
      </c>
      <c r="M1440" s="632">
        <v>22460000</v>
      </c>
      <c r="N1440" s="632">
        <v>256926870</v>
      </c>
      <c r="P1440" s="852"/>
      <c r="Q1440" s="863"/>
    </row>
    <row r="1441" spans="1:17" s="862" customFormat="1" ht="24.95" customHeight="1">
      <c r="A1441" s="174"/>
      <c r="B1441" s="175"/>
      <c r="C1441" s="174" t="s">
        <v>433</v>
      </c>
      <c r="D1441" s="736" t="s">
        <v>1407</v>
      </c>
      <c r="E1441" s="677">
        <v>38800270</v>
      </c>
      <c r="F1441" s="677">
        <v>0</v>
      </c>
      <c r="G1441" s="677">
        <v>38800270</v>
      </c>
      <c r="H1441" s="174"/>
      <c r="I1441" s="174"/>
      <c r="J1441" s="174" t="s">
        <v>433</v>
      </c>
      <c r="K1441" s="722" t="s">
        <v>4859</v>
      </c>
      <c r="L1441" s="632">
        <v>38800270</v>
      </c>
      <c r="M1441" s="632">
        <v>0</v>
      </c>
      <c r="N1441" s="632">
        <v>38800270</v>
      </c>
      <c r="P1441" s="852"/>
      <c r="Q1441" s="863"/>
    </row>
    <row r="1442" spans="1:17" s="862" customFormat="1" ht="24.95" customHeight="1">
      <c r="A1442" s="174"/>
      <c r="B1442" s="174"/>
      <c r="C1442" s="175" t="s">
        <v>436</v>
      </c>
      <c r="D1442" s="736" t="s">
        <v>1408</v>
      </c>
      <c r="E1442" s="677">
        <v>195666600</v>
      </c>
      <c r="F1442" s="677">
        <v>22460000</v>
      </c>
      <c r="G1442" s="677">
        <v>218126600</v>
      </c>
      <c r="H1442" s="174"/>
      <c r="I1442" s="174"/>
      <c r="J1442" s="174" t="s">
        <v>436</v>
      </c>
      <c r="K1442" s="722" t="s">
        <v>4860</v>
      </c>
      <c r="L1442" s="632">
        <v>195666600</v>
      </c>
      <c r="M1442" s="632">
        <v>22460000</v>
      </c>
      <c r="N1442" s="632">
        <v>218126600</v>
      </c>
      <c r="P1442" s="852"/>
      <c r="Q1442" s="863"/>
    </row>
    <row r="1443" spans="1:17" s="862" customFormat="1" ht="24.95" customHeight="1" thickBot="1">
      <c r="A1443" s="178" t="s">
        <v>1511</v>
      </c>
      <c r="B1443" s="300"/>
      <c r="C1443" s="178"/>
      <c r="D1443" s="742" t="s">
        <v>1512</v>
      </c>
      <c r="E1443" s="679">
        <v>197860291</v>
      </c>
      <c r="F1443" s="679">
        <v>0</v>
      </c>
      <c r="G1443" s="679">
        <v>197860291</v>
      </c>
      <c r="H1443" s="178" t="s">
        <v>1511</v>
      </c>
      <c r="I1443" s="178"/>
      <c r="J1443" s="178"/>
      <c r="K1443" s="723" t="s">
        <v>5153</v>
      </c>
      <c r="L1443" s="645">
        <v>197860291</v>
      </c>
      <c r="M1443" s="645">
        <v>0</v>
      </c>
      <c r="N1443" s="645">
        <v>197860291</v>
      </c>
      <c r="P1443" s="852"/>
      <c r="Q1443" s="863"/>
    </row>
    <row r="1444" spans="1:17" s="862" customFormat="1" ht="24.95" customHeight="1" thickTop="1">
      <c r="A1444" s="172"/>
      <c r="B1444" s="172" t="s">
        <v>433</v>
      </c>
      <c r="C1444" s="173"/>
      <c r="D1444" s="740" t="s">
        <v>434</v>
      </c>
      <c r="E1444" s="676">
        <v>80707212</v>
      </c>
      <c r="F1444" s="676">
        <v>0</v>
      </c>
      <c r="G1444" s="676">
        <v>80707212</v>
      </c>
      <c r="H1444" s="172"/>
      <c r="I1444" s="172" t="s">
        <v>433</v>
      </c>
      <c r="J1444" s="172"/>
      <c r="K1444" s="721" t="s">
        <v>4039</v>
      </c>
      <c r="L1444" s="640">
        <v>80707212</v>
      </c>
      <c r="M1444" s="640">
        <v>0</v>
      </c>
      <c r="N1444" s="640">
        <v>80707212</v>
      </c>
      <c r="P1444" s="852"/>
      <c r="Q1444" s="863"/>
    </row>
    <row r="1445" spans="1:17" s="862" customFormat="1" ht="24.95" customHeight="1">
      <c r="A1445" s="175"/>
      <c r="B1445" s="174"/>
      <c r="C1445" s="174" t="s">
        <v>433</v>
      </c>
      <c r="D1445" s="736" t="s">
        <v>435</v>
      </c>
      <c r="E1445" s="677">
        <v>80707212</v>
      </c>
      <c r="F1445" s="677">
        <v>0</v>
      </c>
      <c r="G1445" s="677">
        <v>80707212</v>
      </c>
      <c r="H1445" s="174"/>
      <c r="I1445" s="174"/>
      <c r="J1445" s="174" t="s">
        <v>433</v>
      </c>
      <c r="K1445" s="722" t="s">
        <v>4040</v>
      </c>
      <c r="L1445" s="632">
        <v>80707212</v>
      </c>
      <c r="M1445" s="632">
        <v>0</v>
      </c>
      <c r="N1445" s="632">
        <v>80707212</v>
      </c>
      <c r="P1445" s="852"/>
      <c r="Q1445" s="863"/>
    </row>
    <row r="1446" spans="1:17" s="862" customFormat="1" ht="24.95" customHeight="1">
      <c r="A1446" s="174"/>
      <c r="B1446" s="175" t="s">
        <v>436</v>
      </c>
      <c r="C1446" s="174"/>
      <c r="D1446" s="736" t="s">
        <v>1513</v>
      </c>
      <c r="E1446" s="677">
        <v>38624254</v>
      </c>
      <c r="F1446" s="677">
        <v>0</v>
      </c>
      <c r="G1446" s="677">
        <v>38624254</v>
      </c>
      <c r="H1446" s="174"/>
      <c r="I1446" s="174" t="s">
        <v>436</v>
      </c>
      <c r="J1446" s="174"/>
      <c r="K1446" s="722" t="s">
        <v>5154</v>
      </c>
      <c r="L1446" s="632">
        <v>38624254</v>
      </c>
      <c r="M1446" s="632">
        <v>0</v>
      </c>
      <c r="N1446" s="632">
        <v>38624254</v>
      </c>
      <c r="P1446" s="852"/>
      <c r="Q1446" s="863"/>
    </row>
    <row r="1447" spans="1:17" s="862" customFormat="1" ht="44.25" customHeight="1">
      <c r="A1447" s="174"/>
      <c r="B1447" s="174"/>
      <c r="C1447" s="175" t="s">
        <v>433</v>
      </c>
      <c r="D1447" s="736" t="s">
        <v>6665</v>
      </c>
      <c r="E1447" s="677">
        <v>38624254</v>
      </c>
      <c r="F1447" s="677">
        <v>0</v>
      </c>
      <c r="G1447" s="677">
        <v>38624254</v>
      </c>
      <c r="H1447" s="174"/>
      <c r="I1447" s="174"/>
      <c r="J1447" s="174" t="s">
        <v>433</v>
      </c>
      <c r="K1447" s="730" t="s">
        <v>6666</v>
      </c>
      <c r="L1447" s="632">
        <v>38624254</v>
      </c>
      <c r="M1447" s="632">
        <v>0</v>
      </c>
      <c r="N1447" s="632">
        <v>38624254</v>
      </c>
      <c r="P1447" s="852"/>
      <c r="Q1447" s="863"/>
    </row>
    <row r="1448" spans="1:17" s="862" customFormat="1" ht="24.95" customHeight="1">
      <c r="A1448" s="174"/>
      <c r="B1448" s="175" t="s">
        <v>440</v>
      </c>
      <c r="C1448" s="174"/>
      <c r="D1448" s="736" t="s">
        <v>1514</v>
      </c>
      <c r="E1448" s="677">
        <v>37519952</v>
      </c>
      <c r="F1448" s="677">
        <v>0</v>
      </c>
      <c r="G1448" s="677">
        <v>37519952</v>
      </c>
      <c r="H1448" s="174"/>
      <c r="I1448" s="174" t="s">
        <v>440</v>
      </c>
      <c r="J1448" s="174"/>
      <c r="K1448" s="722" t="s">
        <v>6667</v>
      </c>
      <c r="L1448" s="632">
        <v>37519952</v>
      </c>
      <c r="M1448" s="632">
        <v>0</v>
      </c>
      <c r="N1448" s="632">
        <v>37519952</v>
      </c>
      <c r="P1448" s="852"/>
      <c r="Q1448" s="863"/>
    </row>
    <row r="1449" spans="1:17" s="862" customFormat="1" ht="24.95" customHeight="1">
      <c r="A1449" s="174"/>
      <c r="B1449" s="174"/>
      <c r="C1449" s="175" t="s">
        <v>433</v>
      </c>
      <c r="D1449" s="736" t="s">
        <v>3410</v>
      </c>
      <c r="E1449" s="677">
        <v>37519952</v>
      </c>
      <c r="F1449" s="677">
        <v>0</v>
      </c>
      <c r="G1449" s="677">
        <v>37519952</v>
      </c>
      <c r="H1449" s="174"/>
      <c r="I1449" s="174"/>
      <c r="J1449" s="174" t="s">
        <v>433</v>
      </c>
      <c r="K1449" s="722" t="s">
        <v>6668</v>
      </c>
      <c r="L1449" s="632">
        <v>37519952</v>
      </c>
      <c r="M1449" s="632">
        <v>0</v>
      </c>
      <c r="N1449" s="632">
        <v>37519952</v>
      </c>
      <c r="P1449" s="852"/>
      <c r="Q1449" s="863"/>
    </row>
    <row r="1450" spans="1:17" s="862" customFormat="1" ht="24.95" customHeight="1">
      <c r="A1450" s="175"/>
      <c r="B1450" s="174" t="s">
        <v>444</v>
      </c>
      <c r="C1450" s="174"/>
      <c r="D1450" s="736" t="s">
        <v>1515</v>
      </c>
      <c r="E1450" s="677">
        <v>41008873</v>
      </c>
      <c r="F1450" s="677">
        <v>0</v>
      </c>
      <c r="G1450" s="677">
        <v>41008873</v>
      </c>
      <c r="H1450" s="174"/>
      <c r="I1450" s="174" t="s">
        <v>444</v>
      </c>
      <c r="J1450" s="174"/>
      <c r="K1450" s="722" t="s">
        <v>6670</v>
      </c>
      <c r="L1450" s="632">
        <v>41008873</v>
      </c>
      <c r="M1450" s="632">
        <v>0</v>
      </c>
      <c r="N1450" s="632">
        <v>41008873</v>
      </c>
      <c r="P1450" s="852"/>
      <c r="Q1450" s="863"/>
    </row>
    <row r="1451" spans="1:17" s="862" customFormat="1" ht="24.95" customHeight="1">
      <c r="A1451" s="175"/>
      <c r="B1451" s="174"/>
      <c r="C1451" s="174" t="s">
        <v>433</v>
      </c>
      <c r="D1451" s="736" t="s">
        <v>1516</v>
      </c>
      <c r="E1451" s="677">
        <v>41008873</v>
      </c>
      <c r="F1451" s="677">
        <v>0</v>
      </c>
      <c r="G1451" s="677">
        <v>41008873</v>
      </c>
      <c r="H1451" s="174"/>
      <c r="I1451" s="174"/>
      <c r="J1451" s="174" t="s">
        <v>433</v>
      </c>
      <c r="K1451" s="722" t="s">
        <v>6669</v>
      </c>
      <c r="L1451" s="632">
        <v>41008873</v>
      </c>
      <c r="M1451" s="632">
        <v>0</v>
      </c>
      <c r="N1451" s="632">
        <v>41008873</v>
      </c>
      <c r="P1451" s="852"/>
      <c r="Q1451" s="863"/>
    </row>
    <row r="1452" spans="1:17" s="862" customFormat="1" ht="24.95" customHeight="1" thickBot="1">
      <c r="A1452" s="300" t="s">
        <v>1517</v>
      </c>
      <c r="B1452" s="178"/>
      <c r="C1452" s="178"/>
      <c r="D1452" s="742" t="s">
        <v>1518</v>
      </c>
      <c r="E1452" s="679">
        <v>1436340490</v>
      </c>
      <c r="F1452" s="679">
        <v>44800000</v>
      </c>
      <c r="G1452" s="679">
        <v>1481140490</v>
      </c>
      <c r="H1452" s="178" t="s">
        <v>1517</v>
      </c>
      <c r="I1452" s="178"/>
      <c r="J1452" s="178"/>
      <c r="K1452" s="723" t="s">
        <v>5155</v>
      </c>
      <c r="L1452" s="645">
        <v>1436340490</v>
      </c>
      <c r="M1452" s="645">
        <v>44800000</v>
      </c>
      <c r="N1452" s="645">
        <v>1481140490</v>
      </c>
      <c r="P1452" s="852"/>
      <c r="Q1452" s="863"/>
    </row>
    <row r="1453" spans="1:17" s="862" customFormat="1" ht="24.95" customHeight="1" thickTop="1">
      <c r="A1453" s="172"/>
      <c r="B1453" s="172" t="s">
        <v>433</v>
      </c>
      <c r="C1453" s="173"/>
      <c r="D1453" s="740" t="s">
        <v>434</v>
      </c>
      <c r="E1453" s="676">
        <v>270310000</v>
      </c>
      <c r="F1453" s="676">
        <v>0</v>
      </c>
      <c r="G1453" s="676">
        <v>270310000</v>
      </c>
      <c r="H1453" s="172"/>
      <c r="I1453" s="172" t="s">
        <v>433</v>
      </c>
      <c r="J1453" s="172"/>
      <c r="K1453" s="721" t="s">
        <v>4039</v>
      </c>
      <c r="L1453" s="640">
        <v>270310000</v>
      </c>
      <c r="M1453" s="640">
        <v>0</v>
      </c>
      <c r="N1453" s="640">
        <v>270310000</v>
      </c>
      <c r="P1453" s="852"/>
      <c r="Q1453" s="863"/>
    </row>
    <row r="1454" spans="1:17" s="862" customFormat="1" ht="24.95" customHeight="1">
      <c r="A1454" s="175"/>
      <c r="B1454" s="174"/>
      <c r="C1454" s="174" t="s">
        <v>433</v>
      </c>
      <c r="D1454" s="736" t="s">
        <v>435</v>
      </c>
      <c r="E1454" s="677">
        <v>270310000</v>
      </c>
      <c r="F1454" s="677">
        <v>0</v>
      </c>
      <c r="G1454" s="677">
        <v>270310000</v>
      </c>
      <c r="H1454" s="174"/>
      <c r="I1454" s="174"/>
      <c r="J1454" s="174" t="s">
        <v>433</v>
      </c>
      <c r="K1454" s="722" t="s">
        <v>4040</v>
      </c>
      <c r="L1454" s="632">
        <v>270310000</v>
      </c>
      <c r="M1454" s="632">
        <v>0</v>
      </c>
      <c r="N1454" s="632">
        <v>270310000</v>
      </c>
      <c r="P1454" s="852"/>
      <c r="Q1454" s="863"/>
    </row>
    <row r="1455" spans="1:17" s="862" customFormat="1" ht="24.95" customHeight="1">
      <c r="A1455" s="174"/>
      <c r="B1455" s="174" t="s">
        <v>436</v>
      </c>
      <c r="C1455" s="175"/>
      <c r="D1455" s="736" t="s">
        <v>707</v>
      </c>
      <c r="E1455" s="677">
        <v>881581576</v>
      </c>
      <c r="F1455" s="677">
        <v>44800000</v>
      </c>
      <c r="G1455" s="677">
        <v>926381576</v>
      </c>
      <c r="H1455" s="174"/>
      <c r="I1455" s="174" t="s">
        <v>436</v>
      </c>
      <c r="J1455" s="174"/>
      <c r="K1455" s="722" t="s">
        <v>4881</v>
      </c>
      <c r="L1455" s="632">
        <v>881581576</v>
      </c>
      <c r="M1455" s="632">
        <v>44800000</v>
      </c>
      <c r="N1455" s="632">
        <v>926381576</v>
      </c>
      <c r="P1455" s="852"/>
      <c r="Q1455" s="863"/>
    </row>
    <row r="1456" spans="1:17" s="862" customFormat="1" ht="24.95" customHeight="1">
      <c r="A1456" s="175"/>
      <c r="B1456" s="174"/>
      <c r="C1456" s="174" t="s">
        <v>433</v>
      </c>
      <c r="D1456" s="736" t="s">
        <v>1501</v>
      </c>
      <c r="E1456" s="677">
        <v>548247076</v>
      </c>
      <c r="F1456" s="677">
        <v>41800000</v>
      </c>
      <c r="G1456" s="677">
        <v>590047076</v>
      </c>
      <c r="H1456" s="174"/>
      <c r="I1456" s="174"/>
      <c r="J1456" s="174" t="s">
        <v>433</v>
      </c>
      <c r="K1456" s="722" t="s">
        <v>4264</v>
      </c>
      <c r="L1456" s="632">
        <v>548247076</v>
      </c>
      <c r="M1456" s="632">
        <v>41800000</v>
      </c>
      <c r="N1456" s="632">
        <v>590047076</v>
      </c>
      <c r="P1456" s="852"/>
      <c r="Q1456" s="863"/>
    </row>
    <row r="1457" spans="1:17" s="862" customFormat="1" ht="24.95" customHeight="1">
      <c r="A1457" s="174"/>
      <c r="B1457" s="174"/>
      <c r="C1457" s="175" t="s">
        <v>436</v>
      </c>
      <c r="D1457" s="736" t="s">
        <v>1404</v>
      </c>
      <c r="E1457" s="677">
        <v>333334500</v>
      </c>
      <c r="F1457" s="677">
        <v>3000000</v>
      </c>
      <c r="G1457" s="677">
        <v>336334500</v>
      </c>
      <c r="H1457" s="174"/>
      <c r="I1457" s="174"/>
      <c r="J1457" s="174" t="s">
        <v>436</v>
      </c>
      <c r="K1457" s="722" t="s">
        <v>4855</v>
      </c>
      <c r="L1457" s="632">
        <v>333334500</v>
      </c>
      <c r="M1457" s="632">
        <v>3000000</v>
      </c>
      <c r="N1457" s="632">
        <v>336334500</v>
      </c>
      <c r="P1457" s="852"/>
      <c r="Q1457" s="863"/>
    </row>
    <row r="1458" spans="1:17" s="862" customFormat="1" ht="24.95" customHeight="1">
      <c r="A1458" s="175"/>
      <c r="B1458" s="174" t="s">
        <v>440</v>
      </c>
      <c r="C1458" s="174"/>
      <c r="D1458" s="736" t="s">
        <v>552</v>
      </c>
      <c r="E1458" s="677">
        <v>44716241</v>
      </c>
      <c r="F1458" s="677">
        <v>0</v>
      </c>
      <c r="G1458" s="677">
        <v>44716241</v>
      </c>
      <c r="H1458" s="174"/>
      <c r="I1458" s="174" t="s">
        <v>440</v>
      </c>
      <c r="J1458" s="174"/>
      <c r="K1458" s="722" t="s">
        <v>4139</v>
      </c>
      <c r="L1458" s="632">
        <v>44716241</v>
      </c>
      <c r="M1458" s="632">
        <v>0</v>
      </c>
      <c r="N1458" s="632">
        <v>44716241</v>
      </c>
      <c r="P1458" s="852"/>
      <c r="Q1458" s="863"/>
    </row>
    <row r="1459" spans="1:17" s="862" customFormat="1" ht="24.95" customHeight="1">
      <c r="A1459" s="174"/>
      <c r="B1459" s="174"/>
      <c r="C1459" s="175" t="s">
        <v>433</v>
      </c>
      <c r="D1459" s="736" t="s">
        <v>519</v>
      </c>
      <c r="E1459" s="677">
        <v>44716241</v>
      </c>
      <c r="F1459" s="677">
        <v>0</v>
      </c>
      <c r="G1459" s="677">
        <v>44716241</v>
      </c>
      <c r="H1459" s="174"/>
      <c r="I1459" s="174"/>
      <c r="J1459" s="174" t="s">
        <v>433</v>
      </c>
      <c r="K1459" s="722" t="s">
        <v>4140</v>
      </c>
      <c r="L1459" s="632">
        <v>44716241</v>
      </c>
      <c r="M1459" s="632">
        <v>0</v>
      </c>
      <c r="N1459" s="632">
        <v>44716241</v>
      </c>
      <c r="P1459" s="852"/>
      <c r="Q1459" s="863"/>
    </row>
    <row r="1460" spans="1:17" s="862" customFormat="1" ht="24.95" customHeight="1">
      <c r="A1460" s="175"/>
      <c r="B1460" s="174" t="s">
        <v>444</v>
      </c>
      <c r="C1460" s="174"/>
      <c r="D1460" s="736" t="s">
        <v>681</v>
      </c>
      <c r="E1460" s="677">
        <v>239732673</v>
      </c>
      <c r="F1460" s="677">
        <v>0</v>
      </c>
      <c r="G1460" s="677">
        <v>239732673</v>
      </c>
      <c r="H1460" s="174"/>
      <c r="I1460" s="174" t="s">
        <v>444</v>
      </c>
      <c r="J1460" s="174"/>
      <c r="K1460" s="722" t="s">
        <v>4245</v>
      </c>
      <c r="L1460" s="632">
        <v>239732673</v>
      </c>
      <c r="M1460" s="632">
        <v>0</v>
      </c>
      <c r="N1460" s="632">
        <v>239732673</v>
      </c>
      <c r="P1460" s="852"/>
      <c r="Q1460" s="863"/>
    </row>
    <row r="1461" spans="1:17" s="862" customFormat="1" ht="24.95" customHeight="1">
      <c r="A1461" s="174"/>
      <c r="B1461" s="174"/>
      <c r="C1461" s="175" t="s">
        <v>433</v>
      </c>
      <c r="D1461" s="736" t="s">
        <v>1407</v>
      </c>
      <c r="E1461" s="677">
        <v>13760709</v>
      </c>
      <c r="F1461" s="677">
        <v>0</v>
      </c>
      <c r="G1461" s="677">
        <v>13760709</v>
      </c>
      <c r="H1461" s="174"/>
      <c r="I1461" s="174"/>
      <c r="J1461" s="174" t="s">
        <v>433</v>
      </c>
      <c r="K1461" s="722" t="s">
        <v>4859</v>
      </c>
      <c r="L1461" s="632">
        <v>13760709</v>
      </c>
      <c r="M1461" s="632">
        <v>0</v>
      </c>
      <c r="N1461" s="632">
        <v>13760709</v>
      </c>
      <c r="P1461" s="852"/>
      <c r="Q1461" s="863"/>
    </row>
    <row r="1462" spans="1:17" s="862" customFormat="1" ht="24.95" customHeight="1">
      <c r="A1462" s="175"/>
      <c r="B1462" s="174"/>
      <c r="C1462" s="174" t="s">
        <v>436</v>
      </c>
      <c r="D1462" s="736" t="s">
        <v>1408</v>
      </c>
      <c r="E1462" s="677">
        <v>225971964</v>
      </c>
      <c r="F1462" s="677">
        <v>0</v>
      </c>
      <c r="G1462" s="677">
        <v>225971964</v>
      </c>
      <c r="H1462" s="174"/>
      <c r="I1462" s="174"/>
      <c r="J1462" s="174" t="s">
        <v>436</v>
      </c>
      <c r="K1462" s="722" t="s">
        <v>6663</v>
      </c>
      <c r="L1462" s="632">
        <v>225971964</v>
      </c>
      <c r="M1462" s="632">
        <v>0</v>
      </c>
      <c r="N1462" s="632">
        <v>225971964</v>
      </c>
      <c r="P1462" s="852"/>
      <c r="Q1462" s="863"/>
    </row>
    <row r="1463" spans="1:17" s="862" customFormat="1" ht="24.95" customHeight="1" thickBot="1">
      <c r="A1463" s="300" t="s">
        <v>1519</v>
      </c>
      <c r="B1463" s="178"/>
      <c r="C1463" s="178"/>
      <c r="D1463" s="742" t="s">
        <v>1520</v>
      </c>
      <c r="E1463" s="679">
        <v>1623656390</v>
      </c>
      <c r="F1463" s="679">
        <v>61720000</v>
      </c>
      <c r="G1463" s="679">
        <v>1685376390</v>
      </c>
      <c r="H1463" s="178" t="s">
        <v>1519</v>
      </c>
      <c r="I1463" s="178"/>
      <c r="J1463" s="178"/>
      <c r="K1463" s="723" t="s">
        <v>5156</v>
      </c>
      <c r="L1463" s="645">
        <v>1623656390</v>
      </c>
      <c r="M1463" s="645">
        <v>61720000</v>
      </c>
      <c r="N1463" s="645">
        <v>1685376390</v>
      </c>
      <c r="P1463" s="852"/>
      <c r="Q1463" s="863"/>
    </row>
    <row r="1464" spans="1:17" s="862" customFormat="1" ht="24.95" customHeight="1" thickTop="1">
      <c r="A1464" s="172"/>
      <c r="B1464" s="172" t="s">
        <v>433</v>
      </c>
      <c r="C1464" s="173"/>
      <c r="D1464" s="740" t="s">
        <v>434</v>
      </c>
      <c r="E1464" s="676">
        <v>372166390</v>
      </c>
      <c r="F1464" s="676">
        <v>0</v>
      </c>
      <c r="G1464" s="676">
        <v>372166390</v>
      </c>
      <c r="H1464" s="172"/>
      <c r="I1464" s="172" t="s">
        <v>433</v>
      </c>
      <c r="J1464" s="172"/>
      <c r="K1464" s="721" t="s">
        <v>4039</v>
      </c>
      <c r="L1464" s="640">
        <v>372166390</v>
      </c>
      <c r="M1464" s="640">
        <v>0</v>
      </c>
      <c r="N1464" s="640">
        <v>372166390</v>
      </c>
      <c r="P1464" s="852"/>
      <c r="Q1464" s="863"/>
    </row>
    <row r="1465" spans="1:17" s="862" customFormat="1" ht="24.95" customHeight="1">
      <c r="A1465" s="174"/>
      <c r="B1465" s="174"/>
      <c r="C1465" s="175" t="s">
        <v>433</v>
      </c>
      <c r="D1465" s="736" t="s">
        <v>435</v>
      </c>
      <c r="E1465" s="677">
        <v>372166390</v>
      </c>
      <c r="F1465" s="677">
        <v>0</v>
      </c>
      <c r="G1465" s="677">
        <v>372166390</v>
      </c>
      <c r="H1465" s="174"/>
      <c r="I1465" s="174"/>
      <c r="J1465" s="174" t="s">
        <v>433</v>
      </c>
      <c r="K1465" s="722" t="s">
        <v>4040</v>
      </c>
      <c r="L1465" s="632">
        <v>372166390</v>
      </c>
      <c r="M1465" s="632">
        <v>0</v>
      </c>
      <c r="N1465" s="632">
        <v>372166390</v>
      </c>
      <c r="P1465" s="852"/>
      <c r="Q1465" s="863"/>
    </row>
    <row r="1466" spans="1:17" s="862" customFormat="1" ht="24.95" customHeight="1">
      <c r="A1466" s="175"/>
      <c r="B1466" s="174" t="s">
        <v>440</v>
      </c>
      <c r="C1466" s="174"/>
      <c r="D1466" s="736" t="s">
        <v>1411</v>
      </c>
      <c r="E1466" s="677">
        <v>828290000</v>
      </c>
      <c r="F1466" s="677">
        <v>0</v>
      </c>
      <c r="G1466" s="677">
        <v>828290000</v>
      </c>
      <c r="H1466" s="174"/>
      <c r="I1466" s="174" t="s">
        <v>440</v>
      </c>
      <c r="J1466" s="174"/>
      <c r="K1466" s="722" t="s">
        <v>4881</v>
      </c>
      <c r="L1466" s="632">
        <v>828290000</v>
      </c>
      <c r="M1466" s="632">
        <v>0</v>
      </c>
      <c r="N1466" s="632">
        <v>828290000</v>
      </c>
      <c r="P1466" s="852"/>
      <c r="Q1466" s="863"/>
    </row>
    <row r="1467" spans="1:17" s="862" customFormat="1" ht="24.95" customHeight="1">
      <c r="A1467" s="174"/>
      <c r="B1467" s="174"/>
      <c r="C1467" s="175" t="s">
        <v>433</v>
      </c>
      <c r="D1467" s="736" t="s">
        <v>1501</v>
      </c>
      <c r="E1467" s="677">
        <v>415560000</v>
      </c>
      <c r="F1467" s="677">
        <v>0</v>
      </c>
      <c r="G1467" s="677">
        <v>415560000</v>
      </c>
      <c r="H1467" s="174"/>
      <c r="I1467" s="174"/>
      <c r="J1467" s="174" t="s">
        <v>433</v>
      </c>
      <c r="K1467" s="722" t="s">
        <v>4264</v>
      </c>
      <c r="L1467" s="632">
        <v>415560000</v>
      </c>
      <c r="M1467" s="632">
        <v>0</v>
      </c>
      <c r="N1467" s="632">
        <v>415560000</v>
      </c>
      <c r="P1467" s="852"/>
      <c r="Q1467" s="863"/>
    </row>
    <row r="1468" spans="1:17" s="862" customFormat="1" ht="24.95" customHeight="1">
      <c r="A1468" s="174"/>
      <c r="B1468" s="174"/>
      <c r="C1468" s="175" t="s">
        <v>436</v>
      </c>
      <c r="D1468" s="736" t="s">
        <v>1433</v>
      </c>
      <c r="E1468" s="677">
        <v>412730000</v>
      </c>
      <c r="F1468" s="677">
        <v>0</v>
      </c>
      <c r="G1468" s="677">
        <v>412730000</v>
      </c>
      <c r="H1468" s="174"/>
      <c r="I1468" s="174"/>
      <c r="J1468" s="174" t="s">
        <v>436</v>
      </c>
      <c r="K1468" s="722" t="s">
        <v>4855</v>
      </c>
      <c r="L1468" s="632">
        <v>412730000</v>
      </c>
      <c r="M1468" s="632">
        <v>0</v>
      </c>
      <c r="N1468" s="632">
        <v>412730000</v>
      </c>
      <c r="P1468" s="852"/>
      <c r="Q1468" s="863"/>
    </row>
    <row r="1469" spans="1:17" s="862" customFormat="1" ht="24.95" customHeight="1">
      <c r="A1469" s="175"/>
      <c r="B1469" s="174" t="s">
        <v>444</v>
      </c>
      <c r="C1469" s="174"/>
      <c r="D1469" s="736" t="s">
        <v>518</v>
      </c>
      <c r="E1469" s="677">
        <v>48000000</v>
      </c>
      <c r="F1469" s="677">
        <v>0</v>
      </c>
      <c r="G1469" s="677">
        <v>48000000</v>
      </c>
      <c r="H1469" s="174"/>
      <c r="I1469" s="174" t="s">
        <v>444</v>
      </c>
      <c r="J1469" s="174"/>
      <c r="K1469" s="722" t="s">
        <v>4139</v>
      </c>
      <c r="L1469" s="632">
        <v>48000000</v>
      </c>
      <c r="M1469" s="632">
        <v>0</v>
      </c>
      <c r="N1469" s="632">
        <v>48000000</v>
      </c>
      <c r="P1469" s="852"/>
      <c r="Q1469" s="863"/>
    </row>
    <row r="1470" spans="1:17" s="862" customFormat="1" ht="24.95" customHeight="1">
      <c r="A1470" s="175"/>
      <c r="B1470" s="174"/>
      <c r="C1470" s="174" t="s">
        <v>433</v>
      </c>
      <c r="D1470" s="736" t="s">
        <v>1521</v>
      </c>
      <c r="E1470" s="677">
        <v>48000000</v>
      </c>
      <c r="F1470" s="677">
        <v>0</v>
      </c>
      <c r="G1470" s="677">
        <v>48000000</v>
      </c>
      <c r="H1470" s="174"/>
      <c r="I1470" s="174"/>
      <c r="J1470" s="174" t="s">
        <v>433</v>
      </c>
      <c r="K1470" s="722" t="s">
        <v>4140</v>
      </c>
      <c r="L1470" s="632">
        <v>48000000</v>
      </c>
      <c r="M1470" s="632">
        <v>0</v>
      </c>
      <c r="N1470" s="632">
        <v>48000000</v>
      </c>
      <c r="P1470" s="852"/>
      <c r="Q1470" s="863"/>
    </row>
    <row r="1471" spans="1:17" s="862" customFormat="1" ht="24.95" customHeight="1">
      <c r="A1471" s="174"/>
      <c r="B1471" s="174" t="s">
        <v>447</v>
      </c>
      <c r="C1471" s="175"/>
      <c r="D1471" s="736" t="s">
        <v>1522</v>
      </c>
      <c r="E1471" s="677">
        <v>375200000</v>
      </c>
      <c r="F1471" s="677">
        <v>61720000</v>
      </c>
      <c r="G1471" s="677">
        <v>436920000</v>
      </c>
      <c r="H1471" s="174"/>
      <c r="I1471" s="174" t="s">
        <v>447</v>
      </c>
      <c r="J1471" s="174"/>
      <c r="K1471" s="722" t="s">
        <v>4245</v>
      </c>
      <c r="L1471" s="632">
        <v>375200000</v>
      </c>
      <c r="M1471" s="632">
        <v>61720000</v>
      </c>
      <c r="N1471" s="632">
        <v>436920000</v>
      </c>
      <c r="P1471" s="852"/>
      <c r="Q1471" s="863"/>
    </row>
    <row r="1472" spans="1:17" s="862" customFormat="1" ht="24.95" customHeight="1">
      <c r="A1472" s="175"/>
      <c r="B1472" s="174"/>
      <c r="C1472" s="174" t="s">
        <v>433</v>
      </c>
      <c r="D1472" s="736" t="s">
        <v>1523</v>
      </c>
      <c r="E1472" s="677">
        <v>10510000</v>
      </c>
      <c r="F1472" s="677">
        <v>45990000</v>
      </c>
      <c r="G1472" s="677">
        <v>56500000</v>
      </c>
      <c r="H1472" s="174"/>
      <c r="I1472" s="174"/>
      <c r="J1472" s="174" t="s">
        <v>433</v>
      </c>
      <c r="K1472" s="722" t="s">
        <v>4859</v>
      </c>
      <c r="L1472" s="632">
        <v>10510000</v>
      </c>
      <c r="M1472" s="632">
        <v>45990000</v>
      </c>
      <c r="N1472" s="632">
        <v>56500000</v>
      </c>
      <c r="P1472" s="852"/>
      <c r="Q1472" s="863"/>
    </row>
    <row r="1473" spans="1:17" s="862" customFormat="1" ht="24.95" customHeight="1">
      <c r="A1473" s="174"/>
      <c r="B1473" s="174"/>
      <c r="C1473" s="175" t="s">
        <v>436</v>
      </c>
      <c r="D1473" s="736" t="s">
        <v>1417</v>
      </c>
      <c r="E1473" s="677">
        <v>364690000</v>
      </c>
      <c r="F1473" s="677">
        <v>15730000</v>
      </c>
      <c r="G1473" s="677">
        <v>380420000</v>
      </c>
      <c r="H1473" s="174"/>
      <c r="I1473" s="174"/>
      <c r="J1473" s="174" t="s">
        <v>436</v>
      </c>
      <c r="K1473" s="722" t="s">
        <v>4860</v>
      </c>
      <c r="L1473" s="632">
        <v>364690000</v>
      </c>
      <c r="M1473" s="632">
        <v>15730000</v>
      </c>
      <c r="N1473" s="632">
        <v>380420000</v>
      </c>
      <c r="P1473" s="852"/>
      <c r="Q1473" s="863"/>
    </row>
    <row r="1474" spans="1:17" s="862" customFormat="1" ht="24.95" customHeight="1" thickBot="1">
      <c r="A1474" s="178" t="s">
        <v>1524</v>
      </c>
      <c r="B1474" s="178"/>
      <c r="C1474" s="300"/>
      <c r="D1474" s="742" t="s">
        <v>1525</v>
      </c>
      <c r="E1474" s="679">
        <v>1861129760</v>
      </c>
      <c r="F1474" s="679">
        <v>2000000</v>
      </c>
      <c r="G1474" s="679">
        <v>1863129760</v>
      </c>
      <c r="H1474" s="178" t="s">
        <v>1524</v>
      </c>
      <c r="I1474" s="178"/>
      <c r="J1474" s="178"/>
      <c r="K1474" s="723" t="s">
        <v>5157</v>
      </c>
      <c r="L1474" s="645">
        <v>1861129760</v>
      </c>
      <c r="M1474" s="645">
        <v>2000000</v>
      </c>
      <c r="N1474" s="645">
        <v>1863129760</v>
      </c>
      <c r="P1474" s="852"/>
      <c r="Q1474" s="863"/>
    </row>
    <row r="1475" spans="1:17" s="862" customFormat="1" ht="24.95" customHeight="1" thickTop="1">
      <c r="A1475" s="173"/>
      <c r="B1475" s="172" t="s">
        <v>433</v>
      </c>
      <c r="C1475" s="172"/>
      <c r="D1475" s="740" t="s">
        <v>434</v>
      </c>
      <c r="E1475" s="676">
        <v>532712660.00000006</v>
      </c>
      <c r="F1475" s="676">
        <v>0</v>
      </c>
      <c r="G1475" s="676">
        <v>532712660.00000006</v>
      </c>
      <c r="H1475" s="172"/>
      <c r="I1475" s="172" t="s">
        <v>433</v>
      </c>
      <c r="J1475" s="172"/>
      <c r="K1475" s="721" t="s">
        <v>4039</v>
      </c>
      <c r="L1475" s="640">
        <v>532712660.00000006</v>
      </c>
      <c r="M1475" s="640">
        <v>0</v>
      </c>
      <c r="N1475" s="640">
        <v>532712660.00000006</v>
      </c>
      <c r="P1475" s="852"/>
      <c r="Q1475" s="863"/>
    </row>
    <row r="1476" spans="1:17" s="862" customFormat="1" ht="24.95" customHeight="1">
      <c r="A1476" s="174"/>
      <c r="B1476" s="174"/>
      <c r="C1476" s="175" t="s">
        <v>433</v>
      </c>
      <c r="D1476" s="736" t="s">
        <v>435</v>
      </c>
      <c r="E1476" s="677">
        <v>532712660.00000006</v>
      </c>
      <c r="F1476" s="677">
        <v>0</v>
      </c>
      <c r="G1476" s="677">
        <v>532712660.00000006</v>
      </c>
      <c r="H1476" s="174"/>
      <c r="I1476" s="174"/>
      <c r="J1476" s="174" t="s">
        <v>433</v>
      </c>
      <c r="K1476" s="722" t="s">
        <v>4040</v>
      </c>
      <c r="L1476" s="632">
        <v>532712660.00000006</v>
      </c>
      <c r="M1476" s="632">
        <v>0</v>
      </c>
      <c r="N1476" s="632">
        <v>532712660.00000006</v>
      </c>
      <c r="P1476" s="852"/>
      <c r="Q1476" s="863"/>
    </row>
    <row r="1477" spans="1:17" s="862" customFormat="1" ht="24.95" customHeight="1">
      <c r="A1477" s="175"/>
      <c r="B1477" s="174" t="s">
        <v>436</v>
      </c>
      <c r="C1477" s="174"/>
      <c r="D1477" s="736" t="s">
        <v>707</v>
      </c>
      <c r="E1477" s="687">
        <v>1244426100</v>
      </c>
      <c r="F1477" s="687">
        <v>2000000</v>
      </c>
      <c r="G1477" s="677">
        <v>1246426100</v>
      </c>
      <c r="H1477" s="174"/>
      <c r="I1477" s="174" t="s">
        <v>436</v>
      </c>
      <c r="J1477" s="174"/>
      <c r="K1477" s="722" t="s">
        <v>4888</v>
      </c>
      <c r="L1477" s="632">
        <v>1244426100</v>
      </c>
      <c r="M1477" s="632">
        <v>2000000</v>
      </c>
      <c r="N1477" s="632">
        <v>1246426100</v>
      </c>
      <c r="P1477" s="852"/>
      <c r="Q1477" s="863"/>
    </row>
    <row r="1478" spans="1:17" s="862" customFormat="1" ht="24.95" customHeight="1">
      <c r="A1478" s="175"/>
      <c r="B1478" s="174"/>
      <c r="C1478" s="174" t="s">
        <v>433</v>
      </c>
      <c r="D1478" s="736" t="s">
        <v>708</v>
      </c>
      <c r="E1478" s="687">
        <v>849465100</v>
      </c>
      <c r="F1478" s="687">
        <v>2000000</v>
      </c>
      <c r="G1478" s="677">
        <v>851465100</v>
      </c>
      <c r="H1478" s="174"/>
      <c r="I1478" s="174"/>
      <c r="J1478" s="174" t="s">
        <v>433</v>
      </c>
      <c r="K1478" s="722" t="s">
        <v>4264</v>
      </c>
      <c r="L1478" s="632">
        <v>849465100</v>
      </c>
      <c r="M1478" s="632">
        <v>2000000</v>
      </c>
      <c r="N1478" s="632">
        <v>851465100</v>
      </c>
      <c r="P1478" s="852"/>
      <c r="Q1478" s="863"/>
    </row>
    <row r="1479" spans="1:17" s="862" customFormat="1" ht="24.95" customHeight="1">
      <c r="A1479" s="174"/>
      <c r="B1479" s="174"/>
      <c r="C1479" s="175" t="s">
        <v>436</v>
      </c>
      <c r="D1479" s="736" t="s">
        <v>1433</v>
      </c>
      <c r="E1479" s="687">
        <v>394961000</v>
      </c>
      <c r="F1479" s="687">
        <v>0</v>
      </c>
      <c r="G1479" s="677">
        <v>394961000</v>
      </c>
      <c r="H1479" s="174"/>
      <c r="I1479" s="174"/>
      <c r="J1479" s="174" t="s">
        <v>436</v>
      </c>
      <c r="K1479" s="722" t="s">
        <v>4855</v>
      </c>
      <c r="L1479" s="632">
        <v>394961000</v>
      </c>
      <c r="M1479" s="632">
        <v>0</v>
      </c>
      <c r="N1479" s="632">
        <v>394961000</v>
      </c>
      <c r="P1479" s="852"/>
      <c r="Q1479" s="863"/>
    </row>
    <row r="1480" spans="1:17" s="862" customFormat="1" ht="24.95" customHeight="1">
      <c r="A1480" s="174"/>
      <c r="B1480" s="174" t="s">
        <v>440</v>
      </c>
      <c r="C1480" s="181"/>
      <c r="D1480" s="736" t="s">
        <v>552</v>
      </c>
      <c r="E1480" s="687">
        <v>63991000</v>
      </c>
      <c r="F1480" s="687">
        <v>0</v>
      </c>
      <c r="G1480" s="677">
        <v>63991000</v>
      </c>
      <c r="H1480" s="174"/>
      <c r="I1480" s="174" t="s">
        <v>440</v>
      </c>
      <c r="J1480" s="174"/>
      <c r="K1480" s="722" t="s">
        <v>4139</v>
      </c>
      <c r="L1480" s="632">
        <v>63991000</v>
      </c>
      <c r="M1480" s="632">
        <v>0</v>
      </c>
      <c r="N1480" s="632">
        <v>63991000</v>
      </c>
      <c r="P1480" s="852"/>
      <c r="Q1480" s="863"/>
    </row>
    <row r="1481" spans="1:17" s="862" customFormat="1" ht="24.95" customHeight="1">
      <c r="A1481" s="174"/>
      <c r="B1481" s="174"/>
      <c r="C1481" s="181" t="s">
        <v>433</v>
      </c>
      <c r="D1481" s="736" t="s">
        <v>1521</v>
      </c>
      <c r="E1481" s="687">
        <v>38994000</v>
      </c>
      <c r="F1481" s="687">
        <v>0</v>
      </c>
      <c r="G1481" s="677">
        <v>38994000</v>
      </c>
      <c r="H1481" s="174"/>
      <c r="I1481" s="654"/>
      <c r="J1481" s="174" t="s">
        <v>433</v>
      </c>
      <c r="K1481" s="722" t="s">
        <v>4140</v>
      </c>
      <c r="L1481" s="632">
        <v>38994000</v>
      </c>
      <c r="M1481" s="632">
        <v>0</v>
      </c>
      <c r="N1481" s="632">
        <v>38994000</v>
      </c>
      <c r="P1481" s="852"/>
      <c r="Q1481" s="863"/>
    </row>
    <row r="1482" spans="1:17" s="862" customFormat="1" ht="24.95" customHeight="1">
      <c r="A1482" s="174"/>
      <c r="B1482" s="174"/>
      <c r="C1482" s="181" t="s">
        <v>436</v>
      </c>
      <c r="D1482" s="736" t="s">
        <v>1526</v>
      </c>
      <c r="E1482" s="687">
        <v>24997000</v>
      </c>
      <c r="F1482" s="687">
        <v>0</v>
      </c>
      <c r="G1482" s="677">
        <v>24997000</v>
      </c>
      <c r="H1482" s="174"/>
      <c r="I1482" s="174"/>
      <c r="J1482" s="174" t="s">
        <v>436</v>
      </c>
      <c r="K1482" s="722" t="s">
        <v>5158</v>
      </c>
      <c r="L1482" s="632">
        <v>24997000</v>
      </c>
      <c r="M1482" s="632">
        <v>0</v>
      </c>
      <c r="N1482" s="632">
        <v>24997000</v>
      </c>
      <c r="P1482" s="852"/>
      <c r="Q1482" s="863"/>
    </row>
    <row r="1483" spans="1:17" s="862" customFormat="1" ht="24.95" customHeight="1">
      <c r="A1483" s="174"/>
      <c r="B1483" s="174" t="s">
        <v>444</v>
      </c>
      <c r="C1483" s="181"/>
      <c r="D1483" s="736" t="s">
        <v>681</v>
      </c>
      <c r="E1483" s="687">
        <v>20000000</v>
      </c>
      <c r="F1483" s="687">
        <v>0</v>
      </c>
      <c r="G1483" s="677">
        <v>20000000</v>
      </c>
      <c r="H1483" s="174"/>
      <c r="I1483" s="655" t="s">
        <v>444</v>
      </c>
      <c r="J1483" s="174"/>
      <c r="K1483" s="722" t="s">
        <v>4245</v>
      </c>
      <c r="L1483" s="632">
        <v>20000000</v>
      </c>
      <c r="M1483" s="632">
        <v>0</v>
      </c>
      <c r="N1483" s="632">
        <v>20000000</v>
      </c>
      <c r="P1483" s="852"/>
      <c r="Q1483" s="863"/>
    </row>
    <row r="1484" spans="1:17" s="862" customFormat="1" ht="24.95" customHeight="1">
      <c r="A1484" s="174"/>
      <c r="B1484" s="174"/>
      <c r="C1484" s="181" t="s">
        <v>433</v>
      </c>
      <c r="D1484" s="736" t="s">
        <v>1523</v>
      </c>
      <c r="E1484" s="687">
        <v>20000000</v>
      </c>
      <c r="F1484" s="687">
        <v>0</v>
      </c>
      <c r="G1484" s="677">
        <v>20000000</v>
      </c>
      <c r="H1484" s="174"/>
      <c r="I1484" s="174"/>
      <c r="J1484" s="174" t="s">
        <v>433</v>
      </c>
      <c r="K1484" s="722" t="s">
        <v>4859</v>
      </c>
      <c r="L1484" s="632">
        <v>20000000</v>
      </c>
      <c r="M1484" s="632">
        <v>0</v>
      </c>
      <c r="N1484" s="632">
        <v>20000000</v>
      </c>
      <c r="P1484" s="852"/>
      <c r="Q1484" s="863"/>
    </row>
    <row r="1485" spans="1:17" s="862" customFormat="1" ht="24.95" customHeight="1" thickBot="1">
      <c r="A1485" s="178" t="s">
        <v>1527</v>
      </c>
      <c r="B1485" s="178"/>
      <c r="C1485" s="179"/>
      <c r="D1485" s="742" t="s">
        <v>1528</v>
      </c>
      <c r="E1485" s="688">
        <v>1365943090</v>
      </c>
      <c r="F1485" s="688">
        <v>10028000</v>
      </c>
      <c r="G1485" s="679">
        <v>1375971090</v>
      </c>
      <c r="H1485" s="178" t="s">
        <v>1527</v>
      </c>
      <c r="I1485" s="178"/>
      <c r="J1485" s="178"/>
      <c r="K1485" s="723" t="s">
        <v>5159</v>
      </c>
      <c r="L1485" s="645">
        <v>1365943090</v>
      </c>
      <c r="M1485" s="645">
        <v>10028000</v>
      </c>
      <c r="N1485" s="645">
        <v>1375971090</v>
      </c>
      <c r="P1485" s="852"/>
      <c r="Q1485" s="863"/>
    </row>
    <row r="1486" spans="1:17" s="862" customFormat="1" ht="24.95" customHeight="1" thickTop="1">
      <c r="A1486" s="172"/>
      <c r="B1486" s="172" t="s">
        <v>433</v>
      </c>
      <c r="C1486" s="180"/>
      <c r="D1486" s="740" t="s">
        <v>434</v>
      </c>
      <c r="E1486" s="689">
        <v>314612090</v>
      </c>
      <c r="F1486" s="689">
        <v>0</v>
      </c>
      <c r="G1486" s="676">
        <v>314612090</v>
      </c>
      <c r="H1486" s="172"/>
      <c r="I1486" s="172" t="s">
        <v>433</v>
      </c>
      <c r="J1486" s="172"/>
      <c r="K1486" s="721" t="s">
        <v>4039</v>
      </c>
      <c r="L1486" s="640">
        <v>314612090</v>
      </c>
      <c r="M1486" s="640">
        <v>0</v>
      </c>
      <c r="N1486" s="640">
        <v>314612090</v>
      </c>
      <c r="P1486" s="852"/>
      <c r="Q1486" s="863"/>
    </row>
    <row r="1487" spans="1:17" s="862" customFormat="1" ht="24.95" customHeight="1">
      <c r="A1487" s="174"/>
      <c r="B1487" s="174"/>
      <c r="C1487" s="181" t="s">
        <v>433</v>
      </c>
      <c r="D1487" s="736" t="s">
        <v>435</v>
      </c>
      <c r="E1487" s="687">
        <v>314612090</v>
      </c>
      <c r="F1487" s="687">
        <v>0</v>
      </c>
      <c r="G1487" s="677">
        <v>314612090</v>
      </c>
      <c r="H1487" s="174"/>
      <c r="I1487" s="174"/>
      <c r="J1487" s="174" t="s">
        <v>433</v>
      </c>
      <c r="K1487" s="722" t="s">
        <v>4040</v>
      </c>
      <c r="L1487" s="632">
        <v>314612090</v>
      </c>
      <c r="M1487" s="632">
        <v>0</v>
      </c>
      <c r="N1487" s="632">
        <v>314612090</v>
      </c>
      <c r="P1487" s="852"/>
      <c r="Q1487" s="863"/>
    </row>
    <row r="1488" spans="1:17" s="862" customFormat="1" ht="24.95" customHeight="1">
      <c r="A1488" s="174"/>
      <c r="B1488" s="174" t="s">
        <v>436</v>
      </c>
      <c r="C1488" s="181"/>
      <c r="D1488" s="736" t="s">
        <v>707</v>
      </c>
      <c r="E1488" s="687">
        <v>1002318000</v>
      </c>
      <c r="F1488" s="687">
        <v>10028000</v>
      </c>
      <c r="G1488" s="677">
        <v>1012346000</v>
      </c>
      <c r="H1488" s="174"/>
      <c r="I1488" s="174" t="s">
        <v>436</v>
      </c>
      <c r="J1488" s="174"/>
      <c r="K1488" s="722" t="s">
        <v>4881</v>
      </c>
      <c r="L1488" s="632">
        <v>1002318000</v>
      </c>
      <c r="M1488" s="632">
        <v>10028000</v>
      </c>
      <c r="N1488" s="632">
        <v>1012346000</v>
      </c>
      <c r="P1488" s="852"/>
      <c r="Q1488" s="863"/>
    </row>
    <row r="1489" spans="1:17" s="862" customFormat="1" ht="24.95" customHeight="1">
      <c r="A1489" s="174"/>
      <c r="B1489" s="174"/>
      <c r="C1489" s="181" t="s">
        <v>433</v>
      </c>
      <c r="D1489" s="736" t="s">
        <v>1501</v>
      </c>
      <c r="E1489" s="687">
        <v>637668000</v>
      </c>
      <c r="F1489" s="687">
        <v>10028000</v>
      </c>
      <c r="G1489" s="677">
        <v>647696000</v>
      </c>
      <c r="H1489" s="174"/>
      <c r="I1489" s="174"/>
      <c r="J1489" s="174" t="s">
        <v>433</v>
      </c>
      <c r="K1489" s="722" t="s">
        <v>4264</v>
      </c>
      <c r="L1489" s="632">
        <v>637668000</v>
      </c>
      <c r="M1489" s="632">
        <v>10028000</v>
      </c>
      <c r="N1489" s="632">
        <v>647696000</v>
      </c>
      <c r="P1489" s="852"/>
      <c r="Q1489" s="863"/>
    </row>
    <row r="1490" spans="1:17" s="862" customFormat="1" ht="24.95" customHeight="1">
      <c r="A1490" s="174"/>
      <c r="B1490" s="174"/>
      <c r="C1490" s="181" t="s">
        <v>436</v>
      </c>
      <c r="D1490" s="736" t="s">
        <v>1433</v>
      </c>
      <c r="E1490" s="687">
        <v>364650000</v>
      </c>
      <c r="F1490" s="687">
        <v>0</v>
      </c>
      <c r="G1490" s="677">
        <v>364650000</v>
      </c>
      <c r="H1490" s="174"/>
      <c r="I1490" s="174"/>
      <c r="J1490" s="174" t="s">
        <v>436</v>
      </c>
      <c r="K1490" s="722" t="s">
        <v>4855</v>
      </c>
      <c r="L1490" s="632">
        <v>364650000</v>
      </c>
      <c r="M1490" s="632">
        <v>0</v>
      </c>
      <c r="N1490" s="632">
        <v>364650000</v>
      </c>
      <c r="P1490" s="852"/>
      <c r="Q1490" s="863"/>
    </row>
    <row r="1491" spans="1:17" s="862" customFormat="1" ht="24.95" customHeight="1">
      <c r="A1491" s="174"/>
      <c r="B1491" s="174" t="s">
        <v>440</v>
      </c>
      <c r="C1491" s="181"/>
      <c r="D1491" s="736" t="s">
        <v>552</v>
      </c>
      <c r="E1491" s="687">
        <v>46910000</v>
      </c>
      <c r="F1491" s="687">
        <v>0</v>
      </c>
      <c r="G1491" s="677">
        <v>46910000</v>
      </c>
      <c r="H1491" s="174"/>
      <c r="I1491" s="174" t="s">
        <v>440</v>
      </c>
      <c r="J1491" s="174"/>
      <c r="K1491" s="722" t="s">
        <v>4139</v>
      </c>
      <c r="L1491" s="632">
        <v>46910000</v>
      </c>
      <c r="M1491" s="632">
        <v>0</v>
      </c>
      <c r="N1491" s="632">
        <v>46910000</v>
      </c>
      <c r="P1491" s="852"/>
      <c r="Q1491" s="863"/>
    </row>
    <row r="1492" spans="1:17" s="862" customFormat="1" ht="24.95" customHeight="1">
      <c r="A1492" s="174"/>
      <c r="B1492" s="174"/>
      <c r="C1492" s="181" t="s">
        <v>433</v>
      </c>
      <c r="D1492" s="736" t="s">
        <v>519</v>
      </c>
      <c r="E1492" s="687">
        <v>45610000</v>
      </c>
      <c r="F1492" s="687">
        <v>0</v>
      </c>
      <c r="G1492" s="677">
        <v>45610000</v>
      </c>
      <c r="H1492" s="174"/>
      <c r="I1492" s="174"/>
      <c r="J1492" s="174" t="s">
        <v>433</v>
      </c>
      <c r="K1492" s="722" t="s">
        <v>4140</v>
      </c>
      <c r="L1492" s="632">
        <v>45610000</v>
      </c>
      <c r="M1492" s="632">
        <v>0</v>
      </c>
      <c r="N1492" s="632">
        <v>45610000</v>
      </c>
      <c r="P1492" s="852"/>
      <c r="Q1492" s="863"/>
    </row>
    <row r="1493" spans="1:17" s="862" customFormat="1" ht="24.95" customHeight="1">
      <c r="A1493" s="174"/>
      <c r="B1493" s="174"/>
      <c r="C1493" s="181" t="s">
        <v>436</v>
      </c>
      <c r="D1493" s="736" t="s">
        <v>1526</v>
      </c>
      <c r="E1493" s="687">
        <v>1300000</v>
      </c>
      <c r="F1493" s="687">
        <v>0</v>
      </c>
      <c r="G1493" s="677">
        <v>1300000</v>
      </c>
      <c r="H1493" s="174"/>
      <c r="I1493" s="174"/>
      <c r="J1493" s="174" t="s">
        <v>436</v>
      </c>
      <c r="K1493" s="722" t="s">
        <v>5158</v>
      </c>
      <c r="L1493" s="632">
        <v>1300000</v>
      </c>
      <c r="M1493" s="632">
        <v>0</v>
      </c>
      <c r="N1493" s="632">
        <v>1300000</v>
      </c>
      <c r="P1493" s="852"/>
      <c r="Q1493" s="863"/>
    </row>
    <row r="1494" spans="1:17" s="862" customFormat="1" ht="24.95" customHeight="1">
      <c r="A1494" s="174"/>
      <c r="B1494" s="174" t="s">
        <v>444</v>
      </c>
      <c r="C1494" s="181"/>
      <c r="D1494" s="736" t="s">
        <v>1522</v>
      </c>
      <c r="E1494" s="687">
        <v>2103000</v>
      </c>
      <c r="F1494" s="687">
        <v>0</v>
      </c>
      <c r="G1494" s="677">
        <v>2103000</v>
      </c>
      <c r="H1494" s="174"/>
      <c r="I1494" s="174" t="s">
        <v>444</v>
      </c>
      <c r="J1494" s="174"/>
      <c r="K1494" s="722" t="s">
        <v>4245</v>
      </c>
      <c r="L1494" s="632">
        <v>2103000</v>
      </c>
      <c r="M1494" s="632">
        <v>0</v>
      </c>
      <c r="N1494" s="632">
        <v>2103000</v>
      </c>
      <c r="P1494" s="852"/>
      <c r="Q1494" s="863"/>
    </row>
    <row r="1495" spans="1:17" s="862" customFormat="1" ht="24.95" customHeight="1">
      <c r="A1495" s="174"/>
      <c r="B1495" s="174"/>
      <c r="C1495" s="181" t="s">
        <v>433</v>
      </c>
      <c r="D1495" s="736" t="s">
        <v>1407</v>
      </c>
      <c r="E1495" s="687">
        <v>2103000</v>
      </c>
      <c r="F1495" s="687">
        <v>0</v>
      </c>
      <c r="G1495" s="677">
        <v>2103000</v>
      </c>
      <c r="H1495" s="174"/>
      <c r="I1495" s="174"/>
      <c r="J1495" s="174" t="s">
        <v>433</v>
      </c>
      <c r="K1495" s="722" t="s">
        <v>4859</v>
      </c>
      <c r="L1495" s="632">
        <v>2103000</v>
      </c>
      <c r="M1495" s="632">
        <v>0</v>
      </c>
      <c r="N1495" s="632">
        <v>2103000</v>
      </c>
      <c r="P1495" s="852"/>
      <c r="Q1495" s="863"/>
    </row>
    <row r="1496" spans="1:17" s="862" customFormat="1" ht="24.95" customHeight="1" thickBot="1">
      <c r="A1496" s="178" t="s">
        <v>1529</v>
      </c>
      <c r="B1496" s="178"/>
      <c r="C1496" s="179"/>
      <c r="D1496" s="742" t="s">
        <v>1530</v>
      </c>
      <c r="E1496" s="688">
        <v>1774642800</v>
      </c>
      <c r="F1496" s="688">
        <v>159036300</v>
      </c>
      <c r="G1496" s="679">
        <v>1933679100</v>
      </c>
      <c r="H1496" s="178" t="s">
        <v>1529</v>
      </c>
      <c r="I1496" s="178"/>
      <c r="J1496" s="178"/>
      <c r="K1496" s="723" t="s">
        <v>5160</v>
      </c>
      <c r="L1496" s="645">
        <v>1774642800</v>
      </c>
      <c r="M1496" s="645">
        <v>159036300</v>
      </c>
      <c r="N1496" s="645">
        <v>1933679100</v>
      </c>
      <c r="P1496" s="852"/>
      <c r="Q1496" s="863"/>
    </row>
    <row r="1497" spans="1:17" s="862" customFormat="1" ht="24.95" customHeight="1" thickTop="1">
      <c r="A1497" s="172"/>
      <c r="B1497" s="172" t="s">
        <v>433</v>
      </c>
      <c r="C1497" s="180"/>
      <c r="D1497" s="740" t="s">
        <v>434</v>
      </c>
      <c r="E1497" s="689">
        <v>357228000</v>
      </c>
      <c r="F1497" s="689">
        <v>0</v>
      </c>
      <c r="G1497" s="676">
        <v>357228000</v>
      </c>
      <c r="H1497" s="172"/>
      <c r="I1497" s="172" t="s">
        <v>433</v>
      </c>
      <c r="J1497" s="172"/>
      <c r="K1497" s="721" t="s">
        <v>4039</v>
      </c>
      <c r="L1497" s="640">
        <v>357228000</v>
      </c>
      <c r="M1497" s="640">
        <v>0</v>
      </c>
      <c r="N1497" s="640">
        <v>357228000</v>
      </c>
      <c r="P1497" s="852"/>
      <c r="Q1497" s="863"/>
    </row>
    <row r="1498" spans="1:17" s="862" customFormat="1" ht="24.95" customHeight="1">
      <c r="A1498" s="174"/>
      <c r="B1498" s="174"/>
      <c r="C1498" s="181" t="s">
        <v>433</v>
      </c>
      <c r="D1498" s="736" t="s">
        <v>435</v>
      </c>
      <c r="E1498" s="687">
        <v>357228000</v>
      </c>
      <c r="F1498" s="687">
        <v>0</v>
      </c>
      <c r="G1498" s="677">
        <v>357228000</v>
      </c>
      <c r="H1498" s="174"/>
      <c r="I1498" s="174"/>
      <c r="J1498" s="174" t="s">
        <v>433</v>
      </c>
      <c r="K1498" s="722" t="s">
        <v>4040</v>
      </c>
      <c r="L1498" s="632">
        <v>357228000</v>
      </c>
      <c r="M1498" s="632">
        <v>0</v>
      </c>
      <c r="N1498" s="632">
        <v>357228000</v>
      </c>
      <c r="P1498" s="852"/>
      <c r="Q1498" s="863"/>
    </row>
    <row r="1499" spans="1:17" s="862" customFormat="1" ht="24.95" customHeight="1">
      <c r="A1499" s="174"/>
      <c r="B1499" s="174" t="s">
        <v>436</v>
      </c>
      <c r="C1499" s="181"/>
      <c r="D1499" s="736" t="s">
        <v>707</v>
      </c>
      <c r="E1499" s="687">
        <v>907150800</v>
      </c>
      <c r="F1499" s="687">
        <v>85915300</v>
      </c>
      <c r="G1499" s="677">
        <v>993066100</v>
      </c>
      <c r="H1499" s="174"/>
      <c r="I1499" s="174" t="s">
        <v>436</v>
      </c>
      <c r="J1499" s="174"/>
      <c r="K1499" s="722" t="s">
        <v>4881</v>
      </c>
      <c r="L1499" s="632">
        <v>907150800</v>
      </c>
      <c r="M1499" s="632">
        <v>85915300</v>
      </c>
      <c r="N1499" s="632">
        <v>993066100</v>
      </c>
      <c r="P1499" s="852"/>
      <c r="Q1499" s="863"/>
    </row>
    <row r="1500" spans="1:17" s="862" customFormat="1" ht="24.95" customHeight="1">
      <c r="A1500" s="174"/>
      <c r="B1500" s="174"/>
      <c r="C1500" s="181" t="s">
        <v>433</v>
      </c>
      <c r="D1500" s="736" t="s">
        <v>708</v>
      </c>
      <c r="E1500" s="687">
        <v>443008000</v>
      </c>
      <c r="F1500" s="687">
        <v>85915300</v>
      </c>
      <c r="G1500" s="677">
        <v>528923300.00000006</v>
      </c>
      <c r="H1500" s="174"/>
      <c r="I1500" s="174"/>
      <c r="J1500" s="174" t="s">
        <v>433</v>
      </c>
      <c r="K1500" s="722" t="s">
        <v>5161</v>
      </c>
      <c r="L1500" s="632">
        <v>443008000</v>
      </c>
      <c r="M1500" s="632">
        <v>85915300</v>
      </c>
      <c r="N1500" s="632">
        <v>528923300.00000006</v>
      </c>
      <c r="P1500" s="852"/>
      <c r="Q1500" s="863"/>
    </row>
    <row r="1501" spans="1:17" s="862" customFormat="1" ht="24.95" customHeight="1">
      <c r="A1501" s="174"/>
      <c r="B1501" s="174"/>
      <c r="C1501" s="181" t="s">
        <v>436</v>
      </c>
      <c r="D1501" s="736" t="s">
        <v>1404</v>
      </c>
      <c r="E1501" s="687">
        <v>464142800</v>
      </c>
      <c r="F1501" s="687">
        <v>0</v>
      </c>
      <c r="G1501" s="677">
        <v>464142800</v>
      </c>
      <c r="H1501" s="174"/>
      <c r="I1501" s="174"/>
      <c r="J1501" s="174" t="s">
        <v>436</v>
      </c>
      <c r="K1501" s="722" t="s">
        <v>4855</v>
      </c>
      <c r="L1501" s="632">
        <v>464142800</v>
      </c>
      <c r="M1501" s="632">
        <v>0</v>
      </c>
      <c r="N1501" s="632">
        <v>464142800</v>
      </c>
      <c r="P1501" s="852"/>
      <c r="Q1501" s="863"/>
    </row>
    <row r="1502" spans="1:17" s="862" customFormat="1" ht="24.95" customHeight="1">
      <c r="A1502" s="174"/>
      <c r="B1502" s="174" t="s">
        <v>440</v>
      </c>
      <c r="C1502" s="181"/>
      <c r="D1502" s="736" t="s">
        <v>552</v>
      </c>
      <c r="E1502" s="687">
        <v>45300000</v>
      </c>
      <c r="F1502" s="687">
        <v>0</v>
      </c>
      <c r="G1502" s="677">
        <v>45300000</v>
      </c>
      <c r="H1502" s="174"/>
      <c r="I1502" s="174" t="s">
        <v>440</v>
      </c>
      <c r="J1502" s="174"/>
      <c r="K1502" s="722" t="s">
        <v>4139</v>
      </c>
      <c r="L1502" s="632">
        <v>45300000</v>
      </c>
      <c r="M1502" s="632">
        <v>0</v>
      </c>
      <c r="N1502" s="632">
        <v>45300000</v>
      </c>
      <c r="P1502" s="852"/>
      <c r="Q1502" s="863"/>
    </row>
    <row r="1503" spans="1:17" s="862" customFormat="1" ht="24.95" customHeight="1">
      <c r="A1503" s="174"/>
      <c r="B1503" s="174"/>
      <c r="C1503" s="181" t="s">
        <v>433</v>
      </c>
      <c r="D1503" s="736" t="s">
        <v>519</v>
      </c>
      <c r="E1503" s="687">
        <v>26000000</v>
      </c>
      <c r="F1503" s="687">
        <v>0</v>
      </c>
      <c r="G1503" s="677">
        <v>26000000</v>
      </c>
      <c r="H1503" s="174"/>
      <c r="I1503" s="174"/>
      <c r="J1503" s="174" t="s">
        <v>433</v>
      </c>
      <c r="K1503" s="722" t="s">
        <v>4140</v>
      </c>
      <c r="L1503" s="632">
        <v>26000000</v>
      </c>
      <c r="M1503" s="632">
        <v>0</v>
      </c>
      <c r="N1503" s="632">
        <v>26000000</v>
      </c>
      <c r="P1503" s="852"/>
      <c r="Q1503" s="863"/>
    </row>
    <row r="1504" spans="1:17" s="862" customFormat="1" ht="24.95" customHeight="1">
      <c r="A1504" s="174"/>
      <c r="B1504" s="174"/>
      <c r="C1504" s="181" t="s">
        <v>436</v>
      </c>
      <c r="D1504" s="736" t="s">
        <v>1526</v>
      </c>
      <c r="E1504" s="687">
        <v>19300000</v>
      </c>
      <c r="F1504" s="687">
        <v>0</v>
      </c>
      <c r="G1504" s="677">
        <v>19300000</v>
      </c>
      <c r="H1504" s="174"/>
      <c r="I1504" s="174"/>
      <c r="J1504" s="174" t="s">
        <v>436</v>
      </c>
      <c r="K1504" s="722" t="s">
        <v>5158</v>
      </c>
      <c r="L1504" s="632">
        <v>19300000</v>
      </c>
      <c r="M1504" s="632">
        <v>0</v>
      </c>
      <c r="N1504" s="632">
        <v>19300000</v>
      </c>
      <c r="P1504" s="852"/>
      <c r="Q1504" s="863"/>
    </row>
    <row r="1505" spans="1:17" s="862" customFormat="1" ht="24.95" customHeight="1">
      <c r="A1505" s="174"/>
      <c r="B1505" s="174" t="s">
        <v>444</v>
      </c>
      <c r="C1505" s="181"/>
      <c r="D1505" s="736" t="s">
        <v>681</v>
      </c>
      <c r="E1505" s="687">
        <v>464964000</v>
      </c>
      <c r="F1505" s="687">
        <v>73121000</v>
      </c>
      <c r="G1505" s="677">
        <v>538085000</v>
      </c>
      <c r="H1505" s="174"/>
      <c r="I1505" s="174" t="s">
        <v>444</v>
      </c>
      <c r="J1505" s="174"/>
      <c r="K1505" s="722" t="s">
        <v>4245</v>
      </c>
      <c r="L1505" s="632">
        <v>464964000</v>
      </c>
      <c r="M1505" s="632">
        <v>73121000</v>
      </c>
      <c r="N1505" s="632">
        <v>538085000</v>
      </c>
      <c r="P1505" s="852"/>
      <c r="Q1505" s="863"/>
    </row>
    <row r="1506" spans="1:17" s="862" customFormat="1" ht="24.95" customHeight="1">
      <c r="A1506" s="174"/>
      <c r="B1506" s="174"/>
      <c r="C1506" s="181" t="s">
        <v>433</v>
      </c>
      <c r="D1506" s="736" t="s">
        <v>1407</v>
      </c>
      <c r="E1506" s="687">
        <v>38000000</v>
      </c>
      <c r="F1506" s="687">
        <v>0</v>
      </c>
      <c r="G1506" s="677">
        <v>38000000</v>
      </c>
      <c r="H1506" s="174"/>
      <c r="I1506" s="174"/>
      <c r="J1506" s="174" t="s">
        <v>433</v>
      </c>
      <c r="K1506" s="722" t="s">
        <v>5140</v>
      </c>
      <c r="L1506" s="632">
        <v>38000000</v>
      </c>
      <c r="M1506" s="632">
        <v>0</v>
      </c>
      <c r="N1506" s="632">
        <v>38000000</v>
      </c>
      <c r="P1506" s="852"/>
      <c r="Q1506" s="863"/>
    </row>
    <row r="1507" spans="1:17" s="862" customFormat="1" ht="24.95" customHeight="1">
      <c r="A1507" s="174"/>
      <c r="B1507" s="174"/>
      <c r="C1507" s="181" t="s">
        <v>436</v>
      </c>
      <c r="D1507" s="736" t="s">
        <v>1417</v>
      </c>
      <c r="E1507" s="687">
        <v>426964000</v>
      </c>
      <c r="F1507" s="687">
        <v>73121000</v>
      </c>
      <c r="G1507" s="677">
        <v>500085000</v>
      </c>
      <c r="H1507" s="174"/>
      <c r="I1507" s="174"/>
      <c r="J1507" s="174" t="s">
        <v>436</v>
      </c>
      <c r="K1507" s="722" t="s">
        <v>4860</v>
      </c>
      <c r="L1507" s="632">
        <v>426964000</v>
      </c>
      <c r="M1507" s="632">
        <v>73121000</v>
      </c>
      <c r="N1507" s="632">
        <v>500085000</v>
      </c>
      <c r="P1507" s="852"/>
      <c r="Q1507" s="863"/>
    </row>
    <row r="1508" spans="1:17" s="862" customFormat="1" ht="24.95" customHeight="1" thickBot="1">
      <c r="A1508" s="178" t="s">
        <v>1531</v>
      </c>
      <c r="B1508" s="178"/>
      <c r="C1508" s="179"/>
      <c r="D1508" s="742" t="s">
        <v>1532</v>
      </c>
      <c r="E1508" s="688">
        <v>1456686170</v>
      </c>
      <c r="F1508" s="688">
        <v>99509070</v>
      </c>
      <c r="G1508" s="679">
        <v>1556195240</v>
      </c>
      <c r="H1508" s="178" t="s">
        <v>1531</v>
      </c>
      <c r="I1508" s="178"/>
      <c r="J1508" s="178"/>
      <c r="K1508" s="723" t="s">
        <v>5162</v>
      </c>
      <c r="L1508" s="645">
        <v>1456686170</v>
      </c>
      <c r="M1508" s="645">
        <v>99509070</v>
      </c>
      <c r="N1508" s="645">
        <v>1556195240</v>
      </c>
      <c r="P1508" s="852"/>
      <c r="Q1508" s="863"/>
    </row>
    <row r="1509" spans="1:17" s="862" customFormat="1" ht="24.95" customHeight="1" thickTop="1">
      <c r="A1509" s="172"/>
      <c r="B1509" s="172" t="s">
        <v>433</v>
      </c>
      <c r="C1509" s="180"/>
      <c r="D1509" s="740" t="s">
        <v>434</v>
      </c>
      <c r="E1509" s="689">
        <v>295708000</v>
      </c>
      <c r="F1509" s="689">
        <v>16381000</v>
      </c>
      <c r="G1509" s="676">
        <v>312089000</v>
      </c>
      <c r="H1509" s="172"/>
      <c r="I1509" s="172" t="s">
        <v>433</v>
      </c>
      <c r="J1509" s="172"/>
      <c r="K1509" s="721" t="s">
        <v>4039</v>
      </c>
      <c r="L1509" s="640">
        <v>295708000</v>
      </c>
      <c r="M1509" s="640">
        <v>16381000</v>
      </c>
      <c r="N1509" s="640">
        <v>312089000</v>
      </c>
      <c r="P1509" s="852"/>
      <c r="Q1509" s="863"/>
    </row>
    <row r="1510" spans="1:17" s="862" customFormat="1" ht="24.95" customHeight="1">
      <c r="A1510" s="174"/>
      <c r="B1510" s="174"/>
      <c r="C1510" s="181" t="s">
        <v>433</v>
      </c>
      <c r="D1510" s="736" t="s">
        <v>435</v>
      </c>
      <c r="E1510" s="687">
        <v>295708000</v>
      </c>
      <c r="F1510" s="687">
        <v>16381000</v>
      </c>
      <c r="G1510" s="677">
        <v>312089000</v>
      </c>
      <c r="H1510" s="174"/>
      <c r="I1510" s="174"/>
      <c r="J1510" s="174" t="s">
        <v>433</v>
      </c>
      <c r="K1510" s="722" t="s">
        <v>4040</v>
      </c>
      <c r="L1510" s="632">
        <v>295708000</v>
      </c>
      <c r="M1510" s="632">
        <v>16381000</v>
      </c>
      <c r="N1510" s="632">
        <v>312089000</v>
      </c>
      <c r="P1510" s="852"/>
      <c r="Q1510" s="863"/>
    </row>
    <row r="1511" spans="1:17" s="862" customFormat="1" ht="24.95" customHeight="1">
      <c r="A1511" s="174"/>
      <c r="B1511" s="174" t="s">
        <v>440</v>
      </c>
      <c r="C1511" s="181"/>
      <c r="D1511" s="736" t="s">
        <v>1411</v>
      </c>
      <c r="E1511" s="687">
        <v>892385170</v>
      </c>
      <c r="F1511" s="687">
        <v>74156000</v>
      </c>
      <c r="G1511" s="677">
        <v>966541170</v>
      </c>
      <c r="H1511" s="174"/>
      <c r="I1511" s="174" t="s">
        <v>440</v>
      </c>
      <c r="J1511" s="174"/>
      <c r="K1511" s="722" t="s">
        <v>5163</v>
      </c>
      <c r="L1511" s="632">
        <v>892385170</v>
      </c>
      <c r="M1511" s="632">
        <v>74156000</v>
      </c>
      <c r="N1511" s="632">
        <v>966541170</v>
      </c>
      <c r="P1511" s="852"/>
      <c r="Q1511" s="863"/>
    </row>
    <row r="1512" spans="1:17" s="862" customFormat="1" ht="24.95" customHeight="1">
      <c r="A1512" s="174"/>
      <c r="B1512" s="174"/>
      <c r="C1512" s="181" t="s">
        <v>433</v>
      </c>
      <c r="D1512" s="736" t="s">
        <v>708</v>
      </c>
      <c r="E1512" s="687">
        <v>385457170</v>
      </c>
      <c r="F1512" s="687">
        <v>68335000</v>
      </c>
      <c r="G1512" s="677">
        <v>453792170</v>
      </c>
      <c r="H1512" s="174"/>
      <c r="I1512" s="174"/>
      <c r="J1512" s="174" t="s">
        <v>433</v>
      </c>
      <c r="K1512" s="722" t="s">
        <v>4264</v>
      </c>
      <c r="L1512" s="632">
        <v>385457170</v>
      </c>
      <c r="M1512" s="632">
        <v>68335000</v>
      </c>
      <c r="N1512" s="632">
        <v>453792170</v>
      </c>
      <c r="P1512" s="852"/>
      <c r="Q1512" s="863"/>
    </row>
    <row r="1513" spans="1:17" s="862" customFormat="1" ht="24.95" customHeight="1">
      <c r="A1513" s="174"/>
      <c r="B1513" s="174"/>
      <c r="C1513" s="181" t="s">
        <v>436</v>
      </c>
      <c r="D1513" s="736" t="s">
        <v>1404</v>
      </c>
      <c r="E1513" s="687">
        <v>506928000</v>
      </c>
      <c r="F1513" s="687">
        <v>5821000</v>
      </c>
      <c r="G1513" s="677">
        <v>512749000</v>
      </c>
      <c r="H1513" s="174"/>
      <c r="I1513" s="174"/>
      <c r="J1513" s="174" t="s">
        <v>436</v>
      </c>
      <c r="K1513" s="722" t="s">
        <v>4855</v>
      </c>
      <c r="L1513" s="632">
        <v>506928000</v>
      </c>
      <c r="M1513" s="632">
        <v>5821000</v>
      </c>
      <c r="N1513" s="632">
        <v>512749000</v>
      </c>
      <c r="P1513" s="852"/>
      <c r="Q1513" s="863"/>
    </row>
    <row r="1514" spans="1:17" s="862" customFormat="1" ht="24.95" customHeight="1">
      <c r="A1514" s="174"/>
      <c r="B1514" s="174" t="s">
        <v>444</v>
      </c>
      <c r="C1514" s="181"/>
      <c r="D1514" s="736" t="s">
        <v>518</v>
      </c>
      <c r="E1514" s="687">
        <v>40921000</v>
      </c>
      <c r="F1514" s="687">
        <v>4993000</v>
      </c>
      <c r="G1514" s="677">
        <v>45914000</v>
      </c>
      <c r="H1514" s="174"/>
      <c r="I1514" s="174" t="s">
        <v>444</v>
      </c>
      <c r="J1514" s="174"/>
      <c r="K1514" s="722" t="s">
        <v>4139</v>
      </c>
      <c r="L1514" s="632">
        <v>40921000</v>
      </c>
      <c r="M1514" s="632">
        <v>4993000</v>
      </c>
      <c r="N1514" s="632">
        <v>45914000</v>
      </c>
      <c r="P1514" s="852"/>
      <c r="Q1514" s="863"/>
    </row>
    <row r="1515" spans="1:17" s="862" customFormat="1" ht="24.95" customHeight="1">
      <c r="A1515" s="174"/>
      <c r="B1515" s="174"/>
      <c r="C1515" s="181" t="s">
        <v>433</v>
      </c>
      <c r="D1515" s="736" t="s">
        <v>519</v>
      </c>
      <c r="E1515" s="687">
        <v>28940000</v>
      </c>
      <c r="F1515" s="687">
        <v>3513000</v>
      </c>
      <c r="G1515" s="677">
        <v>32453000</v>
      </c>
      <c r="H1515" s="174"/>
      <c r="I1515" s="174"/>
      <c r="J1515" s="174" t="s">
        <v>433</v>
      </c>
      <c r="K1515" s="722" t="s">
        <v>4140</v>
      </c>
      <c r="L1515" s="632">
        <v>28940000</v>
      </c>
      <c r="M1515" s="632">
        <v>3513000</v>
      </c>
      <c r="N1515" s="632">
        <v>32453000</v>
      </c>
      <c r="P1515" s="852"/>
      <c r="Q1515" s="863"/>
    </row>
    <row r="1516" spans="1:17" s="862" customFormat="1" ht="24.95" customHeight="1">
      <c r="A1516" s="174"/>
      <c r="B1516" s="174"/>
      <c r="C1516" s="181" t="s">
        <v>436</v>
      </c>
      <c r="D1516" s="736" t="s">
        <v>1526</v>
      </c>
      <c r="E1516" s="687">
        <v>11981000</v>
      </c>
      <c r="F1516" s="687">
        <v>1480000</v>
      </c>
      <c r="G1516" s="677">
        <v>13461000</v>
      </c>
      <c r="H1516" s="174"/>
      <c r="I1516" s="174"/>
      <c r="J1516" s="174" t="s">
        <v>436</v>
      </c>
      <c r="K1516" s="722" t="s">
        <v>5158</v>
      </c>
      <c r="L1516" s="632">
        <v>11981000</v>
      </c>
      <c r="M1516" s="632">
        <v>1480000</v>
      </c>
      <c r="N1516" s="632">
        <v>13461000</v>
      </c>
      <c r="P1516" s="852"/>
      <c r="Q1516" s="863"/>
    </row>
    <row r="1517" spans="1:17" s="862" customFormat="1" ht="24.95" customHeight="1">
      <c r="A1517" s="174"/>
      <c r="B1517" s="174" t="s">
        <v>447</v>
      </c>
      <c r="C1517" s="181"/>
      <c r="D1517" s="736" t="s">
        <v>681</v>
      </c>
      <c r="E1517" s="687">
        <v>227672000</v>
      </c>
      <c r="F1517" s="687">
        <v>3979070</v>
      </c>
      <c r="G1517" s="677">
        <v>231651070</v>
      </c>
      <c r="H1517" s="174"/>
      <c r="I1517" s="174" t="s">
        <v>447</v>
      </c>
      <c r="J1517" s="174"/>
      <c r="K1517" s="722" t="s">
        <v>4245</v>
      </c>
      <c r="L1517" s="632">
        <v>227672000</v>
      </c>
      <c r="M1517" s="632">
        <v>3979070</v>
      </c>
      <c r="N1517" s="632">
        <v>231651070</v>
      </c>
      <c r="P1517" s="852"/>
      <c r="Q1517" s="863"/>
    </row>
    <row r="1518" spans="1:17" s="862" customFormat="1" ht="24.95" customHeight="1">
      <c r="A1518" s="174"/>
      <c r="B1518" s="174"/>
      <c r="C1518" s="181" t="s">
        <v>433</v>
      </c>
      <c r="D1518" s="736" t="s">
        <v>1407</v>
      </c>
      <c r="E1518" s="687">
        <v>29295000</v>
      </c>
      <c r="F1518" s="687">
        <v>1625900</v>
      </c>
      <c r="G1518" s="677">
        <v>30920900</v>
      </c>
      <c r="H1518" s="174"/>
      <c r="I1518" s="174"/>
      <c r="J1518" s="174" t="s">
        <v>433</v>
      </c>
      <c r="K1518" s="722" t="s">
        <v>4859</v>
      </c>
      <c r="L1518" s="632">
        <v>29295000</v>
      </c>
      <c r="M1518" s="632">
        <v>1625900</v>
      </c>
      <c r="N1518" s="632">
        <v>30920900</v>
      </c>
      <c r="P1518" s="852"/>
      <c r="Q1518" s="863"/>
    </row>
    <row r="1519" spans="1:17" s="862" customFormat="1" ht="24.95" customHeight="1">
      <c r="A1519" s="174"/>
      <c r="B1519" s="174"/>
      <c r="C1519" s="181" t="s">
        <v>436</v>
      </c>
      <c r="D1519" s="736" t="s">
        <v>1408</v>
      </c>
      <c r="E1519" s="687">
        <v>198377000</v>
      </c>
      <c r="F1519" s="687">
        <v>2353170</v>
      </c>
      <c r="G1519" s="677">
        <v>200730170</v>
      </c>
      <c r="H1519" s="174"/>
      <c r="I1519" s="174"/>
      <c r="J1519" s="174" t="s">
        <v>436</v>
      </c>
      <c r="K1519" s="722" t="s">
        <v>4860</v>
      </c>
      <c r="L1519" s="632">
        <v>198377000</v>
      </c>
      <c r="M1519" s="632">
        <v>2353170</v>
      </c>
      <c r="N1519" s="632">
        <v>200730170</v>
      </c>
      <c r="P1519" s="852"/>
      <c r="Q1519" s="863"/>
    </row>
    <row r="1520" spans="1:17" s="862" customFormat="1" ht="24.95" customHeight="1" thickBot="1">
      <c r="A1520" s="178" t="s">
        <v>1533</v>
      </c>
      <c r="B1520" s="178"/>
      <c r="C1520" s="179"/>
      <c r="D1520" s="742" t="s">
        <v>1534</v>
      </c>
      <c r="E1520" s="688">
        <v>1472544200</v>
      </c>
      <c r="F1520" s="688">
        <v>26000000</v>
      </c>
      <c r="G1520" s="679">
        <v>1498544200</v>
      </c>
      <c r="H1520" s="178" t="s">
        <v>1533</v>
      </c>
      <c r="I1520" s="178"/>
      <c r="J1520" s="178"/>
      <c r="K1520" s="723" t="s">
        <v>5164</v>
      </c>
      <c r="L1520" s="645">
        <v>1472544200</v>
      </c>
      <c r="M1520" s="645">
        <v>26000000</v>
      </c>
      <c r="N1520" s="645">
        <v>1498544200</v>
      </c>
      <c r="P1520" s="852"/>
      <c r="Q1520" s="863"/>
    </row>
    <row r="1521" spans="1:17" s="862" customFormat="1" ht="24.95" customHeight="1" thickTop="1">
      <c r="A1521" s="172"/>
      <c r="B1521" s="172" t="s">
        <v>433</v>
      </c>
      <c r="C1521" s="180"/>
      <c r="D1521" s="740" t="s">
        <v>434</v>
      </c>
      <c r="E1521" s="689">
        <v>388496000</v>
      </c>
      <c r="F1521" s="689">
        <v>14000000</v>
      </c>
      <c r="G1521" s="676">
        <v>402496000</v>
      </c>
      <c r="H1521" s="172"/>
      <c r="I1521" s="172" t="s">
        <v>433</v>
      </c>
      <c r="J1521" s="172"/>
      <c r="K1521" s="721" t="s">
        <v>4407</v>
      </c>
      <c r="L1521" s="640">
        <v>388496000</v>
      </c>
      <c r="M1521" s="640">
        <v>14000000</v>
      </c>
      <c r="N1521" s="640">
        <v>402496000</v>
      </c>
      <c r="P1521" s="852"/>
      <c r="Q1521" s="863"/>
    </row>
    <row r="1522" spans="1:17" s="862" customFormat="1" ht="24.95" customHeight="1">
      <c r="A1522" s="174"/>
      <c r="B1522" s="174"/>
      <c r="C1522" s="181" t="s">
        <v>433</v>
      </c>
      <c r="D1522" s="736" t="s">
        <v>435</v>
      </c>
      <c r="E1522" s="687">
        <v>388496000</v>
      </c>
      <c r="F1522" s="687">
        <v>14000000</v>
      </c>
      <c r="G1522" s="677">
        <v>402496000</v>
      </c>
      <c r="H1522" s="174"/>
      <c r="I1522" s="174"/>
      <c r="J1522" s="174" t="s">
        <v>433</v>
      </c>
      <c r="K1522" s="722" t="s">
        <v>4040</v>
      </c>
      <c r="L1522" s="632">
        <v>388496000</v>
      </c>
      <c r="M1522" s="632">
        <v>14000000</v>
      </c>
      <c r="N1522" s="632">
        <v>402496000</v>
      </c>
      <c r="P1522" s="852"/>
      <c r="Q1522" s="863"/>
    </row>
    <row r="1523" spans="1:17" s="862" customFormat="1" ht="24.95" customHeight="1">
      <c r="A1523" s="174"/>
      <c r="B1523" s="174" t="s">
        <v>436</v>
      </c>
      <c r="C1523" s="181"/>
      <c r="D1523" s="736" t="s">
        <v>707</v>
      </c>
      <c r="E1523" s="687">
        <v>906842500</v>
      </c>
      <c r="F1523" s="687">
        <v>8500000</v>
      </c>
      <c r="G1523" s="677">
        <v>915342500</v>
      </c>
      <c r="H1523" s="174"/>
      <c r="I1523" s="174" t="s">
        <v>436</v>
      </c>
      <c r="J1523" s="174"/>
      <c r="K1523" s="722" t="s">
        <v>4881</v>
      </c>
      <c r="L1523" s="632">
        <v>906842500</v>
      </c>
      <c r="M1523" s="632">
        <v>8500000</v>
      </c>
      <c r="N1523" s="632">
        <v>915342500</v>
      </c>
      <c r="P1523" s="852"/>
      <c r="Q1523" s="863"/>
    </row>
    <row r="1524" spans="1:17" s="862" customFormat="1" ht="24.95" customHeight="1">
      <c r="A1524" s="174"/>
      <c r="B1524" s="174"/>
      <c r="C1524" s="181" t="s">
        <v>433</v>
      </c>
      <c r="D1524" s="736" t="s">
        <v>708</v>
      </c>
      <c r="E1524" s="687">
        <v>513097500</v>
      </c>
      <c r="F1524" s="687">
        <v>8500000</v>
      </c>
      <c r="G1524" s="677">
        <v>521597500</v>
      </c>
      <c r="H1524" s="174"/>
      <c r="I1524" s="174"/>
      <c r="J1524" s="174" t="s">
        <v>433</v>
      </c>
      <c r="K1524" s="722" t="s">
        <v>4264</v>
      </c>
      <c r="L1524" s="632">
        <v>513097500</v>
      </c>
      <c r="M1524" s="632">
        <v>8500000</v>
      </c>
      <c r="N1524" s="632">
        <v>521597500</v>
      </c>
      <c r="P1524" s="852"/>
      <c r="Q1524" s="863"/>
    </row>
    <row r="1525" spans="1:17" s="862" customFormat="1" ht="24.95" customHeight="1">
      <c r="A1525" s="174"/>
      <c r="B1525" s="174"/>
      <c r="C1525" s="181" t="s">
        <v>436</v>
      </c>
      <c r="D1525" s="736" t="s">
        <v>1404</v>
      </c>
      <c r="E1525" s="687">
        <v>393745000</v>
      </c>
      <c r="F1525" s="687">
        <v>0</v>
      </c>
      <c r="G1525" s="677">
        <v>393745000</v>
      </c>
      <c r="H1525" s="174"/>
      <c r="I1525" s="174"/>
      <c r="J1525" s="174" t="s">
        <v>436</v>
      </c>
      <c r="K1525" s="722" t="s">
        <v>4855</v>
      </c>
      <c r="L1525" s="632">
        <v>393745000</v>
      </c>
      <c r="M1525" s="632">
        <v>0</v>
      </c>
      <c r="N1525" s="632">
        <v>393745000</v>
      </c>
      <c r="P1525" s="852"/>
      <c r="Q1525" s="863"/>
    </row>
    <row r="1526" spans="1:17" s="862" customFormat="1" ht="24.95" customHeight="1">
      <c r="A1526" s="174"/>
      <c r="B1526" s="174" t="s">
        <v>440</v>
      </c>
      <c r="C1526" s="181"/>
      <c r="D1526" s="736" t="s">
        <v>518</v>
      </c>
      <c r="E1526" s="687">
        <v>32000000</v>
      </c>
      <c r="F1526" s="687">
        <v>0</v>
      </c>
      <c r="G1526" s="677">
        <v>32000000</v>
      </c>
      <c r="H1526" s="174"/>
      <c r="I1526" s="174" t="s">
        <v>440</v>
      </c>
      <c r="J1526" s="174"/>
      <c r="K1526" s="722" t="s">
        <v>4139</v>
      </c>
      <c r="L1526" s="632">
        <v>32000000</v>
      </c>
      <c r="M1526" s="632">
        <v>0</v>
      </c>
      <c r="N1526" s="632">
        <v>32000000</v>
      </c>
      <c r="P1526" s="852"/>
      <c r="Q1526" s="863"/>
    </row>
    <row r="1527" spans="1:17" s="862" customFormat="1" ht="24.95" customHeight="1">
      <c r="A1527" s="174"/>
      <c r="B1527" s="174"/>
      <c r="C1527" s="181" t="s">
        <v>433</v>
      </c>
      <c r="D1527" s="736" t="s">
        <v>3411</v>
      </c>
      <c r="E1527" s="687">
        <v>26734800</v>
      </c>
      <c r="F1527" s="687">
        <v>0</v>
      </c>
      <c r="G1527" s="677">
        <v>26734800</v>
      </c>
      <c r="H1527" s="174"/>
      <c r="I1527" s="174"/>
      <c r="J1527" s="174" t="s">
        <v>433</v>
      </c>
      <c r="K1527" s="722" t="s">
        <v>5165</v>
      </c>
      <c r="L1527" s="632">
        <v>26734800</v>
      </c>
      <c r="M1527" s="632">
        <v>0</v>
      </c>
      <c r="N1527" s="632">
        <v>26734800</v>
      </c>
      <c r="P1527" s="852"/>
      <c r="Q1527" s="863"/>
    </row>
    <row r="1528" spans="1:17" s="862" customFormat="1" ht="24.95" customHeight="1">
      <c r="A1528" s="174"/>
      <c r="B1528" s="174"/>
      <c r="C1528" s="181" t="s">
        <v>436</v>
      </c>
      <c r="D1528" s="736" t="s">
        <v>1526</v>
      </c>
      <c r="E1528" s="687">
        <v>5265200</v>
      </c>
      <c r="F1528" s="687">
        <v>0</v>
      </c>
      <c r="G1528" s="677">
        <v>5265200</v>
      </c>
      <c r="H1528" s="174"/>
      <c r="I1528" s="174"/>
      <c r="J1528" s="174" t="s">
        <v>436</v>
      </c>
      <c r="K1528" s="722" t="s">
        <v>5158</v>
      </c>
      <c r="L1528" s="632">
        <v>5265200</v>
      </c>
      <c r="M1528" s="632">
        <v>0</v>
      </c>
      <c r="N1528" s="632">
        <v>5265200</v>
      </c>
      <c r="P1528" s="852"/>
      <c r="Q1528" s="863"/>
    </row>
    <row r="1529" spans="1:17" s="862" customFormat="1" ht="24.95" customHeight="1">
      <c r="A1529" s="174"/>
      <c r="B1529" s="174" t="s">
        <v>444</v>
      </c>
      <c r="C1529" s="181"/>
      <c r="D1529" s="736" t="s">
        <v>1412</v>
      </c>
      <c r="E1529" s="687">
        <v>145205700</v>
      </c>
      <c r="F1529" s="687">
        <v>3500000</v>
      </c>
      <c r="G1529" s="677">
        <v>148705700</v>
      </c>
      <c r="H1529" s="174"/>
      <c r="I1529" s="174" t="s">
        <v>444</v>
      </c>
      <c r="J1529" s="174"/>
      <c r="K1529" s="722" t="s">
        <v>4245</v>
      </c>
      <c r="L1529" s="632">
        <v>145205700</v>
      </c>
      <c r="M1529" s="632">
        <v>3500000</v>
      </c>
      <c r="N1529" s="632">
        <v>148705700</v>
      </c>
      <c r="P1529" s="852"/>
      <c r="Q1529" s="863"/>
    </row>
    <row r="1530" spans="1:17" s="862" customFormat="1" ht="24.95" customHeight="1">
      <c r="A1530" s="174"/>
      <c r="B1530" s="174"/>
      <c r="C1530" s="181" t="s">
        <v>433</v>
      </c>
      <c r="D1530" s="736" t="s">
        <v>1407</v>
      </c>
      <c r="E1530" s="687">
        <v>5676700</v>
      </c>
      <c r="F1530" s="687">
        <v>0</v>
      </c>
      <c r="G1530" s="677">
        <v>5676700</v>
      </c>
      <c r="H1530" s="174"/>
      <c r="I1530" s="174"/>
      <c r="J1530" s="174" t="s">
        <v>433</v>
      </c>
      <c r="K1530" s="722" t="s">
        <v>4859</v>
      </c>
      <c r="L1530" s="632">
        <v>5676700</v>
      </c>
      <c r="M1530" s="632">
        <v>0</v>
      </c>
      <c r="N1530" s="632">
        <v>5676700</v>
      </c>
      <c r="P1530" s="852"/>
      <c r="Q1530" s="863"/>
    </row>
    <row r="1531" spans="1:17" s="862" customFormat="1" ht="24.95" customHeight="1">
      <c r="A1531" s="174"/>
      <c r="B1531" s="174"/>
      <c r="C1531" s="181" t="s">
        <v>436</v>
      </c>
      <c r="D1531" s="736" t="s">
        <v>1408</v>
      </c>
      <c r="E1531" s="687">
        <v>139529000</v>
      </c>
      <c r="F1531" s="687">
        <v>3500000</v>
      </c>
      <c r="G1531" s="677">
        <v>143029000</v>
      </c>
      <c r="H1531" s="174"/>
      <c r="I1531" s="174"/>
      <c r="J1531" s="174" t="s">
        <v>436</v>
      </c>
      <c r="K1531" s="722" t="s">
        <v>4860</v>
      </c>
      <c r="L1531" s="632">
        <v>139529000</v>
      </c>
      <c r="M1531" s="632">
        <v>3500000</v>
      </c>
      <c r="N1531" s="632">
        <v>143029000</v>
      </c>
      <c r="P1531" s="852"/>
      <c r="Q1531" s="863"/>
    </row>
    <row r="1532" spans="1:17" s="862" customFormat="1" ht="24.95" customHeight="1" thickBot="1">
      <c r="A1532" s="178" t="s">
        <v>1535</v>
      </c>
      <c r="B1532" s="178"/>
      <c r="C1532" s="179"/>
      <c r="D1532" s="742" t="s">
        <v>1536</v>
      </c>
      <c r="E1532" s="688">
        <v>1690552461</v>
      </c>
      <c r="F1532" s="688">
        <v>64392700</v>
      </c>
      <c r="G1532" s="679">
        <v>1754945161</v>
      </c>
      <c r="H1532" s="178" t="s">
        <v>1535</v>
      </c>
      <c r="I1532" s="178"/>
      <c r="J1532" s="178"/>
      <c r="K1532" s="723" t="s">
        <v>5166</v>
      </c>
      <c r="L1532" s="645">
        <v>1690552461</v>
      </c>
      <c r="M1532" s="645">
        <v>64392700</v>
      </c>
      <c r="N1532" s="645">
        <v>1754945161</v>
      </c>
      <c r="P1532" s="852"/>
      <c r="Q1532" s="863"/>
    </row>
    <row r="1533" spans="1:17" s="862" customFormat="1" ht="24.95" customHeight="1" thickTop="1">
      <c r="A1533" s="172"/>
      <c r="B1533" s="172" t="s">
        <v>433</v>
      </c>
      <c r="C1533" s="180"/>
      <c r="D1533" s="740" t="s">
        <v>434</v>
      </c>
      <c r="E1533" s="689">
        <v>356629590</v>
      </c>
      <c r="F1533" s="689">
        <v>9060170</v>
      </c>
      <c r="G1533" s="676">
        <v>365689760</v>
      </c>
      <c r="H1533" s="172"/>
      <c r="I1533" s="172" t="s">
        <v>433</v>
      </c>
      <c r="J1533" s="172"/>
      <c r="K1533" s="721" t="s">
        <v>4039</v>
      </c>
      <c r="L1533" s="640">
        <v>356629590</v>
      </c>
      <c r="M1533" s="640">
        <v>9060170</v>
      </c>
      <c r="N1533" s="640">
        <v>365689760</v>
      </c>
      <c r="P1533" s="852"/>
      <c r="Q1533" s="863"/>
    </row>
    <row r="1534" spans="1:17" s="862" customFormat="1" ht="24.95" customHeight="1">
      <c r="A1534" s="174"/>
      <c r="B1534" s="174"/>
      <c r="C1534" s="181" t="s">
        <v>433</v>
      </c>
      <c r="D1534" s="736" t="s">
        <v>435</v>
      </c>
      <c r="E1534" s="687">
        <v>356629590</v>
      </c>
      <c r="F1534" s="687">
        <v>9060170</v>
      </c>
      <c r="G1534" s="677">
        <v>365689760</v>
      </c>
      <c r="H1534" s="174"/>
      <c r="I1534" s="174"/>
      <c r="J1534" s="174" t="s">
        <v>433</v>
      </c>
      <c r="K1534" s="722" t="s">
        <v>4040</v>
      </c>
      <c r="L1534" s="632">
        <v>356629590</v>
      </c>
      <c r="M1534" s="632">
        <v>9060170</v>
      </c>
      <c r="N1534" s="632">
        <v>365689760</v>
      </c>
      <c r="P1534" s="852"/>
      <c r="Q1534" s="863"/>
    </row>
    <row r="1535" spans="1:17" s="862" customFormat="1" ht="24.95" customHeight="1">
      <c r="A1535" s="174"/>
      <c r="B1535" s="174" t="s">
        <v>440</v>
      </c>
      <c r="C1535" s="181"/>
      <c r="D1535" s="736" t="s">
        <v>707</v>
      </c>
      <c r="E1535" s="687">
        <v>968754240</v>
      </c>
      <c r="F1535" s="687">
        <v>30855000</v>
      </c>
      <c r="G1535" s="677">
        <v>999609240</v>
      </c>
      <c r="H1535" s="174"/>
      <c r="I1535" s="174" t="s">
        <v>440</v>
      </c>
      <c r="J1535" s="174"/>
      <c r="K1535" s="722" t="s">
        <v>4881</v>
      </c>
      <c r="L1535" s="632">
        <v>968754240</v>
      </c>
      <c r="M1535" s="632">
        <v>30855000</v>
      </c>
      <c r="N1535" s="632">
        <v>999609240</v>
      </c>
      <c r="P1535" s="852"/>
      <c r="Q1535" s="863"/>
    </row>
    <row r="1536" spans="1:17" s="862" customFormat="1" ht="24.95" customHeight="1">
      <c r="A1536" s="174"/>
      <c r="B1536" s="174"/>
      <c r="C1536" s="181" t="s">
        <v>433</v>
      </c>
      <c r="D1536" s="736" t="s">
        <v>708</v>
      </c>
      <c r="E1536" s="687">
        <v>524151660</v>
      </c>
      <c r="F1536" s="687">
        <v>30855000</v>
      </c>
      <c r="G1536" s="677">
        <v>555006660</v>
      </c>
      <c r="H1536" s="174"/>
      <c r="I1536" s="174"/>
      <c r="J1536" s="174" t="s">
        <v>433</v>
      </c>
      <c r="K1536" s="722" t="s">
        <v>4264</v>
      </c>
      <c r="L1536" s="632">
        <v>524151660</v>
      </c>
      <c r="M1536" s="632">
        <v>30855000</v>
      </c>
      <c r="N1536" s="632">
        <v>555006660</v>
      </c>
      <c r="P1536" s="852"/>
      <c r="Q1536" s="863"/>
    </row>
    <row r="1537" spans="1:17" s="862" customFormat="1" ht="24.95" customHeight="1">
      <c r="A1537" s="174"/>
      <c r="B1537" s="174"/>
      <c r="C1537" s="181" t="s">
        <v>436</v>
      </c>
      <c r="D1537" s="736" t="s">
        <v>1404</v>
      </c>
      <c r="E1537" s="687">
        <v>444602580</v>
      </c>
      <c r="F1537" s="687">
        <v>0</v>
      </c>
      <c r="G1537" s="677">
        <v>444602580</v>
      </c>
      <c r="H1537" s="174"/>
      <c r="I1537" s="174"/>
      <c r="J1537" s="174" t="s">
        <v>436</v>
      </c>
      <c r="K1537" s="722" t="s">
        <v>4855</v>
      </c>
      <c r="L1537" s="632">
        <v>444602580</v>
      </c>
      <c r="M1537" s="632">
        <v>0</v>
      </c>
      <c r="N1537" s="632">
        <v>444602580</v>
      </c>
      <c r="P1537" s="852"/>
      <c r="Q1537" s="863"/>
    </row>
    <row r="1538" spans="1:17" s="862" customFormat="1" ht="24.95" customHeight="1">
      <c r="A1538" s="174"/>
      <c r="B1538" s="174" t="s">
        <v>444</v>
      </c>
      <c r="C1538" s="181"/>
      <c r="D1538" s="736" t="s">
        <v>518</v>
      </c>
      <c r="E1538" s="687">
        <v>46623150</v>
      </c>
      <c r="F1538" s="687">
        <v>1200000</v>
      </c>
      <c r="G1538" s="677">
        <v>47823150</v>
      </c>
      <c r="H1538" s="174"/>
      <c r="I1538" s="174" t="s">
        <v>444</v>
      </c>
      <c r="J1538" s="174"/>
      <c r="K1538" s="722" t="s">
        <v>4139</v>
      </c>
      <c r="L1538" s="632">
        <v>46623150</v>
      </c>
      <c r="M1538" s="632">
        <v>1200000</v>
      </c>
      <c r="N1538" s="632">
        <v>47823150</v>
      </c>
      <c r="P1538" s="852"/>
      <c r="Q1538" s="863"/>
    </row>
    <row r="1539" spans="1:17" s="862" customFormat="1" ht="24.95" customHeight="1">
      <c r="A1539" s="174"/>
      <c r="B1539" s="174"/>
      <c r="C1539" s="181" t="s">
        <v>433</v>
      </c>
      <c r="D1539" s="736" t="s">
        <v>519</v>
      </c>
      <c r="E1539" s="687">
        <v>46623150</v>
      </c>
      <c r="F1539" s="687">
        <v>1200000</v>
      </c>
      <c r="G1539" s="677">
        <v>47823150</v>
      </c>
      <c r="H1539" s="174"/>
      <c r="I1539" s="174"/>
      <c r="J1539" s="174" t="s">
        <v>433</v>
      </c>
      <c r="K1539" s="722" t="s">
        <v>4140</v>
      </c>
      <c r="L1539" s="632">
        <v>46623150</v>
      </c>
      <c r="M1539" s="632">
        <v>1200000</v>
      </c>
      <c r="N1539" s="632">
        <v>47823150</v>
      </c>
      <c r="P1539" s="852"/>
      <c r="Q1539" s="863"/>
    </row>
    <row r="1540" spans="1:17" s="862" customFormat="1" ht="24.95" customHeight="1">
      <c r="A1540" s="174"/>
      <c r="B1540" s="174" t="s">
        <v>447</v>
      </c>
      <c r="C1540" s="181"/>
      <c r="D1540" s="736" t="s">
        <v>1537</v>
      </c>
      <c r="E1540" s="687">
        <v>318545481</v>
      </c>
      <c r="F1540" s="687">
        <v>23277530</v>
      </c>
      <c r="G1540" s="677">
        <v>341823011</v>
      </c>
      <c r="H1540" s="174"/>
      <c r="I1540" s="174" t="s">
        <v>447</v>
      </c>
      <c r="J1540" s="174"/>
      <c r="K1540" s="722" t="s">
        <v>4906</v>
      </c>
      <c r="L1540" s="632">
        <v>318545481</v>
      </c>
      <c r="M1540" s="632">
        <v>23277530</v>
      </c>
      <c r="N1540" s="632">
        <v>341823011</v>
      </c>
      <c r="P1540" s="852"/>
      <c r="Q1540" s="863"/>
    </row>
    <row r="1541" spans="1:17" s="862" customFormat="1" ht="24.95" customHeight="1">
      <c r="A1541" s="174"/>
      <c r="B1541" s="174"/>
      <c r="C1541" s="181" t="s">
        <v>433</v>
      </c>
      <c r="D1541" s="736" t="s">
        <v>1407</v>
      </c>
      <c r="E1541" s="687">
        <v>18349930</v>
      </c>
      <c r="F1541" s="687">
        <v>60000</v>
      </c>
      <c r="G1541" s="677">
        <v>18409930</v>
      </c>
      <c r="H1541" s="174"/>
      <c r="I1541" s="174"/>
      <c r="J1541" s="174" t="s">
        <v>433</v>
      </c>
      <c r="K1541" s="722" t="s">
        <v>4859</v>
      </c>
      <c r="L1541" s="632">
        <v>18349930</v>
      </c>
      <c r="M1541" s="632">
        <v>60000</v>
      </c>
      <c r="N1541" s="632">
        <v>18409930</v>
      </c>
      <c r="P1541" s="852"/>
      <c r="Q1541" s="863"/>
    </row>
    <row r="1542" spans="1:17" s="862" customFormat="1" ht="24.95" customHeight="1">
      <c r="A1542" s="174"/>
      <c r="B1542" s="174"/>
      <c r="C1542" s="181" t="s">
        <v>436</v>
      </c>
      <c r="D1542" s="736" t="s">
        <v>1408</v>
      </c>
      <c r="E1542" s="687">
        <v>300195551</v>
      </c>
      <c r="F1542" s="687">
        <v>23217530</v>
      </c>
      <c r="G1542" s="677">
        <v>323413081</v>
      </c>
      <c r="H1542" s="174"/>
      <c r="I1542" s="174"/>
      <c r="J1542" s="174" t="s">
        <v>436</v>
      </c>
      <c r="K1542" s="722" t="s">
        <v>4860</v>
      </c>
      <c r="L1542" s="632">
        <v>300195551</v>
      </c>
      <c r="M1542" s="632">
        <v>23217530</v>
      </c>
      <c r="N1542" s="632">
        <v>323413081</v>
      </c>
      <c r="P1542" s="852"/>
      <c r="Q1542" s="863"/>
    </row>
    <row r="1543" spans="1:17" s="862" customFormat="1" ht="24.95" customHeight="1" thickBot="1">
      <c r="A1543" s="178" t="s">
        <v>1538</v>
      </c>
      <c r="B1543" s="178"/>
      <c r="C1543" s="179"/>
      <c r="D1543" s="742" t="s">
        <v>1539</v>
      </c>
      <c r="E1543" s="688">
        <v>1725526207</v>
      </c>
      <c r="F1543" s="688">
        <v>69464911</v>
      </c>
      <c r="G1543" s="679">
        <v>1794991118</v>
      </c>
      <c r="H1543" s="178" t="s">
        <v>1538</v>
      </c>
      <c r="I1543" s="178"/>
      <c r="J1543" s="178"/>
      <c r="K1543" s="723" t="s">
        <v>5167</v>
      </c>
      <c r="L1543" s="645">
        <v>1725526207</v>
      </c>
      <c r="M1543" s="645">
        <v>69464911</v>
      </c>
      <c r="N1543" s="645">
        <v>1794991118</v>
      </c>
      <c r="P1543" s="852"/>
      <c r="Q1543" s="863"/>
    </row>
    <row r="1544" spans="1:17" s="862" customFormat="1" ht="24.95" customHeight="1" thickTop="1">
      <c r="A1544" s="172"/>
      <c r="B1544" s="172" t="s">
        <v>433</v>
      </c>
      <c r="C1544" s="180"/>
      <c r="D1544" s="740" t="s">
        <v>434</v>
      </c>
      <c r="E1544" s="689">
        <v>489963424</v>
      </c>
      <c r="F1544" s="689">
        <v>0</v>
      </c>
      <c r="G1544" s="676">
        <v>489963424</v>
      </c>
      <c r="H1544" s="172"/>
      <c r="I1544" s="172" t="s">
        <v>433</v>
      </c>
      <c r="J1544" s="172"/>
      <c r="K1544" s="721" t="s">
        <v>4039</v>
      </c>
      <c r="L1544" s="640">
        <v>489963424</v>
      </c>
      <c r="M1544" s="640">
        <v>0</v>
      </c>
      <c r="N1544" s="640">
        <v>489963424</v>
      </c>
      <c r="P1544" s="852"/>
      <c r="Q1544" s="863"/>
    </row>
    <row r="1545" spans="1:17" s="862" customFormat="1" ht="24.95" customHeight="1">
      <c r="A1545" s="174"/>
      <c r="B1545" s="174"/>
      <c r="C1545" s="181" t="s">
        <v>433</v>
      </c>
      <c r="D1545" s="736" t="s">
        <v>435</v>
      </c>
      <c r="E1545" s="687">
        <v>489963424</v>
      </c>
      <c r="F1545" s="687">
        <v>0</v>
      </c>
      <c r="G1545" s="677">
        <v>489963424</v>
      </c>
      <c r="H1545" s="174"/>
      <c r="I1545" s="174"/>
      <c r="J1545" s="174" t="s">
        <v>433</v>
      </c>
      <c r="K1545" s="722" t="s">
        <v>4040</v>
      </c>
      <c r="L1545" s="632">
        <v>489963424</v>
      </c>
      <c r="M1545" s="632">
        <v>0</v>
      </c>
      <c r="N1545" s="632">
        <v>489963424</v>
      </c>
      <c r="P1545" s="852"/>
      <c r="Q1545" s="863"/>
    </row>
    <row r="1546" spans="1:17" s="862" customFormat="1" ht="24.95" customHeight="1">
      <c r="A1546" s="174"/>
      <c r="B1546" s="174" t="s">
        <v>436</v>
      </c>
      <c r="C1546" s="181"/>
      <c r="D1546" s="736" t="s">
        <v>707</v>
      </c>
      <c r="E1546" s="687">
        <v>914410538</v>
      </c>
      <c r="F1546" s="687">
        <v>26550000</v>
      </c>
      <c r="G1546" s="677">
        <v>940960538</v>
      </c>
      <c r="H1546" s="174"/>
      <c r="I1546" s="174" t="s">
        <v>436</v>
      </c>
      <c r="J1546" s="174"/>
      <c r="K1546" s="722" t="s">
        <v>4881</v>
      </c>
      <c r="L1546" s="632">
        <v>914410538</v>
      </c>
      <c r="M1546" s="632">
        <v>26550000</v>
      </c>
      <c r="N1546" s="632">
        <v>940960538</v>
      </c>
      <c r="P1546" s="852"/>
      <c r="Q1546" s="863"/>
    </row>
    <row r="1547" spans="1:17" s="862" customFormat="1" ht="24.95" customHeight="1">
      <c r="A1547" s="174"/>
      <c r="B1547" s="174"/>
      <c r="C1547" s="181" t="s">
        <v>433</v>
      </c>
      <c r="D1547" s="736" t="s">
        <v>1501</v>
      </c>
      <c r="E1547" s="687">
        <v>544980538</v>
      </c>
      <c r="F1547" s="687">
        <v>26550000</v>
      </c>
      <c r="G1547" s="677">
        <v>571530538</v>
      </c>
      <c r="H1547" s="174"/>
      <c r="I1547" s="174"/>
      <c r="J1547" s="174" t="s">
        <v>433</v>
      </c>
      <c r="K1547" s="722" t="s">
        <v>4264</v>
      </c>
      <c r="L1547" s="632">
        <v>544980538</v>
      </c>
      <c r="M1547" s="632">
        <v>26550000</v>
      </c>
      <c r="N1547" s="632">
        <v>571530538</v>
      </c>
      <c r="P1547" s="852"/>
      <c r="Q1547" s="863"/>
    </row>
    <row r="1548" spans="1:17" s="862" customFormat="1" ht="24.95" customHeight="1">
      <c r="A1548" s="174"/>
      <c r="B1548" s="174"/>
      <c r="C1548" s="181" t="s">
        <v>436</v>
      </c>
      <c r="D1548" s="736" t="s">
        <v>1433</v>
      </c>
      <c r="E1548" s="687">
        <v>369430000</v>
      </c>
      <c r="F1548" s="687">
        <v>0</v>
      </c>
      <c r="G1548" s="677">
        <v>369430000</v>
      </c>
      <c r="H1548" s="174"/>
      <c r="I1548" s="174"/>
      <c r="J1548" s="174" t="s">
        <v>436</v>
      </c>
      <c r="K1548" s="722" t="s">
        <v>4855</v>
      </c>
      <c r="L1548" s="632">
        <v>369430000</v>
      </c>
      <c r="M1548" s="632">
        <v>0</v>
      </c>
      <c r="N1548" s="632">
        <v>369430000</v>
      </c>
      <c r="P1548" s="852"/>
      <c r="Q1548" s="863"/>
    </row>
    <row r="1549" spans="1:17" s="862" customFormat="1" ht="24.95" customHeight="1">
      <c r="A1549" s="174"/>
      <c r="B1549" s="174" t="s">
        <v>440</v>
      </c>
      <c r="C1549" s="181"/>
      <c r="D1549" s="736" t="s">
        <v>552</v>
      </c>
      <c r="E1549" s="687">
        <v>42075919</v>
      </c>
      <c r="F1549" s="687">
        <v>0</v>
      </c>
      <c r="G1549" s="677">
        <v>42075919</v>
      </c>
      <c r="H1549" s="174"/>
      <c r="I1549" s="174" t="s">
        <v>440</v>
      </c>
      <c r="J1549" s="174"/>
      <c r="K1549" s="722" t="s">
        <v>4139</v>
      </c>
      <c r="L1549" s="632">
        <v>42075919</v>
      </c>
      <c r="M1549" s="632">
        <v>0</v>
      </c>
      <c r="N1549" s="632">
        <v>42075919</v>
      </c>
      <c r="P1549" s="852"/>
      <c r="Q1549" s="863"/>
    </row>
    <row r="1550" spans="1:17" s="862" customFormat="1" ht="24.95" customHeight="1">
      <c r="A1550" s="174"/>
      <c r="B1550" s="174"/>
      <c r="C1550" s="181" t="s">
        <v>433</v>
      </c>
      <c r="D1550" s="736" t="s">
        <v>1521</v>
      </c>
      <c r="E1550" s="687">
        <v>42075919</v>
      </c>
      <c r="F1550" s="687">
        <v>0</v>
      </c>
      <c r="G1550" s="677">
        <v>42075919</v>
      </c>
      <c r="H1550" s="174"/>
      <c r="I1550" s="174"/>
      <c r="J1550" s="174" t="s">
        <v>433</v>
      </c>
      <c r="K1550" s="722" t="s">
        <v>4140</v>
      </c>
      <c r="L1550" s="632">
        <v>42075919</v>
      </c>
      <c r="M1550" s="632">
        <v>0</v>
      </c>
      <c r="N1550" s="632">
        <v>42075919</v>
      </c>
      <c r="P1550" s="852"/>
      <c r="Q1550" s="863"/>
    </row>
    <row r="1551" spans="1:17" s="862" customFormat="1" ht="24.95" customHeight="1">
      <c r="A1551" s="174"/>
      <c r="B1551" s="174" t="s">
        <v>444</v>
      </c>
      <c r="C1551" s="181"/>
      <c r="D1551" s="736" t="s">
        <v>681</v>
      </c>
      <c r="E1551" s="687">
        <v>279076326</v>
      </c>
      <c r="F1551" s="687">
        <v>42914911</v>
      </c>
      <c r="G1551" s="677">
        <v>321991237</v>
      </c>
      <c r="H1551" s="174"/>
      <c r="I1551" s="174" t="s">
        <v>444</v>
      </c>
      <c r="J1551" s="174"/>
      <c r="K1551" s="722" t="s">
        <v>5168</v>
      </c>
      <c r="L1551" s="632">
        <v>279076326</v>
      </c>
      <c r="M1551" s="632">
        <v>42914911</v>
      </c>
      <c r="N1551" s="632">
        <v>321991237</v>
      </c>
      <c r="P1551" s="852"/>
      <c r="Q1551" s="863"/>
    </row>
    <row r="1552" spans="1:17" s="862" customFormat="1" ht="24.95" customHeight="1">
      <c r="A1552" s="174"/>
      <c r="B1552" s="174"/>
      <c r="C1552" s="181" t="s">
        <v>433</v>
      </c>
      <c r="D1552" s="736" t="s">
        <v>1407</v>
      </c>
      <c r="E1552" s="687">
        <v>7265462</v>
      </c>
      <c r="F1552" s="687">
        <v>0</v>
      </c>
      <c r="G1552" s="677">
        <v>7265462</v>
      </c>
      <c r="H1552" s="174"/>
      <c r="I1552" s="174"/>
      <c r="J1552" s="174" t="s">
        <v>433</v>
      </c>
      <c r="K1552" s="722" t="s">
        <v>4859</v>
      </c>
      <c r="L1552" s="632">
        <v>7265462</v>
      </c>
      <c r="M1552" s="632">
        <v>0</v>
      </c>
      <c r="N1552" s="632">
        <v>7265462</v>
      </c>
      <c r="P1552" s="852"/>
      <c r="Q1552" s="863"/>
    </row>
    <row r="1553" spans="1:17" s="862" customFormat="1" ht="24.95" customHeight="1">
      <c r="A1553" s="174"/>
      <c r="B1553" s="174"/>
      <c r="C1553" s="181" t="s">
        <v>436</v>
      </c>
      <c r="D1553" s="736" t="s">
        <v>1408</v>
      </c>
      <c r="E1553" s="687">
        <v>271810864</v>
      </c>
      <c r="F1553" s="687">
        <v>42914911</v>
      </c>
      <c r="G1553" s="677">
        <v>314725775</v>
      </c>
      <c r="H1553" s="174"/>
      <c r="I1553" s="174"/>
      <c r="J1553" s="174" t="s">
        <v>436</v>
      </c>
      <c r="K1553" s="722" t="s">
        <v>4860</v>
      </c>
      <c r="L1553" s="632">
        <v>271810864</v>
      </c>
      <c r="M1553" s="632">
        <v>42914911</v>
      </c>
      <c r="N1553" s="632">
        <v>314725775</v>
      </c>
      <c r="P1553" s="852"/>
      <c r="Q1553" s="863"/>
    </row>
    <row r="1554" spans="1:17" s="862" customFormat="1" ht="24.95" customHeight="1" thickBot="1">
      <c r="A1554" s="178" t="s">
        <v>1540</v>
      </c>
      <c r="B1554" s="178"/>
      <c r="C1554" s="179"/>
      <c r="D1554" s="742" t="s">
        <v>1541</v>
      </c>
      <c r="E1554" s="688">
        <v>1230764795</v>
      </c>
      <c r="F1554" s="688">
        <v>108183500</v>
      </c>
      <c r="G1554" s="679">
        <v>1338948295</v>
      </c>
      <c r="H1554" s="178" t="s">
        <v>1540</v>
      </c>
      <c r="I1554" s="178"/>
      <c r="J1554" s="178"/>
      <c r="K1554" s="723" t="s">
        <v>5169</v>
      </c>
      <c r="L1554" s="645">
        <v>1230764795</v>
      </c>
      <c r="M1554" s="645">
        <v>108183500</v>
      </c>
      <c r="N1554" s="645">
        <v>1338948295</v>
      </c>
      <c r="P1554" s="852"/>
      <c r="Q1554" s="863"/>
    </row>
    <row r="1555" spans="1:17" s="862" customFormat="1" ht="24.95" customHeight="1" thickTop="1">
      <c r="A1555" s="172"/>
      <c r="B1555" s="172" t="s">
        <v>433</v>
      </c>
      <c r="C1555" s="180"/>
      <c r="D1555" s="740" t="s">
        <v>434</v>
      </c>
      <c r="E1555" s="689">
        <v>370814407</v>
      </c>
      <c r="F1555" s="689">
        <v>4500000</v>
      </c>
      <c r="G1555" s="676">
        <v>375314407</v>
      </c>
      <c r="H1555" s="172"/>
      <c r="I1555" s="172" t="s">
        <v>433</v>
      </c>
      <c r="J1555" s="172"/>
      <c r="K1555" s="721" t="s">
        <v>4039</v>
      </c>
      <c r="L1555" s="640">
        <v>370814407</v>
      </c>
      <c r="M1555" s="640">
        <v>4500000</v>
      </c>
      <c r="N1555" s="640">
        <v>375314407</v>
      </c>
      <c r="P1555" s="852"/>
      <c r="Q1555" s="863"/>
    </row>
    <row r="1556" spans="1:17" s="862" customFormat="1" ht="24.95" customHeight="1">
      <c r="A1556" s="174"/>
      <c r="B1556" s="174"/>
      <c r="C1556" s="181" t="s">
        <v>433</v>
      </c>
      <c r="D1556" s="736" t="s">
        <v>435</v>
      </c>
      <c r="E1556" s="687">
        <v>370814407</v>
      </c>
      <c r="F1556" s="687">
        <v>4500000</v>
      </c>
      <c r="G1556" s="677">
        <v>375314407</v>
      </c>
      <c r="H1556" s="174"/>
      <c r="I1556" s="174"/>
      <c r="J1556" s="174" t="s">
        <v>433</v>
      </c>
      <c r="K1556" s="722" t="s">
        <v>4040</v>
      </c>
      <c r="L1556" s="632">
        <v>370814407</v>
      </c>
      <c r="M1556" s="632">
        <v>4500000</v>
      </c>
      <c r="N1556" s="632">
        <v>375314407</v>
      </c>
      <c r="P1556" s="852"/>
      <c r="Q1556" s="863"/>
    </row>
    <row r="1557" spans="1:17" s="862" customFormat="1" ht="24.95" customHeight="1">
      <c r="A1557" s="174"/>
      <c r="B1557" s="174" t="s">
        <v>436</v>
      </c>
      <c r="C1557" s="181"/>
      <c r="D1557" s="736" t="s">
        <v>707</v>
      </c>
      <c r="E1557" s="687">
        <v>615652213</v>
      </c>
      <c r="F1557" s="687">
        <v>43883500</v>
      </c>
      <c r="G1557" s="677">
        <v>659535713</v>
      </c>
      <c r="H1557" s="174"/>
      <c r="I1557" s="174" t="s">
        <v>436</v>
      </c>
      <c r="J1557" s="174"/>
      <c r="K1557" s="722" t="s">
        <v>4881</v>
      </c>
      <c r="L1557" s="632">
        <v>615652213</v>
      </c>
      <c r="M1557" s="632">
        <v>43883500</v>
      </c>
      <c r="N1557" s="632">
        <v>659535713</v>
      </c>
      <c r="P1557" s="852"/>
      <c r="Q1557" s="863"/>
    </row>
    <row r="1558" spans="1:17" s="862" customFormat="1" ht="24.95" customHeight="1">
      <c r="A1558" s="174"/>
      <c r="B1558" s="174"/>
      <c r="C1558" s="181" t="s">
        <v>433</v>
      </c>
      <c r="D1558" s="736" t="s">
        <v>708</v>
      </c>
      <c r="E1558" s="687">
        <v>294672213</v>
      </c>
      <c r="F1558" s="687">
        <v>43883500</v>
      </c>
      <c r="G1558" s="677">
        <v>338555713</v>
      </c>
      <c r="H1558" s="174"/>
      <c r="I1558" s="174"/>
      <c r="J1558" s="174" t="s">
        <v>433</v>
      </c>
      <c r="K1558" s="722" t="s">
        <v>4854</v>
      </c>
      <c r="L1558" s="632">
        <v>294672213</v>
      </c>
      <c r="M1558" s="632">
        <v>43883500</v>
      </c>
      <c r="N1558" s="632">
        <v>338555713</v>
      </c>
      <c r="P1558" s="852"/>
      <c r="Q1558" s="863"/>
    </row>
    <row r="1559" spans="1:17" s="862" customFormat="1" ht="24.95" customHeight="1">
      <c r="A1559" s="174"/>
      <c r="B1559" s="174"/>
      <c r="C1559" s="181" t="s">
        <v>436</v>
      </c>
      <c r="D1559" s="736" t="s">
        <v>1404</v>
      </c>
      <c r="E1559" s="687">
        <v>320980000</v>
      </c>
      <c r="F1559" s="687">
        <v>0</v>
      </c>
      <c r="G1559" s="677">
        <v>320980000</v>
      </c>
      <c r="H1559" s="174"/>
      <c r="I1559" s="174"/>
      <c r="J1559" s="174" t="s">
        <v>436</v>
      </c>
      <c r="K1559" s="722" t="s">
        <v>4855</v>
      </c>
      <c r="L1559" s="632">
        <v>320980000</v>
      </c>
      <c r="M1559" s="632">
        <v>0</v>
      </c>
      <c r="N1559" s="632">
        <v>320980000</v>
      </c>
      <c r="P1559" s="852"/>
      <c r="Q1559" s="863"/>
    </row>
    <row r="1560" spans="1:17" s="862" customFormat="1" ht="24.95" customHeight="1">
      <c r="A1560" s="174"/>
      <c r="B1560" s="174" t="s">
        <v>440</v>
      </c>
      <c r="C1560" s="181"/>
      <c r="D1560" s="736" t="s">
        <v>552</v>
      </c>
      <c r="E1560" s="687">
        <v>20000000</v>
      </c>
      <c r="F1560" s="687">
        <v>0</v>
      </c>
      <c r="G1560" s="677">
        <v>20000000</v>
      </c>
      <c r="H1560" s="174"/>
      <c r="I1560" s="174" t="s">
        <v>440</v>
      </c>
      <c r="J1560" s="174"/>
      <c r="K1560" s="722" t="s">
        <v>4139</v>
      </c>
      <c r="L1560" s="632">
        <v>20000000</v>
      </c>
      <c r="M1560" s="632">
        <v>0</v>
      </c>
      <c r="N1560" s="632">
        <v>20000000</v>
      </c>
      <c r="P1560" s="852"/>
      <c r="Q1560" s="863"/>
    </row>
    <row r="1561" spans="1:17" s="862" customFormat="1" ht="24.95" customHeight="1">
      <c r="A1561" s="174"/>
      <c r="B1561" s="174"/>
      <c r="C1561" s="181" t="s">
        <v>433</v>
      </c>
      <c r="D1561" s="736" t="s">
        <v>519</v>
      </c>
      <c r="E1561" s="687">
        <v>20000000</v>
      </c>
      <c r="F1561" s="687">
        <v>0</v>
      </c>
      <c r="G1561" s="677">
        <v>20000000</v>
      </c>
      <c r="H1561" s="174"/>
      <c r="I1561" s="174"/>
      <c r="J1561" s="174" t="s">
        <v>433</v>
      </c>
      <c r="K1561" s="722" t="s">
        <v>4140</v>
      </c>
      <c r="L1561" s="632">
        <v>20000000</v>
      </c>
      <c r="M1561" s="632">
        <v>0</v>
      </c>
      <c r="N1561" s="632">
        <v>20000000</v>
      </c>
      <c r="P1561" s="852"/>
      <c r="Q1561" s="863"/>
    </row>
    <row r="1562" spans="1:17" s="862" customFormat="1" ht="24.95" customHeight="1">
      <c r="A1562" s="174"/>
      <c r="B1562" s="174" t="s">
        <v>444</v>
      </c>
      <c r="C1562" s="181"/>
      <c r="D1562" s="736" t="s">
        <v>681</v>
      </c>
      <c r="E1562" s="687">
        <v>224298175</v>
      </c>
      <c r="F1562" s="687">
        <v>59800000</v>
      </c>
      <c r="G1562" s="677">
        <v>284098175</v>
      </c>
      <c r="H1562" s="174"/>
      <c r="I1562" s="174" t="s">
        <v>444</v>
      </c>
      <c r="J1562" s="174"/>
      <c r="K1562" s="722" t="s">
        <v>5168</v>
      </c>
      <c r="L1562" s="632">
        <v>224298175</v>
      </c>
      <c r="M1562" s="632">
        <v>59800000</v>
      </c>
      <c r="N1562" s="632">
        <v>284098175</v>
      </c>
      <c r="P1562" s="852"/>
      <c r="Q1562" s="863"/>
    </row>
    <row r="1563" spans="1:17" s="862" customFormat="1" ht="24.95" customHeight="1">
      <c r="A1563" s="174"/>
      <c r="B1563" s="174"/>
      <c r="C1563" s="181" t="s">
        <v>433</v>
      </c>
      <c r="D1563" s="736" t="s">
        <v>1407</v>
      </c>
      <c r="E1563" s="687">
        <v>5005000</v>
      </c>
      <c r="F1563" s="687">
        <v>15000000</v>
      </c>
      <c r="G1563" s="677">
        <v>20005000</v>
      </c>
      <c r="H1563" s="174"/>
      <c r="I1563" s="174"/>
      <c r="J1563" s="174" t="s">
        <v>433</v>
      </c>
      <c r="K1563" s="722" t="s">
        <v>4859</v>
      </c>
      <c r="L1563" s="632">
        <v>5005000</v>
      </c>
      <c r="M1563" s="632">
        <v>15000000</v>
      </c>
      <c r="N1563" s="632">
        <v>20005000</v>
      </c>
      <c r="P1563" s="852"/>
      <c r="Q1563" s="863"/>
    </row>
    <row r="1564" spans="1:17" s="862" customFormat="1" ht="24.95" customHeight="1">
      <c r="A1564" s="174"/>
      <c r="B1564" s="174"/>
      <c r="C1564" s="181" t="s">
        <v>436</v>
      </c>
      <c r="D1564" s="736" t="s">
        <v>1408</v>
      </c>
      <c r="E1564" s="687">
        <v>219293175</v>
      </c>
      <c r="F1564" s="687">
        <v>44800000</v>
      </c>
      <c r="G1564" s="677">
        <v>264093175</v>
      </c>
      <c r="H1564" s="174"/>
      <c r="I1564" s="174"/>
      <c r="J1564" s="174" t="s">
        <v>436</v>
      </c>
      <c r="K1564" s="722" t="s">
        <v>4860</v>
      </c>
      <c r="L1564" s="632">
        <v>219293175</v>
      </c>
      <c r="M1564" s="632">
        <v>44800000</v>
      </c>
      <c r="N1564" s="632">
        <v>264093175</v>
      </c>
      <c r="P1564" s="852"/>
      <c r="Q1564" s="863"/>
    </row>
    <row r="1565" spans="1:17" s="862" customFormat="1" ht="24.95" customHeight="1" thickBot="1">
      <c r="A1565" s="178" t="s">
        <v>1542</v>
      </c>
      <c r="B1565" s="178"/>
      <c r="C1565" s="179"/>
      <c r="D1565" s="742" t="s">
        <v>1543</v>
      </c>
      <c r="E1565" s="688">
        <v>1230326894</v>
      </c>
      <c r="F1565" s="688">
        <v>10073800</v>
      </c>
      <c r="G1565" s="679">
        <v>1240400694</v>
      </c>
      <c r="H1565" s="178" t="s">
        <v>1542</v>
      </c>
      <c r="I1565" s="178"/>
      <c r="J1565" s="178"/>
      <c r="K1565" s="723" t="s">
        <v>5170</v>
      </c>
      <c r="L1565" s="645">
        <v>1230326894</v>
      </c>
      <c r="M1565" s="645">
        <v>10073800</v>
      </c>
      <c r="N1565" s="645">
        <v>1240400694</v>
      </c>
      <c r="P1565" s="852"/>
      <c r="Q1565" s="863"/>
    </row>
    <row r="1566" spans="1:17" s="862" customFormat="1" ht="24.95" customHeight="1" thickTop="1">
      <c r="A1566" s="172"/>
      <c r="B1566" s="172" t="s">
        <v>433</v>
      </c>
      <c r="C1566" s="180"/>
      <c r="D1566" s="740" t="s">
        <v>434</v>
      </c>
      <c r="E1566" s="689">
        <v>440027700</v>
      </c>
      <c r="F1566" s="689">
        <v>0</v>
      </c>
      <c r="G1566" s="676">
        <v>440027700</v>
      </c>
      <c r="H1566" s="172"/>
      <c r="I1566" s="172" t="s">
        <v>433</v>
      </c>
      <c r="J1566" s="172"/>
      <c r="K1566" s="721" t="s">
        <v>4039</v>
      </c>
      <c r="L1566" s="640">
        <v>440027700</v>
      </c>
      <c r="M1566" s="640">
        <v>0</v>
      </c>
      <c r="N1566" s="640">
        <v>440027700</v>
      </c>
      <c r="P1566" s="852"/>
      <c r="Q1566" s="863"/>
    </row>
    <row r="1567" spans="1:17" s="862" customFormat="1" ht="24.95" customHeight="1">
      <c r="A1567" s="174"/>
      <c r="B1567" s="174"/>
      <c r="C1567" s="181" t="s">
        <v>433</v>
      </c>
      <c r="D1567" s="736" t="s">
        <v>435</v>
      </c>
      <c r="E1567" s="687">
        <v>440027700</v>
      </c>
      <c r="F1567" s="687">
        <v>0</v>
      </c>
      <c r="G1567" s="677">
        <v>440027700</v>
      </c>
      <c r="H1567" s="174"/>
      <c r="I1567" s="174"/>
      <c r="J1567" s="174" t="s">
        <v>433</v>
      </c>
      <c r="K1567" s="722" t="s">
        <v>4040</v>
      </c>
      <c r="L1567" s="632">
        <v>440027700</v>
      </c>
      <c r="M1567" s="632">
        <v>0</v>
      </c>
      <c r="N1567" s="632">
        <v>440027700</v>
      </c>
      <c r="P1567" s="852"/>
      <c r="Q1567" s="863"/>
    </row>
    <row r="1568" spans="1:17" s="862" customFormat="1" ht="24.95" customHeight="1">
      <c r="A1568" s="174"/>
      <c r="B1568" s="174" t="s">
        <v>436</v>
      </c>
      <c r="C1568" s="181"/>
      <c r="D1568" s="736" t="s">
        <v>707</v>
      </c>
      <c r="E1568" s="687">
        <v>647983369</v>
      </c>
      <c r="F1568" s="687">
        <v>10073800</v>
      </c>
      <c r="G1568" s="677">
        <v>658057169</v>
      </c>
      <c r="H1568" s="174"/>
      <c r="I1568" s="174" t="s">
        <v>436</v>
      </c>
      <c r="J1568" s="174"/>
      <c r="K1568" s="722" t="s">
        <v>4881</v>
      </c>
      <c r="L1568" s="632">
        <v>647983369</v>
      </c>
      <c r="M1568" s="632">
        <v>10073800</v>
      </c>
      <c r="N1568" s="632">
        <v>658057169</v>
      </c>
      <c r="P1568" s="852"/>
      <c r="Q1568" s="863"/>
    </row>
    <row r="1569" spans="1:17" s="862" customFormat="1" ht="24.95" customHeight="1">
      <c r="A1569" s="174"/>
      <c r="B1569" s="174"/>
      <c r="C1569" s="181" t="s">
        <v>433</v>
      </c>
      <c r="D1569" s="736" t="s">
        <v>708</v>
      </c>
      <c r="E1569" s="687">
        <v>430973369</v>
      </c>
      <c r="F1569" s="687">
        <v>10073800</v>
      </c>
      <c r="G1569" s="677">
        <v>441047169</v>
      </c>
      <c r="H1569" s="174"/>
      <c r="I1569" s="174"/>
      <c r="J1569" s="174" t="s">
        <v>433</v>
      </c>
      <c r="K1569" s="722" t="s">
        <v>4854</v>
      </c>
      <c r="L1569" s="632">
        <v>430973369</v>
      </c>
      <c r="M1569" s="632">
        <v>10073800</v>
      </c>
      <c r="N1569" s="632">
        <v>441047169</v>
      </c>
      <c r="P1569" s="852"/>
      <c r="Q1569" s="863"/>
    </row>
    <row r="1570" spans="1:17" s="862" customFormat="1" ht="24.95" customHeight="1">
      <c r="A1570" s="174"/>
      <c r="B1570" s="174"/>
      <c r="C1570" s="181" t="s">
        <v>436</v>
      </c>
      <c r="D1570" s="736" t="s">
        <v>1404</v>
      </c>
      <c r="E1570" s="687">
        <v>217010000</v>
      </c>
      <c r="F1570" s="687">
        <v>0</v>
      </c>
      <c r="G1570" s="677">
        <v>217010000</v>
      </c>
      <c r="H1570" s="174"/>
      <c r="I1570" s="174"/>
      <c r="J1570" s="174" t="s">
        <v>436</v>
      </c>
      <c r="K1570" s="722" t="s">
        <v>4855</v>
      </c>
      <c r="L1570" s="632">
        <v>217010000</v>
      </c>
      <c r="M1570" s="632">
        <v>0</v>
      </c>
      <c r="N1570" s="632">
        <v>217010000</v>
      </c>
      <c r="P1570" s="852"/>
      <c r="Q1570" s="863"/>
    </row>
    <row r="1571" spans="1:17" s="862" customFormat="1" ht="24.95" customHeight="1">
      <c r="A1571" s="174"/>
      <c r="B1571" s="174" t="s">
        <v>440</v>
      </c>
      <c r="C1571" s="181"/>
      <c r="D1571" s="736" t="s">
        <v>552</v>
      </c>
      <c r="E1571" s="687">
        <v>76857917</v>
      </c>
      <c r="F1571" s="687">
        <v>0</v>
      </c>
      <c r="G1571" s="677">
        <v>76857917</v>
      </c>
      <c r="H1571" s="174"/>
      <c r="I1571" s="174" t="s">
        <v>440</v>
      </c>
      <c r="J1571" s="174"/>
      <c r="K1571" s="722" t="s">
        <v>4139</v>
      </c>
      <c r="L1571" s="632">
        <v>76857917</v>
      </c>
      <c r="M1571" s="632">
        <v>0</v>
      </c>
      <c r="N1571" s="632">
        <v>76857917</v>
      </c>
      <c r="P1571" s="852"/>
      <c r="Q1571" s="863"/>
    </row>
    <row r="1572" spans="1:17" s="862" customFormat="1" ht="24.95" customHeight="1">
      <c r="A1572" s="174"/>
      <c r="B1572" s="174"/>
      <c r="C1572" s="181" t="s">
        <v>433</v>
      </c>
      <c r="D1572" s="736" t="s">
        <v>519</v>
      </c>
      <c r="E1572" s="687">
        <v>50621032</v>
      </c>
      <c r="F1572" s="687">
        <v>0</v>
      </c>
      <c r="G1572" s="677">
        <v>50621032</v>
      </c>
      <c r="H1572" s="174"/>
      <c r="I1572" s="174"/>
      <c r="J1572" s="174" t="s">
        <v>433</v>
      </c>
      <c r="K1572" s="722" t="s">
        <v>4140</v>
      </c>
      <c r="L1572" s="632">
        <v>50621032</v>
      </c>
      <c r="M1572" s="632">
        <v>0</v>
      </c>
      <c r="N1572" s="632">
        <v>50621032</v>
      </c>
      <c r="P1572" s="852"/>
      <c r="Q1572" s="863"/>
    </row>
    <row r="1573" spans="1:17" s="862" customFormat="1" ht="24.95" customHeight="1">
      <c r="A1573" s="174"/>
      <c r="B1573" s="174"/>
      <c r="C1573" s="181" t="s">
        <v>436</v>
      </c>
      <c r="D1573" s="736" t="s">
        <v>1544</v>
      </c>
      <c r="E1573" s="687">
        <v>13233409</v>
      </c>
      <c r="F1573" s="687">
        <v>0</v>
      </c>
      <c r="G1573" s="677">
        <v>13233409</v>
      </c>
      <c r="H1573" s="174"/>
      <c r="I1573" s="174"/>
      <c r="J1573" s="174" t="s">
        <v>436</v>
      </c>
      <c r="K1573" s="722" t="s">
        <v>5171</v>
      </c>
      <c r="L1573" s="632">
        <v>13233409</v>
      </c>
      <c r="M1573" s="632">
        <v>0</v>
      </c>
      <c r="N1573" s="632">
        <v>13233409</v>
      </c>
      <c r="P1573" s="852"/>
      <c r="Q1573" s="863"/>
    </row>
    <row r="1574" spans="1:17" s="862" customFormat="1" ht="24.95" customHeight="1">
      <c r="A1574" s="174"/>
      <c r="B1574" s="174"/>
      <c r="C1574" s="181" t="s">
        <v>440</v>
      </c>
      <c r="D1574" s="736" t="s">
        <v>1526</v>
      </c>
      <c r="E1574" s="687">
        <v>13003476</v>
      </c>
      <c r="F1574" s="687">
        <v>0</v>
      </c>
      <c r="G1574" s="677">
        <v>13003476</v>
      </c>
      <c r="H1574" s="174"/>
      <c r="I1574" s="174"/>
      <c r="J1574" s="174" t="s">
        <v>440</v>
      </c>
      <c r="K1574" s="722" t="s">
        <v>5158</v>
      </c>
      <c r="L1574" s="632">
        <v>13003476</v>
      </c>
      <c r="M1574" s="632">
        <v>0</v>
      </c>
      <c r="N1574" s="632">
        <v>13003476</v>
      </c>
      <c r="P1574" s="852"/>
      <c r="Q1574" s="863"/>
    </row>
    <row r="1575" spans="1:17" s="862" customFormat="1" ht="24.95" customHeight="1">
      <c r="A1575" s="174"/>
      <c r="B1575" s="174" t="s">
        <v>444</v>
      </c>
      <c r="C1575" s="181"/>
      <c r="D1575" s="736" t="s">
        <v>1462</v>
      </c>
      <c r="E1575" s="687">
        <v>65457908</v>
      </c>
      <c r="F1575" s="687">
        <v>0</v>
      </c>
      <c r="G1575" s="677">
        <v>65457908</v>
      </c>
      <c r="H1575" s="174"/>
      <c r="I1575" s="174" t="s">
        <v>444</v>
      </c>
      <c r="J1575" s="174"/>
      <c r="K1575" s="722" t="s">
        <v>4883</v>
      </c>
      <c r="L1575" s="632">
        <v>65457908</v>
      </c>
      <c r="M1575" s="632">
        <v>0</v>
      </c>
      <c r="N1575" s="632">
        <v>65457908</v>
      </c>
      <c r="P1575" s="852"/>
      <c r="Q1575" s="863"/>
    </row>
    <row r="1576" spans="1:17" s="862" customFormat="1" ht="24.95" customHeight="1">
      <c r="A1576" s="174"/>
      <c r="B1576" s="174"/>
      <c r="C1576" s="181" t="s">
        <v>433</v>
      </c>
      <c r="D1576" s="736" t="s">
        <v>1407</v>
      </c>
      <c r="E1576" s="687">
        <v>24800083</v>
      </c>
      <c r="F1576" s="687">
        <v>0</v>
      </c>
      <c r="G1576" s="677">
        <v>24800083</v>
      </c>
      <c r="H1576" s="174"/>
      <c r="I1576" s="174"/>
      <c r="J1576" s="174" t="s">
        <v>433</v>
      </c>
      <c r="K1576" s="722" t="s">
        <v>4859</v>
      </c>
      <c r="L1576" s="632">
        <v>24800083</v>
      </c>
      <c r="M1576" s="632">
        <v>0</v>
      </c>
      <c r="N1576" s="632">
        <v>24800083</v>
      </c>
      <c r="P1576" s="852"/>
      <c r="Q1576" s="863"/>
    </row>
    <row r="1577" spans="1:17" s="862" customFormat="1" ht="24.95" customHeight="1">
      <c r="A1577" s="174"/>
      <c r="B1577" s="174"/>
      <c r="C1577" s="181" t="s">
        <v>436</v>
      </c>
      <c r="D1577" s="736" t="s">
        <v>1545</v>
      </c>
      <c r="E1577" s="687">
        <v>40657825</v>
      </c>
      <c r="F1577" s="687">
        <v>0</v>
      </c>
      <c r="G1577" s="677">
        <v>40657825</v>
      </c>
      <c r="H1577" s="174"/>
      <c r="I1577" s="174"/>
      <c r="J1577" s="174" t="s">
        <v>436</v>
      </c>
      <c r="K1577" s="722" t="s">
        <v>6671</v>
      </c>
      <c r="L1577" s="632">
        <v>40657825</v>
      </c>
      <c r="M1577" s="632">
        <v>0</v>
      </c>
      <c r="N1577" s="632">
        <v>40657825</v>
      </c>
      <c r="P1577" s="852"/>
      <c r="Q1577" s="863"/>
    </row>
    <row r="1578" spans="1:17" s="862" customFormat="1" ht="24.95" customHeight="1" thickBot="1">
      <c r="A1578" s="178" t="s">
        <v>1546</v>
      </c>
      <c r="B1578" s="178"/>
      <c r="C1578" s="179"/>
      <c r="D1578" s="742" t="s">
        <v>1547</v>
      </c>
      <c r="E1578" s="688">
        <v>1416760070</v>
      </c>
      <c r="F1578" s="688">
        <v>57573490</v>
      </c>
      <c r="G1578" s="679">
        <v>1474333560</v>
      </c>
      <c r="H1578" s="178" t="s">
        <v>1546</v>
      </c>
      <c r="I1578" s="178"/>
      <c r="J1578" s="178"/>
      <c r="K1578" s="723" t="s">
        <v>5172</v>
      </c>
      <c r="L1578" s="645">
        <v>1416760070</v>
      </c>
      <c r="M1578" s="645">
        <v>57573490</v>
      </c>
      <c r="N1578" s="645">
        <v>1474333560</v>
      </c>
      <c r="P1578" s="852"/>
      <c r="Q1578" s="863"/>
    </row>
    <row r="1579" spans="1:17" s="862" customFormat="1" ht="24.95" customHeight="1" thickTop="1">
      <c r="A1579" s="172"/>
      <c r="B1579" s="172" t="s">
        <v>433</v>
      </c>
      <c r="C1579" s="180"/>
      <c r="D1579" s="740" t="s">
        <v>434</v>
      </c>
      <c r="E1579" s="689">
        <v>340843785</v>
      </c>
      <c r="F1579" s="689">
        <v>39699998</v>
      </c>
      <c r="G1579" s="676">
        <v>380543783</v>
      </c>
      <c r="H1579" s="172"/>
      <c r="I1579" s="172" t="s">
        <v>433</v>
      </c>
      <c r="J1579" s="172"/>
      <c r="K1579" s="721" t="s">
        <v>4039</v>
      </c>
      <c r="L1579" s="640">
        <v>340843785</v>
      </c>
      <c r="M1579" s="640">
        <v>39699998</v>
      </c>
      <c r="N1579" s="640">
        <v>380543783</v>
      </c>
      <c r="P1579" s="852"/>
      <c r="Q1579" s="863"/>
    </row>
    <row r="1580" spans="1:17" s="862" customFormat="1" ht="24.95" customHeight="1">
      <c r="A1580" s="174"/>
      <c r="B1580" s="174"/>
      <c r="C1580" s="181" t="s">
        <v>433</v>
      </c>
      <c r="D1580" s="736" t="s">
        <v>435</v>
      </c>
      <c r="E1580" s="687">
        <v>340843785</v>
      </c>
      <c r="F1580" s="687">
        <v>39699998</v>
      </c>
      <c r="G1580" s="677">
        <v>380543783</v>
      </c>
      <c r="H1580" s="174"/>
      <c r="I1580" s="174"/>
      <c r="J1580" s="174" t="s">
        <v>433</v>
      </c>
      <c r="K1580" s="722" t="s">
        <v>4040</v>
      </c>
      <c r="L1580" s="632">
        <v>340843785</v>
      </c>
      <c r="M1580" s="632">
        <v>39699998</v>
      </c>
      <c r="N1580" s="632">
        <v>380543783</v>
      </c>
      <c r="P1580" s="852"/>
      <c r="Q1580" s="863"/>
    </row>
    <row r="1581" spans="1:17" s="862" customFormat="1" ht="24.95" customHeight="1">
      <c r="A1581" s="174"/>
      <c r="B1581" s="174" t="s">
        <v>436</v>
      </c>
      <c r="C1581" s="181"/>
      <c r="D1581" s="736" t="s">
        <v>707</v>
      </c>
      <c r="E1581" s="687">
        <v>721725327</v>
      </c>
      <c r="F1581" s="687">
        <v>0</v>
      </c>
      <c r="G1581" s="677">
        <v>721725327</v>
      </c>
      <c r="H1581" s="174"/>
      <c r="I1581" s="174" t="s">
        <v>436</v>
      </c>
      <c r="J1581" s="174"/>
      <c r="K1581" s="722" t="s">
        <v>4881</v>
      </c>
      <c r="L1581" s="632">
        <v>721725327</v>
      </c>
      <c r="M1581" s="632">
        <v>0</v>
      </c>
      <c r="N1581" s="632">
        <v>721725327</v>
      </c>
      <c r="P1581" s="852"/>
      <c r="Q1581" s="863"/>
    </row>
    <row r="1582" spans="1:17" s="862" customFormat="1" ht="24.95" customHeight="1">
      <c r="A1582" s="174"/>
      <c r="B1582" s="174"/>
      <c r="C1582" s="181" t="s">
        <v>433</v>
      </c>
      <c r="D1582" s="736" t="s">
        <v>708</v>
      </c>
      <c r="E1582" s="687">
        <v>347735327</v>
      </c>
      <c r="F1582" s="687">
        <v>0</v>
      </c>
      <c r="G1582" s="677">
        <v>347735327</v>
      </c>
      <c r="H1582" s="174"/>
      <c r="I1582" s="174"/>
      <c r="J1582" s="174" t="s">
        <v>433</v>
      </c>
      <c r="K1582" s="722" t="s">
        <v>4854</v>
      </c>
      <c r="L1582" s="632">
        <v>347735327</v>
      </c>
      <c r="M1582" s="632">
        <v>0</v>
      </c>
      <c r="N1582" s="632">
        <v>347735327</v>
      </c>
      <c r="P1582" s="852"/>
      <c r="Q1582" s="863"/>
    </row>
    <row r="1583" spans="1:17" s="862" customFormat="1" ht="24.95" customHeight="1">
      <c r="A1583" s="174"/>
      <c r="B1583" s="174"/>
      <c r="C1583" s="181" t="s">
        <v>436</v>
      </c>
      <c r="D1583" s="736" t="s">
        <v>1404</v>
      </c>
      <c r="E1583" s="687">
        <v>373990000</v>
      </c>
      <c r="F1583" s="687">
        <v>0</v>
      </c>
      <c r="G1583" s="677">
        <v>373990000</v>
      </c>
      <c r="H1583" s="174"/>
      <c r="I1583" s="174"/>
      <c r="J1583" s="174" t="s">
        <v>436</v>
      </c>
      <c r="K1583" s="722" t="s">
        <v>5173</v>
      </c>
      <c r="L1583" s="632">
        <v>373990000</v>
      </c>
      <c r="M1583" s="632">
        <v>0</v>
      </c>
      <c r="N1583" s="632">
        <v>373990000</v>
      </c>
      <c r="P1583" s="852"/>
      <c r="Q1583" s="863"/>
    </row>
    <row r="1584" spans="1:17" s="862" customFormat="1" ht="24.95" customHeight="1">
      <c r="A1584" s="174"/>
      <c r="B1584" s="174" t="s">
        <v>440</v>
      </c>
      <c r="C1584" s="181"/>
      <c r="D1584" s="736" t="s">
        <v>552</v>
      </c>
      <c r="E1584" s="687">
        <v>17000000</v>
      </c>
      <c r="F1584" s="687">
        <v>0</v>
      </c>
      <c r="G1584" s="677">
        <v>17000000</v>
      </c>
      <c r="H1584" s="174"/>
      <c r="I1584" s="174" t="s">
        <v>440</v>
      </c>
      <c r="J1584" s="174"/>
      <c r="K1584" s="722" t="s">
        <v>4139</v>
      </c>
      <c r="L1584" s="632">
        <v>17000000</v>
      </c>
      <c r="M1584" s="632">
        <v>0</v>
      </c>
      <c r="N1584" s="632">
        <v>17000000</v>
      </c>
      <c r="P1584" s="852"/>
      <c r="Q1584" s="863"/>
    </row>
    <row r="1585" spans="1:17" s="862" customFormat="1" ht="24.95" customHeight="1">
      <c r="A1585" s="174"/>
      <c r="B1585" s="174"/>
      <c r="C1585" s="181" t="s">
        <v>433</v>
      </c>
      <c r="D1585" s="736" t="s">
        <v>519</v>
      </c>
      <c r="E1585" s="687">
        <v>17000000</v>
      </c>
      <c r="F1585" s="687">
        <v>0</v>
      </c>
      <c r="G1585" s="677">
        <v>17000000</v>
      </c>
      <c r="H1585" s="174"/>
      <c r="I1585" s="174"/>
      <c r="J1585" s="174" t="s">
        <v>433</v>
      </c>
      <c r="K1585" s="722" t="s">
        <v>5174</v>
      </c>
      <c r="L1585" s="632">
        <v>17000000</v>
      </c>
      <c r="M1585" s="632">
        <v>0</v>
      </c>
      <c r="N1585" s="632">
        <v>17000000</v>
      </c>
      <c r="P1585" s="852"/>
      <c r="Q1585" s="863"/>
    </row>
    <row r="1586" spans="1:17" s="862" customFormat="1" ht="24.95" customHeight="1">
      <c r="A1586" s="174"/>
      <c r="B1586" s="174" t="s">
        <v>444</v>
      </c>
      <c r="C1586" s="181"/>
      <c r="D1586" s="736" t="s">
        <v>1456</v>
      </c>
      <c r="E1586" s="687">
        <v>337190958</v>
      </c>
      <c r="F1586" s="687">
        <v>17873492</v>
      </c>
      <c r="G1586" s="677">
        <v>355064450</v>
      </c>
      <c r="H1586" s="174"/>
      <c r="I1586" s="174" t="s">
        <v>444</v>
      </c>
      <c r="J1586" s="174"/>
      <c r="K1586" s="722" t="s">
        <v>5168</v>
      </c>
      <c r="L1586" s="632">
        <v>337190958</v>
      </c>
      <c r="M1586" s="632">
        <v>17873492</v>
      </c>
      <c r="N1586" s="632">
        <v>355064450</v>
      </c>
      <c r="P1586" s="852"/>
      <c r="Q1586" s="863"/>
    </row>
    <row r="1587" spans="1:17" s="862" customFormat="1" ht="24.95" customHeight="1">
      <c r="A1587" s="174"/>
      <c r="B1587" s="174"/>
      <c r="C1587" s="181" t="s">
        <v>433</v>
      </c>
      <c r="D1587" s="736" t="s">
        <v>1430</v>
      </c>
      <c r="E1587" s="687">
        <v>12782732</v>
      </c>
      <c r="F1587" s="687">
        <v>0</v>
      </c>
      <c r="G1587" s="677">
        <v>12782732</v>
      </c>
      <c r="H1587" s="174"/>
      <c r="I1587" s="174"/>
      <c r="J1587" s="174" t="s">
        <v>433</v>
      </c>
      <c r="K1587" s="722" t="s">
        <v>4859</v>
      </c>
      <c r="L1587" s="632">
        <v>12782732</v>
      </c>
      <c r="M1587" s="632">
        <v>0</v>
      </c>
      <c r="N1587" s="632">
        <v>12782732</v>
      </c>
      <c r="P1587" s="852"/>
      <c r="Q1587" s="863"/>
    </row>
    <row r="1588" spans="1:17" s="862" customFormat="1" ht="24.95" customHeight="1">
      <c r="A1588" s="174"/>
      <c r="B1588" s="174"/>
      <c r="C1588" s="181" t="s">
        <v>436</v>
      </c>
      <c r="D1588" s="736" t="s">
        <v>1408</v>
      </c>
      <c r="E1588" s="687">
        <v>324408226</v>
      </c>
      <c r="F1588" s="687">
        <v>17873492</v>
      </c>
      <c r="G1588" s="677">
        <v>342281718</v>
      </c>
      <c r="H1588" s="174"/>
      <c r="I1588" s="174"/>
      <c r="J1588" s="174" t="s">
        <v>436</v>
      </c>
      <c r="K1588" s="722" t="s">
        <v>4870</v>
      </c>
      <c r="L1588" s="632">
        <v>324408226</v>
      </c>
      <c r="M1588" s="632">
        <v>17873492</v>
      </c>
      <c r="N1588" s="632">
        <v>342281718</v>
      </c>
      <c r="P1588" s="852"/>
      <c r="Q1588" s="863"/>
    </row>
    <row r="1589" spans="1:17" s="862" customFormat="1" ht="24.95" customHeight="1" thickBot="1">
      <c r="A1589" s="178" t="s">
        <v>1548</v>
      </c>
      <c r="B1589" s="178"/>
      <c r="C1589" s="179"/>
      <c r="D1589" s="742" t="s">
        <v>1549</v>
      </c>
      <c r="E1589" s="688">
        <v>1105376500</v>
      </c>
      <c r="F1589" s="688">
        <v>16570509.999999998</v>
      </c>
      <c r="G1589" s="679">
        <v>1121947010</v>
      </c>
      <c r="H1589" s="178" t="s">
        <v>1548</v>
      </c>
      <c r="I1589" s="178"/>
      <c r="J1589" s="178"/>
      <c r="K1589" s="723" t="s">
        <v>5175</v>
      </c>
      <c r="L1589" s="645">
        <v>1105376500</v>
      </c>
      <c r="M1589" s="645">
        <v>16570509.999999998</v>
      </c>
      <c r="N1589" s="645">
        <v>1121947010</v>
      </c>
      <c r="P1589" s="852"/>
      <c r="Q1589" s="863"/>
    </row>
    <row r="1590" spans="1:17" s="862" customFormat="1" ht="24.95" customHeight="1" thickTop="1">
      <c r="A1590" s="172"/>
      <c r="B1590" s="172" t="s">
        <v>433</v>
      </c>
      <c r="C1590" s="180"/>
      <c r="D1590" s="740" t="s">
        <v>434</v>
      </c>
      <c r="E1590" s="689">
        <v>255036360</v>
      </c>
      <c r="F1590" s="689">
        <v>0</v>
      </c>
      <c r="G1590" s="676">
        <v>255036360</v>
      </c>
      <c r="H1590" s="172"/>
      <c r="I1590" s="172" t="s">
        <v>433</v>
      </c>
      <c r="J1590" s="172"/>
      <c r="K1590" s="721" t="s">
        <v>4407</v>
      </c>
      <c r="L1590" s="640">
        <v>255036360</v>
      </c>
      <c r="M1590" s="640">
        <v>0</v>
      </c>
      <c r="N1590" s="640">
        <v>255036360</v>
      </c>
      <c r="P1590" s="852"/>
      <c r="Q1590" s="863"/>
    </row>
    <row r="1591" spans="1:17" s="862" customFormat="1" ht="24.95" customHeight="1">
      <c r="A1591" s="174"/>
      <c r="B1591" s="174"/>
      <c r="C1591" s="181" t="s">
        <v>433</v>
      </c>
      <c r="D1591" s="736" t="s">
        <v>435</v>
      </c>
      <c r="E1591" s="687">
        <v>255036360</v>
      </c>
      <c r="F1591" s="687">
        <v>0</v>
      </c>
      <c r="G1591" s="677">
        <v>255036360</v>
      </c>
      <c r="H1591" s="174"/>
      <c r="I1591" s="174"/>
      <c r="J1591" s="174" t="s">
        <v>433</v>
      </c>
      <c r="K1591" s="722" t="s">
        <v>4040</v>
      </c>
      <c r="L1591" s="632">
        <v>255036360</v>
      </c>
      <c r="M1591" s="632">
        <v>0</v>
      </c>
      <c r="N1591" s="632">
        <v>255036360</v>
      </c>
      <c r="P1591" s="852"/>
      <c r="Q1591" s="863"/>
    </row>
    <row r="1592" spans="1:17" s="862" customFormat="1" ht="24.95" customHeight="1">
      <c r="A1592" s="174"/>
      <c r="B1592" s="174" t="s">
        <v>436</v>
      </c>
      <c r="C1592" s="181"/>
      <c r="D1592" s="736" t="s">
        <v>707</v>
      </c>
      <c r="E1592" s="687">
        <v>589840100</v>
      </c>
      <c r="F1592" s="687">
        <v>16570509.999999998</v>
      </c>
      <c r="G1592" s="677">
        <v>606410610</v>
      </c>
      <c r="H1592" s="174"/>
      <c r="I1592" s="174" t="s">
        <v>436</v>
      </c>
      <c r="J1592" s="174"/>
      <c r="K1592" s="722" t="s">
        <v>4888</v>
      </c>
      <c r="L1592" s="632">
        <v>589840100</v>
      </c>
      <c r="M1592" s="632">
        <v>16570509.999999998</v>
      </c>
      <c r="N1592" s="632">
        <v>606410610</v>
      </c>
      <c r="P1592" s="852"/>
      <c r="Q1592" s="863"/>
    </row>
    <row r="1593" spans="1:17" s="862" customFormat="1" ht="24.95" customHeight="1">
      <c r="A1593" s="174"/>
      <c r="B1593" s="174"/>
      <c r="C1593" s="181" t="s">
        <v>433</v>
      </c>
      <c r="D1593" s="736" t="s">
        <v>708</v>
      </c>
      <c r="E1593" s="687">
        <v>529857780</v>
      </c>
      <c r="F1593" s="687">
        <v>16570509.999999998</v>
      </c>
      <c r="G1593" s="677">
        <v>546428290</v>
      </c>
      <c r="H1593" s="174"/>
      <c r="I1593" s="174"/>
      <c r="J1593" s="174" t="s">
        <v>433</v>
      </c>
      <c r="K1593" s="722" t="s">
        <v>4854</v>
      </c>
      <c r="L1593" s="632">
        <v>529857780</v>
      </c>
      <c r="M1593" s="632">
        <v>16570509.999999998</v>
      </c>
      <c r="N1593" s="632">
        <v>546428290</v>
      </c>
      <c r="P1593" s="852"/>
      <c r="Q1593" s="863"/>
    </row>
    <row r="1594" spans="1:17" s="862" customFormat="1" ht="24.95" customHeight="1">
      <c r="A1594" s="174"/>
      <c r="B1594" s="174"/>
      <c r="C1594" s="181" t="s">
        <v>436</v>
      </c>
      <c r="D1594" s="736" t="s">
        <v>1404</v>
      </c>
      <c r="E1594" s="687">
        <v>59982320</v>
      </c>
      <c r="F1594" s="687">
        <v>0</v>
      </c>
      <c r="G1594" s="677">
        <v>59982320</v>
      </c>
      <c r="H1594" s="174"/>
      <c r="I1594" s="174"/>
      <c r="J1594" s="174" t="s">
        <v>436</v>
      </c>
      <c r="K1594" s="722" t="s">
        <v>4904</v>
      </c>
      <c r="L1594" s="632">
        <v>59982320</v>
      </c>
      <c r="M1594" s="632">
        <v>0</v>
      </c>
      <c r="N1594" s="632">
        <v>59982320</v>
      </c>
      <c r="P1594" s="852"/>
      <c r="Q1594" s="863"/>
    </row>
    <row r="1595" spans="1:17" s="862" customFormat="1" ht="24.95" customHeight="1">
      <c r="A1595" s="174"/>
      <c r="B1595" s="174" t="s">
        <v>440</v>
      </c>
      <c r="C1595" s="181"/>
      <c r="D1595" s="736" t="s">
        <v>934</v>
      </c>
      <c r="E1595" s="687">
        <v>249894670</v>
      </c>
      <c r="F1595" s="687">
        <v>0</v>
      </c>
      <c r="G1595" s="677">
        <v>249894670</v>
      </c>
      <c r="H1595" s="174"/>
      <c r="I1595" s="174" t="s">
        <v>440</v>
      </c>
      <c r="J1595" s="174"/>
      <c r="K1595" s="722" t="s">
        <v>4139</v>
      </c>
      <c r="L1595" s="632">
        <v>249894670</v>
      </c>
      <c r="M1595" s="632">
        <v>0</v>
      </c>
      <c r="N1595" s="632">
        <v>249894670</v>
      </c>
      <c r="P1595" s="852"/>
      <c r="Q1595" s="863"/>
    </row>
    <row r="1596" spans="1:17" s="862" customFormat="1" ht="24.95" customHeight="1">
      <c r="A1596" s="174"/>
      <c r="B1596" s="174"/>
      <c r="C1596" s="181" t="s">
        <v>433</v>
      </c>
      <c r="D1596" s="736" t="s">
        <v>519</v>
      </c>
      <c r="E1596" s="687">
        <v>249894670</v>
      </c>
      <c r="F1596" s="687">
        <v>0</v>
      </c>
      <c r="G1596" s="677">
        <v>249894670</v>
      </c>
      <c r="H1596" s="174"/>
      <c r="I1596" s="174"/>
      <c r="J1596" s="174" t="s">
        <v>433</v>
      </c>
      <c r="K1596" s="722" t="s">
        <v>4140</v>
      </c>
      <c r="L1596" s="632">
        <v>249894670</v>
      </c>
      <c r="M1596" s="632">
        <v>0</v>
      </c>
      <c r="N1596" s="632">
        <v>249894670</v>
      </c>
      <c r="P1596" s="852"/>
      <c r="Q1596" s="863"/>
    </row>
    <row r="1597" spans="1:17" s="862" customFormat="1" ht="24.95" customHeight="1">
      <c r="A1597" s="174"/>
      <c r="B1597" s="174" t="s">
        <v>444</v>
      </c>
      <c r="C1597" s="181"/>
      <c r="D1597" s="736" t="s">
        <v>1456</v>
      </c>
      <c r="E1597" s="687">
        <v>10605370</v>
      </c>
      <c r="F1597" s="687">
        <v>0</v>
      </c>
      <c r="G1597" s="677">
        <v>10605370</v>
      </c>
      <c r="H1597" s="174"/>
      <c r="I1597" s="174" t="s">
        <v>444</v>
      </c>
      <c r="J1597" s="174"/>
      <c r="K1597" s="722" t="s">
        <v>5176</v>
      </c>
      <c r="L1597" s="632">
        <v>10605370</v>
      </c>
      <c r="M1597" s="632">
        <v>0</v>
      </c>
      <c r="N1597" s="632">
        <v>10605370</v>
      </c>
      <c r="P1597" s="852"/>
      <c r="Q1597" s="863"/>
    </row>
    <row r="1598" spans="1:17" s="862" customFormat="1" ht="24.95" customHeight="1">
      <c r="A1598" s="174"/>
      <c r="B1598" s="174"/>
      <c r="C1598" s="181" t="s">
        <v>433</v>
      </c>
      <c r="D1598" s="736" t="s">
        <v>1550</v>
      </c>
      <c r="E1598" s="687">
        <v>7689360</v>
      </c>
      <c r="F1598" s="687">
        <v>0</v>
      </c>
      <c r="G1598" s="677">
        <v>7689360</v>
      </c>
      <c r="H1598" s="174"/>
      <c r="I1598" s="174"/>
      <c r="J1598" s="174" t="s">
        <v>433</v>
      </c>
      <c r="K1598" s="722" t="s">
        <v>5177</v>
      </c>
      <c r="L1598" s="632">
        <v>7689360</v>
      </c>
      <c r="M1598" s="632">
        <v>0</v>
      </c>
      <c r="N1598" s="632">
        <v>7689360</v>
      </c>
      <c r="P1598" s="852"/>
      <c r="Q1598" s="863"/>
    </row>
    <row r="1599" spans="1:17" s="862" customFormat="1" ht="24.95" customHeight="1">
      <c r="A1599" s="174"/>
      <c r="B1599" s="174"/>
      <c r="C1599" s="181" t="s">
        <v>436</v>
      </c>
      <c r="D1599" s="736" t="s">
        <v>1407</v>
      </c>
      <c r="E1599" s="687">
        <v>2916010</v>
      </c>
      <c r="F1599" s="687">
        <v>0</v>
      </c>
      <c r="G1599" s="677">
        <v>2916010</v>
      </c>
      <c r="H1599" s="174"/>
      <c r="I1599" s="174"/>
      <c r="J1599" s="174" t="s">
        <v>436</v>
      </c>
      <c r="K1599" s="722" t="s">
        <v>4859</v>
      </c>
      <c r="L1599" s="632">
        <v>2916010</v>
      </c>
      <c r="M1599" s="632">
        <v>0</v>
      </c>
      <c r="N1599" s="632">
        <v>2916010</v>
      </c>
      <c r="P1599" s="852"/>
      <c r="Q1599" s="863"/>
    </row>
    <row r="1600" spans="1:17" s="862" customFormat="1" ht="24.95" customHeight="1" thickBot="1">
      <c r="A1600" s="178" t="s">
        <v>1551</v>
      </c>
      <c r="B1600" s="178"/>
      <c r="C1600" s="179"/>
      <c r="D1600" s="742" t="s">
        <v>1552</v>
      </c>
      <c r="E1600" s="688">
        <v>1125518000</v>
      </c>
      <c r="F1600" s="688">
        <v>21544000</v>
      </c>
      <c r="G1600" s="679">
        <v>1147062000</v>
      </c>
      <c r="H1600" s="178" t="s">
        <v>1551</v>
      </c>
      <c r="I1600" s="178"/>
      <c r="J1600" s="178"/>
      <c r="K1600" s="723" t="s">
        <v>5178</v>
      </c>
      <c r="L1600" s="645">
        <v>1125518000</v>
      </c>
      <c r="M1600" s="645">
        <v>21544000</v>
      </c>
      <c r="N1600" s="645">
        <v>1147062000</v>
      </c>
      <c r="P1600" s="852"/>
      <c r="Q1600" s="863"/>
    </row>
    <row r="1601" spans="1:17" s="862" customFormat="1" ht="24.95" customHeight="1" thickTop="1">
      <c r="A1601" s="172"/>
      <c r="B1601" s="172" t="s">
        <v>433</v>
      </c>
      <c r="C1601" s="180"/>
      <c r="D1601" s="740" t="s">
        <v>434</v>
      </c>
      <c r="E1601" s="689">
        <v>232714000</v>
      </c>
      <c r="F1601" s="689">
        <v>10024000</v>
      </c>
      <c r="G1601" s="676">
        <v>242738000</v>
      </c>
      <c r="H1601" s="172"/>
      <c r="I1601" s="172" t="s">
        <v>433</v>
      </c>
      <c r="J1601" s="172"/>
      <c r="K1601" s="721" t="s">
        <v>4039</v>
      </c>
      <c r="L1601" s="640">
        <v>232714000</v>
      </c>
      <c r="M1601" s="640">
        <v>10024000</v>
      </c>
      <c r="N1601" s="640">
        <v>242738000</v>
      </c>
      <c r="P1601" s="852"/>
      <c r="Q1601" s="863"/>
    </row>
    <row r="1602" spans="1:17" s="862" customFormat="1" ht="24.95" customHeight="1">
      <c r="A1602" s="174"/>
      <c r="B1602" s="174"/>
      <c r="C1602" s="181" t="s">
        <v>433</v>
      </c>
      <c r="D1602" s="736" t="s">
        <v>435</v>
      </c>
      <c r="E1602" s="687">
        <v>232714000</v>
      </c>
      <c r="F1602" s="687">
        <v>10024000</v>
      </c>
      <c r="G1602" s="677">
        <v>242738000</v>
      </c>
      <c r="H1602" s="174"/>
      <c r="I1602" s="174"/>
      <c r="J1602" s="174" t="s">
        <v>433</v>
      </c>
      <c r="K1602" s="722" t="s">
        <v>4040</v>
      </c>
      <c r="L1602" s="632">
        <v>232714000</v>
      </c>
      <c r="M1602" s="632">
        <v>10024000</v>
      </c>
      <c r="N1602" s="632">
        <v>242738000</v>
      </c>
      <c r="P1602" s="852"/>
      <c r="Q1602" s="863"/>
    </row>
    <row r="1603" spans="1:17" s="862" customFormat="1" ht="24.95" customHeight="1">
      <c r="A1603" s="174"/>
      <c r="B1603" s="174" t="s">
        <v>436</v>
      </c>
      <c r="C1603" s="181"/>
      <c r="D1603" s="736" t="s">
        <v>707</v>
      </c>
      <c r="E1603" s="687">
        <v>608958000</v>
      </c>
      <c r="F1603" s="687">
        <v>11520000</v>
      </c>
      <c r="G1603" s="677">
        <v>620478000</v>
      </c>
      <c r="H1603" s="174"/>
      <c r="I1603" s="174" t="s">
        <v>436</v>
      </c>
      <c r="J1603" s="174"/>
      <c r="K1603" s="722" t="s">
        <v>4881</v>
      </c>
      <c r="L1603" s="632">
        <v>608958000</v>
      </c>
      <c r="M1603" s="632">
        <v>11520000</v>
      </c>
      <c r="N1603" s="632">
        <v>620478000</v>
      </c>
      <c r="P1603" s="852"/>
      <c r="Q1603" s="863"/>
    </row>
    <row r="1604" spans="1:17" s="862" customFormat="1" ht="24.95" customHeight="1">
      <c r="A1604" s="174"/>
      <c r="B1604" s="174"/>
      <c r="C1604" s="181" t="s">
        <v>433</v>
      </c>
      <c r="D1604" s="744" t="s">
        <v>708</v>
      </c>
      <c r="E1604" s="687">
        <v>284538000</v>
      </c>
      <c r="F1604" s="687">
        <v>11520000</v>
      </c>
      <c r="G1604" s="677">
        <v>296058000</v>
      </c>
      <c r="H1604" s="174"/>
      <c r="I1604" s="174"/>
      <c r="J1604" s="174" t="s">
        <v>433</v>
      </c>
      <c r="K1604" s="722" t="s">
        <v>4854</v>
      </c>
      <c r="L1604" s="632">
        <v>284538000</v>
      </c>
      <c r="M1604" s="632">
        <v>11520000</v>
      </c>
      <c r="N1604" s="632">
        <v>296058000</v>
      </c>
      <c r="P1604" s="852"/>
      <c r="Q1604" s="863"/>
    </row>
    <row r="1605" spans="1:17" s="862" customFormat="1" ht="24.95" customHeight="1">
      <c r="A1605" s="174"/>
      <c r="B1605" s="174"/>
      <c r="C1605" s="181" t="s">
        <v>436</v>
      </c>
      <c r="D1605" s="736" t="s">
        <v>1404</v>
      </c>
      <c r="E1605" s="687">
        <v>324420000</v>
      </c>
      <c r="F1605" s="687">
        <v>0</v>
      </c>
      <c r="G1605" s="677">
        <v>324420000</v>
      </c>
      <c r="H1605" s="174"/>
      <c r="I1605" s="174"/>
      <c r="J1605" s="174" t="s">
        <v>436</v>
      </c>
      <c r="K1605" s="722" t="s">
        <v>4904</v>
      </c>
      <c r="L1605" s="632">
        <v>324420000</v>
      </c>
      <c r="M1605" s="632">
        <v>0</v>
      </c>
      <c r="N1605" s="632">
        <v>324420000</v>
      </c>
      <c r="P1605" s="852"/>
      <c r="Q1605" s="863"/>
    </row>
    <row r="1606" spans="1:17" s="862" customFormat="1" ht="24.95" customHeight="1">
      <c r="A1606" s="174"/>
      <c r="B1606" s="174" t="s">
        <v>440</v>
      </c>
      <c r="C1606" s="181"/>
      <c r="D1606" s="736" t="s">
        <v>934</v>
      </c>
      <c r="E1606" s="687">
        <v>34008000</v>
      </c>
      <c r="F1606" s="687">
        <v>0</v>
      </c>
      <c r="G1606" s="677">
        <v>34008000</v>
      </c>
      <c r="H1606" s="174"/>
      <c r="I1606" s="174" t="s">
        <v>440</v>
      </c>
      <c r="J1606" s="174"/>
      <c r="K1606" s="722" t="s">
        <v>4139</v>
      </c>
      <c r="L1606" s="632">
        <v>34008000</v>
      </c>
      <c r="M1606" s="632">
        <v>0</v>
      </c>
      <c r="N1606" s="632">
        <v>34008000</v>
      </c>
      <c r="P1606" s="852"/>
      <c r="Q1606" s="863"/>
    </row>
    <row r="1607" spans="1:17" s="862" customFormat="1" ht="24.95" customHeight="1">
      <c r="A1607" s="174"/>
      <c r="B1607" s="174"/>
      <c r="C1607" s="181" t="s">
        <v>433</v>
      </c>
      <c r="D1607" s="736" t="s">
        <v>519</v>
      </c>
      <c r="E1607" s="687">
        <v>22868000</v>
      </c>
      <c r="F1607" s="687">
        <v>0</v>
      </c>
      <c r="G1607" s="677">
        <v>22868000</v>
      </c>
      <c r="H1607" s="174"/>
      <c r="I1607" s="174"/>
      <c r="J1607" s="174" t="s">
        <v>433</v>
      </c>
      <c r="K1607" s="722" t="s">
        <v>4140</v>
      </c>
      <c r="L1607" s="632">
        <v>22868000</v>
      </c>
      <c r="M1607" s="632">
        <v>0</v>
      </c>
      <c r="N1607" s="632">
        <v>22868000</v>
      </c>
      <c r="P1607" s="852"/>
      <c r="Q1607" s="863"/>
    </row>
    <row r="1608" spans="1:17" s="862" customFormat="1" ht="24.95" customHeight="1">
      <c r="A1608" s="174"/>
      <c r="B1608" s="174"/>
      <c r="C1608" s="181" t="s">
        <v>436</v>
      </c>
      <c r="D1608" s="736" t="s">
        <v>1405</v>
      </c>
      <c r="E1608" s="687">
        <v>11140000</v>
      </c>
      <c r="F1608" s="687">
        <v>0</v>
      </c>
      <c r="G1608" s="677">
        <v>11140000</v>
      </c>
      <c r="H1608" s="174"/>
      <c r="I1608" s="174"/>
      <c r="J1608" s="174" t="s">
        <v>436</v>
      </c>
      <c r="K1608" s="722" t="s">
        <v>4856</v>
      </c>
      <c r="L1608" s="632">
        <v>11140000</v>
      </c>
      <c r="M1608" s="632">
        <v>0</v>
      </c>
      <c r="N1608" s="632">
        <v>11140000</v>
      </c>
      <c r="P1608" s="852"/>
      <c r="Q1608" s="863"/>
    </row>
    <row r="1609" spans="1:17" s="862" customFormat="1" ht="24.95" customHeight="1">
      <c r="A1609" s="174"/>
      <c r="B1609" s="174" t="s">
        <v>444</v>
      </c>
      <c r="C1609" s="181"/>
      <c r="D1609" s="736" t="s">
        <v>1466</v>
      </c>
      <c r="E1609" s="687">
        <v>249838000</v>
      </c>
      <c r="F1609" s="687">
        <v>0</v>
      </c>
      <c r="G1609" s="677">
        <v>249838000</v>
      </c>
      <c r="H1609" s="174"/>
      <c r="I1609" s="174" t="s">
        <v>444</v>
      </c>
      <c r="J1609" s="174"/>
      <c r="K1609" s="722" t="s">
        <v>5179</v>
      </c>
      <c r="L1609" s="632">
        <v>249838000</v>
      </c>
      <c r="M1609" s="632">
        <v>0</v>
      </c>
      <c r="N1609" s="632">
        <v>249838000</v>
      </c>
      <c r="P1609" s="852"/>
      <c r="Q1609" s="863"/>
    </row>
    <row r="1610" spans="1:17" s="862" customFormat="1" ht="24.95" customHeight="1">
      <c r="A1610" s="174"/>
      <c r="B1610" s="174"/>
      <c r="C1610" s="181" t="s">
        <v>433</v>
      </c>
      <c r="D1610" s="736" t="s">
        <v>1553</v>
      </c>
      <c r="E1610" s="687">
        <v>13108000</v>
      </c>
      <c r="F1610" s="687">
        <v>0</v>
      </c>
      <c r="G1610" s="677">
        <v>13108000</v>
      </c>
      <c r="H1610" s="174"/>
      <c r="I1610" s="174"/>
      <c r="J1610" s="174" t="s">
        <v>433</v>
      </c>
      <c r="K1610" s="722" t="s">
        <v>4859</v>
      </c>
      <c r="L1610" s="632">
        <v>13108000</v>
      </c>
      <c r="M1610" s="632">
        <v>0</v>
      </c>
      <c r="N1610" s="632">
        <v>13108000</v>
      </c>
      <c r="P1610" s="852"/>
      <c r="Q1610" s="863"/>
    </row>
    <row r="1611" spans="1:17" s="862" customFormat="1" ht="24.95" customHeight="1">
      <c r="A1611" s="174"/>
      <c r="B1611" s="174"/>
      <c r="C1611" s="181" t="s">
        <v>436</v>
      </c>
      <c r="D1611" s="736" t="s">
        <v>1408</v>
      </c>
      <c r="E1611" s="687">
        <v>236730000</v>
      </c>
      <c r="F1611" s="687">
        <v>0</v>
      </c>
      <c r="G1611" s="677">
        <v>236730000</v>
      </c>
      <c r="H1611" s="174"/>
      <c r="I1611" s="174"/>
      <c r="J1611" s="174" t="s">
        <v>436</v>
      </c>
      <c r="K1611" s="722" t="s">
        <v>6663</v>
      </c>
      <c r="L1611" s="632">
        <v>236730000</v>
      </c>
      <c r="M1611" s="632">
        <v>0</v>
      </c>
      <c r="N1611" s="632">
        <v>236730000</v>
      </c>
      <c r="P1611" s="852"/>
      <c r="Q1611" s="863"/>
    </row>
    <row r="1612" spans="1:17" s="862" customFormat="1" ht="24.95" customHeight="1" thickBot="1">
      <c r="A1612" s="178" t="s">
        <v>1554</v>
      </c>
      <c r="B1612" s="178"/>
      <c r="C1612" s="179"/>
      <c r="D1612" s="742" t="s">
        <v>1555</v>
      </c>
      <c r="E1612" s="688">
        <v>1312727652</v>
      </c>
      <c r="F1612" s="688">
        <v>32160000</v>
      </c>
      <c r="G1612" s="679">
        <v>1344887652</v>
      </c>
      <c r="H1612" s="178" t="s">
        <v>1554</v>
      </c>
      <c r="I1612" s="178"/>
      <c r="J1612" s="178"/>
      <c r="K1612" s="723" t="s">
        <v>5180</v>
      </c>
      <c r="L1612" s="645">
        <v>1312727652</v>
      </c>
      <c r="M1612" s="645">
        <v>32160000</v>
      </c>
      <c r="N1612" s="645">
        <v>1344887652</v>
      </c>
      <c r="P1612" s="852"/>
      <c r="Q1612" s="863"/>
    </row>
    <row r="1613" spans="1:17" s="862" customFormat="1" ht="24.95" customHeight="1" thickTop="1">
      <c r="A1613" s="172"/>
      <c r="B1613" s="172" t="s">
        <v>433</v>
      </c>
      <c r="C1613" s="180"/>
      <c r="D1613" s="740" t="s">
        <v>434</v>
      </c>
      <c r="E1613" s="689">
        <v>218874409</v>
      </c>
      <c r="F1613" s="689">
        <v>0</v>
      </c>
      <c r="G1613" s="676">
        <v>218874409</v>
      </c>
      <c r="H1613" s="172"/>
      <c r="I1613" s="172" t="s">
        <v>433</v>
      </c>
      <c r="J1613" s="172"/>
      <c r="K1613" s="721" t="s">
        <v>4039</v>
      </c>
      <c r="L1613" s="640">
        <v>218874409</v>
      </c>
      <c r="M1613" s="640">
        <v>0</v>
      </c>
      <c r="N1613" s="640">
        <v>218874409</v>
      </c>
      <c r="P1613" s="852"/>
      <c r="Q1613" s="863"/>
    </row>
    <row r="1614" spans="1:17" s="862" customFormat="1" ht="24.95" customHeight="1">
      <c r="A1614" s="174"/>
      <c r="B1614" s="174"/>
      <c r="C1614" s="181" t="s">
        <v>433</v>
      </c>
      <c r="D1614" s="736" t="s">
        <v>435</v>
      </c>
      <c r="E1614" s="687">
        <v>218874409</v>
      </c>
      <c r="F1614" s="687">
        <v>0</v>
      </c>
      <c r="G1614" s="677">
        <v>218874409</v>
      </c>
      <c r="H1614" s="174"/>
      <c r="I1614" s="174"/>
      <c r="J1614" s="174" t="s">
        <v>433</v>
      </c>
      <c r="K1614" s="722" t="s">
        <v>4040</v>
      </c>
      <c r="L1614" s="632">
        <v>218874409</v>
      </c>
      <c r="M1614" s="632">
        <v>0</v>
      </c>
      <c r="N1614" s="632">
        <v>218874409</v>
      </c>
      <c r="P1614" s="852"/>
      <c r="Q1614" s="863"/>
    </row>
    <row r="1615" spans="1:17" s="862" customFormat="1" ht="24.95" customHeight="1">
      <c r="A1615" s="174"/>
      <c r="B1615" s="174" t="s">
        <v>436</v>
      </c>
      <c r="C1615" s="181"/>
      <c r="D1615" s="736" t="s">
        <v>707</v>
      </c>
      <c r="E1615" s="687">
        <v>755734910</v>
      </c>
      <c r="F1615" s="687">
        <v>13000000</v>
      </c>
      <c r="G1615" s="677">
        <v>768734910</v>
      </c>
      <c r="H1615" s="174"/>
      <c r="I1615" s="174" t="s">
        <v>436</v>
      </c>
      <c r="J1615" s="174"/>
      <c r="K1615" s="722" t="s">
        <v>4881</v>
      </c>
      <c r="L1615" s="632">
        <v>755734910</v>
      </c>
      <c r="M1615" s="632">
        <v>13000000</v>
      </c>
      <c r="N1615" s="632">
        <v>768734910</v>
      </c>
      <c r="P1615" s="852"/>
      <c r="Q1615" s="863"/>
    </row>
    <row r="1616" spans="1:17" s="862" customFormat="1" ht="24.95" customHeight="1">
      <c r="A1616" s="174"/>
      <c r="B1616" s="174"/>
      <c r="C1616" s="181" t="s">
        <v>433</v>
      </c>
      <c r="D1616" s="736" t="s">
        <v>708</v>
      </c>
      <c r="E1616" s="687">
        <v>346120060</v>
      </c>
      <c r="F1616" s="687">
        <v>13000000</v>
      </c>
      <c r="G1616" s="677">
        <v>359120060</v>
      </c>
      <c r="H1616" s="174"/>
      <c r="I1616" s="174"/>
      <c r="J1616" s="174" t="s">
        <v>433</v>
      </c>
      <c r="K1616" s="722" t="s">
        <v>4854</v>
      </c>
      <c r="L1616" s="632">
        <v>346120060</v>
      </c>
      <c r="M1616" s="632">
        <v>13000000</v>
      </c>
      <c r="N1616" s="632">
        <v>359120060</v>
      </c>
      <c r="P1616" s="852"/>
      <c r="Q1616" s="863"/>
    </row>
    <row r="1617" spans="1:17" s="862" customFormat="1" ht="24.95" customHeight="1">
      <c r="A1617" s="174"/>
      <c r="B1617" s="174"/>
      <c r="C1617" s="181" t="s">
        <v>436</v>
      </c>
      <c r="D1617" s="736" t="s">
        <v>1404</v>
      </c>
      <c r="E1617" s="687">
        <v>409614850</v>
      </c>
      <c r="F1617" s="687">
        <v>0</v>
      </c>
      <c r="G1617" s="677">
        <v>409614850</v>
      </c>
      <c r="H1617" s="174"/>
      <c r="I1617" s="174"/>
      <c r="J1617" s="174" t="s">
        <v>436</v>
      </c>
      <c r="K1617" s="722" t="s">
        <v>4855</v>
      </c>
      <c r="L1617" s="632">
        <v>409614850</v>
      </c>
      <c r="M1617" s="632">
        <v>0</v>
      </c>
      <c r="N1617" s="632">
        <v>409614850</v>
      </c>
      <c r="P1617" s="852"/>
      <c r="Q1617" s="863"/>
    </row>
    <row r="1618" spans="1:17" s="862" customFormat="1" ht="24.95" customHeight="1">
      <c r="A1618" s="174"/>
      <c r="B1618" s="174" t="s">
        <v>440</v>
      </c>
      <c r="C1618" s="181"/>
      <c r="D1618" s="736" t="s">
        <v>934</v>
      </c>
      <c r="E1618" s="687">
        <v>27874629</v>
      </c>
      <c r="F1618" s="687">
        <v>0</v>
      </c>
      <c r="G1618" s="677">
        <v>27874629</v>
      </c>
      <c r="H1618" s="174"/>
      <c r="I1618" s="174" t="s">
        <v>440</v>
      </c>
      <c r="J1618" s="174"/>
      <c r="K1618" s="722" t="s">
        <v>4139</v>
      </c>
      <c r="L1618" s="632">
        <v>27874629</v>
      </c>
      <c r="M1618" s="632">
        <v>0</v>
      </c>
      <c r="N1618" s="632">
        <v>27874629</v>
      </c>
      <c r="P1618" s="852"/>
      <c r="Q1618" s="863"/>
    </row>
    <row r="1619" spans="1:17" s="862" customFormat="1" ht="24.95" customHeight="1">
      <c r="A1619" s="174"/>
      <c r="B1619" s="174"/>
      <c r="C1619" s="181" t="s">
        <v>433</v>
      </c>
      <c r="D1619" s="736" t="s">
        <v>519</v>
      </c>
      <c r="E1619" s="687">
        <v>27874629</v>
      </c>
      <c r="F1619" s="687">
        <v>0</v>
      </c>
      <c r="G1619" s="677">
        <v>27874629</v>
      </c>
      <c r="H1619" s="174"/>
      <c r="I1619" s="174"/>
      <c r="J1619" s="174" t="s">
        <v>433</v>
      </c>
      <c r="K1619" s="722" t="s">
        <v>5181</v>
      </c>
      <c r="L1619" s="632">
        <v>27874629</v>
      </c>
      <c r="M1619" s="632">
        <v>0</v>
      </c>
      <c r="N1619" s="632">
        <v>27874629</v>
      </c>
      <c r="P1619" s="852"/>
      <c r="Q1619" s="863"/>
    </row>
    <row r="1620" spans="1:17" s="862" customFormat="1" ht="24.95" customHeight="1">
      <c r="A1620" s="174"/>
      <c r="B1620" s="174" t="s">
        <v>444</v>
      </c>
      <c r="C1620" s="181"/>
      <c r="D1620" s="736" t="s">
        <v>1456</v>
      </c>
      <c r="E1620" s="687">
        <v>310243704</v>
      </c>
      <c r="F1620" s="687">
        <v>19160000</v>
      </c>
      <c r="G1620" s="677">
        <v>329403704</v>
      </c>
      <c r="H1620" s="174"/>
      <c r="I1620" s="174" t="s">
        <v>444</v>
      </c>
      <c r="J1620" s="174"/>
      <c r="K1620" s="722" t="s">
        <v>5182</v>
      </c>
      <c r="L1620" s="632">
        <v>310243704</v>
      </c>
      <c r="M1620" s="632">
        <v>19160000</v>
      </c>
      <c r="N1620" s="632">
        <v>329403704</v>
      </c>
      <c r="P1620" s="852"/>
      <c r="Q1620" s="863"/>
    </row>
    <row r="1621" spans="1:17" s="862" customFormat="1" ht="24.95" customHeight="1">
      <c r="A1621" s="174"/>
      <c r="B1621" s="174"/>
      <c r="C1621" s="181" t="s">
        <v>433</v>
      </c>
      <c r="D1621" s="736" t="s">
        <v>1407</v>
      </c>
      <c r="E1621" s="687">
        <v>13900728</v>
      </c>
      <c r="F1621" s="687">
        <v>0</v>
      </c>
      <c r="G1621" s="677">
        <v>13900728</v>
      </c>
      <c r="H1621" s="174"/>
      <c r="I1621" s="174"/>
      <c r="J1621" s="174" t="s">
        <v>433</v>
      </c>
      <c r="K1621" s="722" t="s">
        <v>4859</v>
      </c>
      <c r="L1621" s="632">
        <v>13900728</v>
      </c>
      <c r="M1621" s="632">
        <v>0</v>
      </c>
      <c r="N1621" s="632">
        <v>13900728</v>
      </c>
      <c r="P1621" s="852"/>
      <c r="Q1621" s="863"/>
    </row>
    <row r="1622" spans="1:17" s="862" customFormat="1" ht="24.95" customHeight="1">
      <c r="A1622" s="174"/>
      <c r="B1622" s="174"/>
      <c r="C1622" s="181" t="s">
        <v>436</v>
      </c>
      <c r="D1622" s="736" t="s">
        <v>1408</v>
      </c>
      <c r="E1622" s="687">
        <v>296342976</v>
      </c>
      <c r="F1622" s="687">
        <v>19160000</v>
      </c>
      <c r="G1622" s="677">
        <v>315502976</v>
      </c>
      <c r="H1622" s="174"/>
      <c r="I1622" s="174"/>
      <c r="J1622" s="174" t="s">
        <v>436</v>
      </c>
      <c r="K1622" s="722" t="s">
        <v>4860</v>
      </c>
      <c r="L1622" s="632">
        <v>296342976</v>
      </c>
      <c r="M1622" s="632">
        <v>19160000</v>
      </c>
      <c r="N1622" s="632">
        <v>315502976</v>
      </c>
      <c r="P1622" s="852"/>
      <c r="Q1622" s="863"/>
    </row>
    <row r="1623" spans="1:17" s="862" customFormat="1" ht="24.95" customHeight="1" thickBot="1">
      <c r="A1623" s="178" t="s">
        <v>1556</v>
      </c>
      <c r="B1623" s="178"/>
      <c r="C1623" s="179"/>
      <c r="D1623" s="742" t="s">
        <v>1557</v>
      </c>
      <c r="E1623" s="688">
        <v>1139331200</v>
      </c>
      <c r="F1623" s="688">
        <v>19301600</v>
      </c>
      <c r="G1623" s="679">
        <v>1158632800</v>
      </c>
      <c r="H1623" s="178" t="s">
        <v>1556</v>
      </c>
      <c r="I1623" s="178"/>
      <c r="J1623" s="178"/>
      <c r="K1623" s="723" t="s">
        <v>5183</v>
      </c>
      <c r="L1623" s="645">
        <v>1139331200</v>
      </c>
      <c r="M1623" s="645">
        <v>19301600</v>
      </c>
      <c r="N1623" s="645">
        <v>1158632800</v>
      </c>
      <c r="P1623" s="852"/>
      <c r="Q1623" s="863"/>
    </row>
    <row r="1624" spans="1:17" s="862" customFormat="1" ht="24.95" customHeight="1" thickTop="1">
      <c r="A1624" s="172"/>
      <c r="B1624" s="172" t="s">
        <v>433</v>
      </c>
      <c r="C1624" s="180"/>
      <c r="D1624" s="740" t="s">
        <v>434</v>
      </c>
      <c r="E1624" s="689">
        <v>380865200</v>
      </c>
      <c r="F1624" s="689">
        <v>19301600</v>
      </c>
      <c r="G1624" s="676">
        <v>400166800</v>
      </c>
      <c r="H1624" s="172"/>
      <c r="I1624" s="172" t="s">
        <v>433</v>
      </c>
      <c r="J1624" s="172"/>
      <c r="K1624" s="721" t="s">
        <v>4039</v>
      </c>
      <c r="L1624" s="640">
        <v>380865200</v>
      </c>
      <c r="M1624" s="640">
        <v>19301600</v>
      </c>
      <c r="N1624" s="640">
        <v>400166800</v>
      </c>
      <c r="P1624" s="852"/>
      <c r="Q1624" s="863"/>
    </row>
    <row r="1625" spans="1:17" s="862" customFormat="1" ht="24.95" customHeight="1">
      <c r="A1625" s="174"/>
      <c r="B1625" s="174"/>
      <c r="C1625" s="181" t="s">
        <v>433</v>
      </c>
      <c r="D1625" s="736" t="s">
        <v>435</v>
      </c>
      <c r="E1625" s="687">
        <v>380865200</v>
      </c>
      <c r="F1625" s="687">
        <v>19301600</v>
      </c>
      <c r="G1625" s="677">
        <v>400166800</v>
      </c>
      <c r="H1625" s="174"/>
      <c r="I1625" s="174"/>
      <c r="J1625" s="174" t="s">
        <v>433</v>
      </c>
      <c r="K1625" s="722" t="s">
        <v>4040</v>
      </c>
      <c r="L1625" s="632">
        <v>380865200</v>
      </c>
      <c r="M1625" s="632">
        <v>19301600</v>
      </c>
      <c r="N1625" s="632">
        <v>400166800</v>
      </c>
      <c r="P1625" s="852"/>
      <c r="Q1625" s="863"/>
    </row>
    <row r="1626" spans="1:17" s="862" customFormat="1" ht="24.95" customHeight="1">
      <c r="A1626" s="174"/>
      <c r="B1626" s="174" t="s">
        <v>436</v>
      </c>
      <c r="C1626" s="181"/>
      <c r="D1626" s="736" t="s">
        <v>707</v>
      </c>
      <c r="E1626" s="687">
        <v>708466000</v>
      </c>
      <c r="F1626" s="687">
        <v>0</v>
      </c>
      <c r="G1626" s="677">
        <v>708466000</v>
      </c>
      <c r="H1626" s="174"/>
      <c r="I1626" s="174" t="s">
        <v>436</v>
      </c>
      <c r="J1626" s="174"/>
      <c r="K1626" s="722" t="s">
        <v>4881</v>
      </c>
      <c r="L1626" s="632">
        <v>708466000</v>
      </c>
      <c r="M1626" s="632">
        <v>0</v>
      </c>
      <c r="N1626" s="632">
        <v>708466000</v>
      </c>
      <c r="P1626" s="852"/>
      <c r="Q1626" s="863"/>
    </row>
    <row r="1627" spans="1:17" s="862" customFormat="1" ht="24.95" customHeight="1">
      <c r="A1627" s="174"/>
      <c r="B1627" s="174"/>
      <c r="C1627" s="181" t="s">
        <v>433</v>
      </c>
      <c r="D1627" s="736" t="s">
        <v>708</v>
      </c>
      <c r="E1627" s="687">
        <v>450296000</v>
      </c>
      <c r="F1627" s="687">
        <v>0</v>
      </c>
      <c r="G1627" s="677">
        <v>450296000</v>
      </c>
      <c r="H1627" s="174"/>
      <c r="I1627" s="174"/>
      <c r="J1627" s="174" t="s">
        <v>433</v>
      </c>
      <c r="K1627" s="722" t="s">
        <v>4854</v>
      </c>
      <c r="L1627" s="632">
        <v>450296000</v>
      </c>
      <c r="M1627" s="632">
        <v>0</v>
      </c>
      <c r="N1627" s="632">
        <v>450296000</v>
      </c>
      <c r="P1627" s="852"/>
      <c r="Q1627" s="863"/>
    </row>
    <row r="1628" spans="1:17" s="862" customFormat="1" ht="24.95" customHeight="1">
      <c r="A1628" s="174"/>
      <c r="B1628" s="174"/>
      <c r="C1628" s="181" t="s">
        <v>436</v>
      </c>
      <c r="D1628" s="736" t="s">
        <v>1404</v>
      </c>
      <c r="E1628" s="687">
        <v>258170000</v>
      </c>
      <c r="F1628" s="687">
        <v>0</v>
      </c>
      <c r="G1628" s="677">
        <v>258170000</v>
      </c>
      <c r="H1628" s="174"/>
      <c r="I1628" s="174"/>
      <c r="J1628" s="174" t="s">
        <v>436</v>
      </c>
      <c r="K1628" s="722" t="s">
        <v>4855</v>
      </c>
      <c r="L1628" s="632">
        <v>258170000</v>
      </c>
      <c r="M1628" s="632">
        <v>0</v>
      </c>
      <c r="N1628" s="632">
        <v>258170000</v>
      </c>
      <c r="P1628" s="852"/>
      <c r="Q1628" s="863"/>
    </row>
    <row r="1629" spans="1:17" s="862" customFormat="1" ht="24.95" customHeight="1">
      <c r="A1629" s="174"/>
      <c r="B1629" s="174" t="s">
        <v>440</v>
      </c>
      <c r="C1629" s="181"/>
      <c r="D1629" s="736" t="s">
        <v>934</v>
      </c>
      <c r="E1629" s="687">
        <v>25000000</v>
      </c>
      <c r="F1629" s="687">
        <v>0</v>
      </c>
      <c r="G1629" s="677">
        <v>25000000</v>
      </c>
      <c r="H1629" s="174"/>
      <c r="I1629" s="174" t="s">
        <v>440</v>
      </c>
      <c r="J1629" s="174"/>
      <c r="K1629" s="722" t="s">
        <v>4941</v>
      </c>
      <c r="L1629" s="632">
        <v>25000000</v>
      </c>
      <c r="M1629" s="632">
        <v>0</v>
      </c>
      <c r="N1629" s="632">
        <v>25000000</v>
      </c>
      <c r="P1629" s="852"/>
      <c r="Q1629" s="863"/>
    </row>
    <row r="1630" spans="1:17" s="862" customFormat="1" ht="24.95" customHeight="1">
      <c r="A1630" s="174"/>
      <c r="B1630" s="174"/>
      <c r="C1630" s="181" t="s">
        <v>433</v>
      </c>
      <c r="D1630" s="736" t="s">
        <v>519</v>
      </c>
      <c r="E1630" s="687">
        <v>25000000</v>
      </c>
      <c r="F1630" s="687">
        <v>0</v>
      </c>
      <c r="G1630" s="677">
        <v>25000000</v>
      </c>
      <c r="H1630" s="174"/>
      <c r="I1630" s="174"/>
      <c r="J1630" s="174" t="s">
        <v>433</v>
      </c>
      <c r="K1630" s="722" t="s">
        <v>4140</v>
      </c>
      <c r="L1630" s="632">
        <v>25000000</v>
      </c>
      <c r="M1630" s="632">
        <v>0</v>
      </c>
      <c r="N1630" s="632">
        <v>25000000</v>
      </c>
      <c r="P1630" s="852"/>
      <c r="Q1630" s="863"/>
    </row>
    <row r="1631" spans="1:17" s="862" customFormat="1" ht="24.95" customHeight="1">
      <c r="A1631" s="174"/>
      <c r="B1631" s="174" t="s">
        <v>444</v>
      </c>
      <c r="C1631" s="181"/>
      <c r="D1631" s="736" t="s">
        <v>1456</v>
      </c>
      <c r="E1631" s="687">
        <v>25000000</v>
      </c>
      <c r="F1631" s="687">
        <v>0</v>
      </c>
      <c r="G1631" s="677">
        <v>25000000</v>
      </c>
      <c r="H1631" s="174"/>
      <c r="I1631" s="174" t="s">
        <v>444</v>
      </c>
      <c r="J1631" s="174"/>
      <c r="K1631" s="722" t="s">
        <v>5184</v>
      </c>
      <c r="L1631" s="632">
        <v>25000000</v>
      </c>
      <c r="M1631" s="632">
        <v>0</v>
      </c>
      <c r="N1631" s="632">
        <v>25000000</v>
      </c>
      <c r="P1631" s="852"/>
      <c r="Q1631" s="863"/>
    </row>
    <row r="1632" spans="1:17" s="862" customFormat="1" ht="24.95" customHeight="1">
      <c r="A1632" s="174"/>
      <c r="B1632" s="174"/>
      <c r="C1632" s="181" t="s">
        <v>433</v>
      </c>
      <c r="D1632" s="736" t="s">
        <v>1407</v>
      </c>
      <c r="E1632" s="687">
        <v>25000000</v>
      </c>
      <c r="F1632" s="687">
        <v>0</v>
      </c>
      <c r="G1632" s="677">
        <v>25000000</v>
      </c>
      <c r="H1632" s="174"/>
      <c r="I1632" s="174"/>
      <c r="J1632" s="174" t="s">
        <v>433</v>
      </c>
      <c r="K1632" s="722" t="s">
        <v>4859</v>
      </c>
      <c r="L1632" s="632">
        <v>25000000</v>
      </c>
      <c r="M1632" s="632">
        <v>0</v>
      </c>
      <c r="N1632" s="632">
        <v>25000000</v>
      </c>
      <c r="P1632" s="852"/>
      <c r="Q1632" s="863"/>
    </row>
    <row r="1633" spans="1:17" s="862" customFormat="1" ht="24.95" customHeight="1" thickBot="1">
      <c r="A1633" s="178" t="s">
        <v>1558</v>
      </c>
      <c r="B1633" s="178"/>
      <c r="C1633" s="179"/>
      <c r="D1633" s="742" t="s">
        <v>1559</v>
      </c>
      <c r="E1633" s="688">
        <v>1072825240</v>
      </c>
      <c r="F1633" s="688">
        <v>6244000</v>
      </c>
      <c r="G1633" s="679">
        <v>1079069240</v>
      </c>
      <c r="H1633" s="178" t="s">
        <v>1558</v>
      </c>
      <c r="I1633" s="178"/>
      <c r="J1633" s="178"/>
      <c r="K1633" s="723" t="s">
        <v>5185</v>
      </c>
      <c r="L1633" s="645">
        <v>1072825240</v>
      </c>
      <c r="M1633" s="645">
        <v>6244000</v>
      </c>
      <c r="N1633" s="645">
        <v>1079069240</v>
      </c>
      <c r="P1633" s="852"/>
      <c r="Q1633" s="863"/>
    </row>
    <row r="1634" spans="1:17" s="862" customFormat="1" ht="24.95" customHeight="1" thickTop="1">
      <c r="A1634" s="172"/>
      <c r="B1634" s="172" t="s">
        <v>433</v>
      </c>
      <c r="C1634" s="180"/>
      <c r="D1634" s="740" t="s">
        <v>434</v>
      </c>
      <c r="E1634" s="689">
        <v>315000240</v>
      </c>
      <c r="F1634" s="689">
        <v>3023000</v>
      </c>
      <c r="G1634" s="676">
        <v>318023240</v>
      </c>
      <c r="H1634" s="172"/>
      <c r="I1634" s="172" t="s">
        <v>433</v>
      </c>
      <c r="J1634" s="172"/>
      <c r="K1634" s="721" t="s">
        <v>4039</v>
      </c>
      <c r="L1634" s="640">
        <v>315000240</v>
      </c>
      <c r="M1634" s="640">
        <v>3023000</v>
      </c>
      <c r="N1634" s="640">
        <v>318023240</v>
      </c>
      <c r="P1634" s="852"/>
      <c r="Q1634" s="863"/>
    </row>
    <row r="1635" spans="1:17" s="862" customFormat="1" ht="24.95" customHeight="1">
      <c r="A1635" s="174"/>
      <c r="B1635" s="174"/>
      <c r="C1635" s="181" t="s">
        <v>433</v>
      </c>
      <c r="D1635" s="736" t="s">
        <v>435</v>
      </c>
      <c r="E1635" s="687">
        <v>315000240</v>
      </c>
      <c r="F1635" s="687">
        <v>3023000</v>
      </c>
      <c r="G1635" s="677">
        <v>318023240</v>
      </c>
      <c r="H1635" s="174"/>
      <c r="I1635" s="174"/>
      <c r="J1635" s="174" t="s">
        <v>433</v>
      </c>
      <c r="K1635" s="722" t="s">
        <v>4040</v>
      </c>
      <c r="L1635" s="632">
        <v>315000240</v>
      </c>
      <c r="M1635" s="632">
        <v>3023000</v>
      </c>
      <c r="N1635" s="632">
        <v>318023240</v>
      </c>
      <c r="P1635" s="852"/>
      <c r="Q1635" s="863"/>
    </row>
    <row r="1636" spans="1:17" s="862" customFormat="1" ht="24.95" customHeight="1">
      <c r="A1636" s="174"/>
      <c r="B1636" s="174" t="s">
        <v>436</v>
      </c>
      <c r="C1636" s="181"/>
      <c r="D1636" s="736" t="s">
        <v>707</v>
      </c>
      <c r="E1636" s="687">
        <v>699537000</v>
      </c>
      <c r="F1636" s="687">
        <v>3221000</v>
      </c>
      <c r="G1636" s="677">
        <v>702758000</v>
      </c>
      <c r="H1636" s="174"/>
      <c r="I1636" s="174" t="s">
        <v>436</v>
      </c>
      <c r="J1636" s="174"/>
      <c r="K1636" s="722" t="s">
        <v>4881</v>
      </c>
      <c r="L1636" s="632">
        <v>699537000</v>
      </c>
      <c r="M1636" s="632">
        <v>3221000</v>
      </c>
      <c r="N1636" s="632">
        <v>702758000</v>
      </c>
      <c r="P1636" s="852"/>
      <c r="Q1636" s="863"/>
    </row>
    <row r="1637" spans="1:17" s="862" customFormat="1" ht="24.95" customHeight="1">
      <c r="A1637" s="174"/>
      <c r="B1637" s="174"/>
      <c r="C1637" s="181" t="s">
        <v>433</v>
      </c>
      <c r="D1637" s="736" t="s">
        <v>708</v>
      </c>
      <c r="E1637" s="687">
        <v>362407000</v>
      </c>
      <c r="F1637" s="687">
        <v>3221000</v>
      </c>
      <c r="G1637" s="677">
        <v>365628000</v>
      </c>
      <c r="H1637" s="174"/>
      <c r="I1637" s="174"/>
      <c r="J1637" s="174" t="s">
        <v>433</v>
      </c>
      <c r="K1637" s="722" t="s">
        <v>4854</v>
      </c>
      <c r="L1637" s="632">
        <v>362407000</v>
      </c>
      <c r="M1637" s="632">
        <v>3221000</v>
      </c>
      <c r="N1637" s="632">
        <v>365628000</v>
      </c>
      <c r="P1637" s="852"/>
      <c r="Q1637" s="863"/>
    </row>
    <row r="1638" spans="1:17" s="862" customFormat="1" ht="24.95" customHeight="1">
      <c r="A1638" s="174"/>
      <c r="B1638" s="174"/>
      <c r="C1638" s="181" t="s">
        <v>436</v>
      </c>
      <c r="D1638" s="736" t="s">
        <v>1404</v>
      </c>
      <c r="E1638" s="687">
        <v>337130000</v>
      </c>
      <c r="F1638" s="687">
        <v>0</v>
      </c>
      <c r="G1638" s="677">
        <v>337130000</v>
      </c>
      <c r="H1638" s="174"/>
      <c r="I1638" s="174"/>
      <c r="J1638" s="174" t="s">
        <v>436</v>
      </c>
      <c r="K1638" s="722" t="s">
        <v>4904</v>
      </c>
      <c r="L1638" s="632">
        <v>337130000</v>
      </c>
      <c r="M1638" s="632">
        <v>0</v>
      </c>
      <c r="N1638" s="632">
        <v>337130000</v>
      </c>
      <c r="P1638" s="852"/>
      <c r="Q1638" s="863"/>
    </row>
    <row r="1639" spans="1:17" s="862" customFormat="1" ht="24.95" customHeight="1">
      <c r="A1639" s="174"/>
      <c r="B1639" s="174" t="s">
        <v>440</v>
      </c>
      <c r="C1639" s="181"/>
      <c r="D1639" s="736" t="s">
        <v>934</v>
      </c>
      <c r="E1639" s="687">
        <v>30170000</v>
      </c>
      <c r="F1639" s="687">
        <v>0</v>
      </c>
      <c r="G1639" s="677">
        <v>30170000</v>
      </c>
      <c r="H1639" s="174"/>
      <c r="I1639" s="174" t="s">
        <v>440</v>
      </c>
      <c r="J1639" s="174"/>
      <c r="K1639" s="722" t="s">
        <v>4139</v>
      </c>
      <c r="L1639" s="632">
        <v>30170000</v>
      </c>
      <c r="M1639" s="632">
        <v>0</v>
      </c>
      <c r="N1639" s="632">
        <v>30170000</v>
      </c>
      <c r="P1639" s="852"/>
      <c r="Q1639" s="863"/>
    </row>
    <row r="1640" spans="1:17" s="862" customFormat="1" ht="24.95" customHeight="1">
      <c r="A1640" s="174"/>
      <c r="B1640" s="174"/>
      <c r="C1640" s="181" t="s">
        <v>433</v>
      </c>
      <c r="D1640" s="736" t="s">
        <v>519</v>
      </c>
      <c r="E1640" s="687">
        <v>23170000</v>
      </c>
      <c r="F1640" s="687">
        <v>0</v>
      </c>
      <c r="G1640" s="677">
        <v>23170000</v>
      </c>
      <c r="H1640" s="174"/>
      <c r="I1640" s="174"/>
      <c r="J1640" s="174" t="s">
        <v>433</v>
      </c>
      <c r="K1640" s="722" t="s">
        <v>4140</v>
      </c>
      <c r="L1640" s="632">
        <v>23170000</v>
      </c>
      <c r="M1640" s="632">
        <v>0</v>
      </c>
      <c r="N1640" s="632">
        <v>23170000</v>
      </c>
      <c r="P1640" s="852"/>
      <c r="Q1640" s="863"/>
    </row>
    <row r="1641" spans="1:17" s="862" customFormat="1" ht="24.95" customHeight="1">
      <c r="A1641" s="174"/>
      <c r="B1641" s="174"/>
      <c r="C1641" s="181" t="s">
        <v>436</v>
      </c>
      <c r="D1641" s="736" t="s">
        <v>1560</v>
      </c>
      <c r="E1641" s="687">
        <v>7000000</v>
      </c>
      <c r="F1641" s="687">
        <v>0</v>
      </c>
      <c r="G1641" s="677">
        <v>7000000</v>
      </c>
      <c r="H1641" s="174"/>
      <c r="I1641" s="174"/>
      <c r="J1641" s="174" t="s">
        <v>436</v>
      </c>
      <c r="K1641" s="722" t="s">
        <v>5186</v>
      </c>
      <c r="L1641" s="632">
        <v>7000000</v>
      </c>
      <c r="M1641" s="632">
        <v>0</v>
      </c>
      <c r="N1641" s="632">
        <v>7000000</v>
      </c>
      <c r="P1641" s="852"/>
      <c r="Q1641" s="863"/>
    </row>
    <row r="1642" spans="1:17" s="862" customFormat="1" ht="24.95" customHeight="1">
      <c r="A1642" s="174"/>
      <c r="B1642" s="174" t="s">
        <v>444</v>
      </c>
      <c r="C1642" s="181"/>
      <c r="D1642" s="736" t="s">
        <v>1456</v>
      </c>
      <c r="E1642" s="687">
        <v>28118000</v>
      </c>
      <c r="F1642" s="687">
        <v>0</v>
      </c>
      <c r="G1642" s="677">
        <v>28118000</v>
      </c>
      <c r="H1642" s="174"/>
      <c r="I1642" s="174" t="s">
        <v>444</v>
      </c>
      <c r="J1642" s="174"/>
      <c r="K1642" s="722" t="s">
        <v>4906</v>
      </c>
      <c r="L1642" s="632">
        <v>28118000</v>
      </c>
      <c r="M1642" s="632">
        <v>0</v>
      </c>
      <c r="N1642" s="632">
        <v>28118000</v>
      </c>
      <c r="P1642" s="852"/>
      <c r="Q1642" s="863"/>
    </row>
    <row r="1643" spans="1:17" s="862" customFormat="1" ht="24.95" customHeight="1">
      <c r="A1643" s="174"/>
      <c r="B1643" s="174"/>
      <c r="C1643" s="181" t="s">
        <v>433</v>
      </c>
      <c r="D1643" s="736" t="s">
        <v>1407</v>
      </c>
      <c r="E1643" s="687">
        <v>28118000</v>
      </c>
      <c r="F1643" s="687">
        <v>0</v>
      </c>
      <c r="G1643" s="677">
        <v>28118000</v>
      </c>
      <c r="H1643" s="174"/>
      <c r="I1643" s="174"/>
      <c r="J1643" s="174" t="s">
        <v>433</v>
      </c>
      <c r="K1643" s="722" t="s">
        <v>5187</v>
      </c>
      <c r="L1643" s="632">
        <v>28118000</v>
      </c>
      <c r="M1643" s="632">
        <v>0</v>
      </c>
      <c r="N1643" s="632">
        <v>28118000</v>
      </c>
      <c r="P1643" s="852"/>
      <c r="Q1643" s="863"/>
    </row>
    <row r="1644" spans="1:17" s="862" customFormat="1" ht="24.95" customHeight="1" thickBot="1">
      <c r="A1644" s="178" t="s">
        <v>1561</v>
      </c>
      <c r="B1644" s="178"/>
      <c r="C1644" s="179"/>
      <c r="D1644" s="742" t="s">
        <v>1562</v>
      </c>
      <c r="E1644" s="688">
        <v>1001393699</v>
      </c>
      <c r="F1644" s="688">
        <v>5027000</v>
      </c>
      <c r="G1644" s="679">
        <v>1006420699</v>
      </c>
      <c r="H1644" s="178" t="s">
        <v>1561</v>
      </c>
      <c r="I1644" s="178"/>
      <c r="J1644" s="178"/>
      <c r="K1644" s="723" t="s">
        <v>5188</v>
      </c>
      <c r="L1644" s="645">
        <v>1001393699</v>
      </c>
      <c r="M1644" s="645">
        <v>5027000</v>
      </c>
      <c r="N1644" s="645">
        <v>1006420699</v>
      </c>
      <c r="P1644" s="852"/>
      <c r="Q1644" s="863"/>
    </row>
    <row r="1645" spans="1:17" s="862" customFormat="1" ht="24.95" customHeight="1" thickTop="1">
      <c r="A1645" s="172"/>
      <c r="B1645" s="172" t="s">
        <v>433</v>
      </c>
      <c r="C1645" s="180"/>
      <c r="D1645" s="740" t="s">
        <v>434</v>
      </c>
      <c r="E1645" s="689">
        <v>289636920</v>
      </c>
      <c r="F1645" s="689">
        <v>0</v>
      </c>
      <c r="G1645" s="676">
        <v>289636920</v>
      </c>
      <c r="H1645" s="172"/>
      <c r="I1645" s="172" t="s">
        <v>433</v>
      </c>
      <c r="J1645" s="172"/>
      <c r="K1645" s="721" t="s">
        <v>4039</v>
      </c>
      <c r="L1645" s="640">
        <v>289636920</v>
      </c>
      <c r="M1645" s="640">
        <v>0</v>
      </c>
      <c r="N1645" s="640">
        <v>289636920</v>
      </c>
      <c r="P1645" s="852"/>
      <c r="Q1645" s="863"/>
    </row>
    <row r="1646" spans="1:17" s="862" customFormat="1" ht="24.95" customHeight="1">
      <c r="A1646" s="174"/>
      <c r="B1646" s="174"/>
      <c r="C1646" s="181" t="s">
        <v>433</v>
      </c>
      <c r="D1646" s="736" t="s">
        <v>435</v>
      </c>
      <c r="E1646" s="687">
        <v>289636920</v>
      </c>
      <c r="F1646" s="687">
        <v>0</v>
      </c>
      <c r="G1646" s="677">
        <v>289636920</v>
      </c>
      <c r="H1646" s="174"/>
      <c r="I1646" s="174"/>
      <c r="J1646" s="174" t="s">
        <v>433</v>
      </c>
      <c r="K1646" s="722" t="s">
        <v>4040</v>
      </c>
      <c r="L1646" s="632">
        <v>289636920</v>
      </c>
      <c r="M1646" s="632">
        <v>0</v>
      </c>
      <c r="N1646" s="632">
        <v>289636920</v>
      </c>
      <c r="P1646" s="852"/>
      <c r="Q1646" s="863"/>
    </row>
    <row r="1647" spans="1:17" s="862" customFormat="1" ht="24.95" customHeight="1">
      <c r="A1647" s="174"/>
      <c r="B1647" s="174" t="s">
        <v>436</v>
      </c>
      <c r="C1647" s="181"/>
      <c r="D1647" s="736" t="s">
        <v>707</v>
      </c>
      <c r="E1647" s="687">
        <v>631026549</v>
      </c>
      <c r="F1647" s="687">
        <v>5027000</v>
      </c>
      <c r="G1647" s="677">
        <v>636053549</v>
      </c>
      <c r="H1647" s="174"/>
      <c r="I1647" s="174" t="s">
        <v>436</v>
      </c>
      <c r="J1647" s="174"/>
      <c r="K1647" s="722" t="s">
        <v>4881</v>
      </c>
      <c r="L1647" s="632">
        <v>631026549</v>
      </c>
      <c r="M1647" s="632">
        <v>5027000</v>
      </c>
      <c r="N1647" s="632">
        <v>636053549</v>
      </c>
      <c r="P1647" s="852"/>
      <c r="Q1647" s="863"/>
    </row>
    <row r="1648" spans="1:17" s="862" customFormat="1" ht="24.95" customHeight="1">
      <c r="A1648" s="174"/>
      <c r="B1648" s="174"/>
      <c r="C1648" s="181" t="s">
        <v>433</v>
      </c>
      <c r="D1648" s="736" t="s">
        <v>708</v>
      </c>
      <c r="E1648" s="687">
        <v>305916549</v>
      </c>
      <c r="F1648" s="687">
        <v>5027000</v>
      </c>
      <c r="G1648" s="677">
        <v>310943549</v>
      </c>
      <c r="H1648" s="174"/>
      <c r="I1648" s="174"/>
      <c r="J1648" s="174" t="s">
        <v>433</v>
      </c>
      <c r="K1648" s="722" t="s">
        <v>4854</v>
      </c>
      <c r="L1648" s="632">
        <v>305916549</v>
      </c>
      <c r="M1648" s="632">
        <v>5027000</v>
      </c>
      <c r="N1648" s="632">
        <v>310943549</v>
      </c>
      <c r="P1648" s="852"/>
      <c r="Q1648" s="863"/>
    </row>
    <row r="1649" spans="1:17" s="862" customFormat="1" ht="24.95" customHeight="1">
      <c r="A1649" s="174"/>
      <c r="B1649" s="174"/>
      <c r="C1649" s="181" t="s">
        <v>436</v>
      </c>
      <c r="D1649" s="736" t="s">
        <v>1404</v>
      </c>
      <c r="E1649" s="687">
        <v>325110000</v>
      </c>
      <c r="F1649" s="687">
        <v>0</v>
      </c>
      <c r="G1649" s="677">
        <v>325110000</v>
      </c>
      <c r="H1649" s="174"/>
      <c r="I1649" s="174"/>
      <c r="J1649" s="174" t="s">
        <v>436</v>
      </c>
      <c r="K1649" s="722" t="s">
        <v>4904</v>
      </c>
      <c r="L1649" s="632">
        <v>325110000</v>
      </c>
      <c r="M1649" s="632">
        <v>0</v>
      </c>
      <c r="N1649" s="632">
        <v>325110000</v>
      </c>
      <c r="P1649" s="852"/>
      <c r="Q1649" s="863"/>
    </row>
    <row r="1650" spans="1:17" s="862" customFormat="1" ht="24.95" customHeight="1">
      <c r="A1650" s="174"/>
      <c r="B1650" s="174" t="s">
        <v>440</v>
      </c>
      <c r="C1650" s="181"/>
      <c r="D1650" s="736" t="s">
        <v>934</v>
      </c>
      <c r="E1650" s="687">
        <v>56130230</v>
      </c>
      <c r="F1650" s="687">
        <v>0</v>
      </c>
      <c r="G1650" s="677">
        <v>56130230</v>
      </c>
      <c r="H1650" s="174"/>
      <c r="I1650" s="174" t="s">
        <v>440</v>
      </c>
      <c r="J1650" s="174"/>
      <c r="K1650" s="722" t="s">
        <v>4139</v>
      </c>
      <c r="L1650" s="632">
        <v>56130230</v>
      </c>
      <c r="M1650" s="632">
        <v>0</v>
      </c>
      <c r="N1650" s="632">
        <v>56130230</v>
      </c>
      <c r="P1650" s="852"/>
      <c r="Q1650" s="863"/>
    </row>
    <row r="1651" spans="1:17" s="862" customFormat="1" ht="24.95" customHeight="1">
      <c r="A1651" s="174"/>
      <c r="B1651" s="174"/>
      <c r="C1651" s="181" t="s">
        <v>433</v>
      </c>
      <c r="D1651" s="736" t="s">
        <v>519</v>
      </c>
      <c r="E1651" s="687">
        <v>56130230</v>
      </c>
      <c r="F1651" s="687">
        <v>0</v>
      </c>
      <c r="G1651" s="677">
        <v>56130230</v>
      </c>
      <c r="H1651" s="174"/>
      <c r="I1651" s="174"/>
      <c r="J1651" s="174" t="s">
        <v>433</v>
      </c>
      <c r="K1651" s="722" t="s">
        <v>4140</v>
      </c>
      <c r="L1651" s="632">
        <v>56130230</v>
      </c>
      <c r="M1651" s="632">
        <v>0</v>
      </c>
      <c r="N1651" s="632">
        <v>56130230</v>
      </c>
      <c r="P1651" s="852"/>
      <c r="Q1651" s="863"/>
    </row>
    <row r="1652" spans="1:17" s="862" customFormat="1" ht="24.95" customHeight="1">
      <c r="A1652" s="174"/>
      <c r="B1652" s="174" t="s">
        <v>444</v>
      </c>
      <c r="C1652" s="181"/>
      <c r="D1652" s="736" t="s">
        <v>1456</v>
      </c>
      <c r="E1652" s="687">
        <v>24600000</v>
      </c>
      <c r="F1652" s="687">
        <v>0</v>
      </c>
      <c r="G1652" s="677">
        <v>24600000</v>
      </c>
      <c r="H1652" s="174"/>
      <c r="I1652" s="174" t="s">
        <v>444</v>
      </c>
      <c r="J1652" s="174"/>
      <c r="K1652" s="722" t="s">
        <v>4906</v>
      </c>
      <c r="L1652" s="632">
        <v>24600000</v>
      </c>
      <c r="M1652" s="632">
        <v>0</v>
      </c>
      <c r="N1652" s="632">
        <v>24600000</v>
      </c>
      <c r="P1652" s="852"/>
      <c r="Q1652" s="863"/>
    </row>
    <row r="1653" spans="1:17" s="862" customFormat="1" ht="24.95" customHeight="1">
      <c r="A1653" s="174"/>
      <c r="B1653" s="174"/>
      <c r="C1653" s="181" t="s">
        <v>433</v>
      </c>
      <c r="D1653" s="736" t="s">
        <v>1425</v>
      </c>
      <c r="E1653" s="687">
        <v>24600000</v>
      </c>
      <c r="F1653" s="687">
        <v>0</v>
      </c>
      <c r="G1653" s="677">
        <v>24600000</v>
      </c>
      <c r="H1653" s="174"/>
      <c r="I1653" s="174"/>
      <c r="J1653" s="174" t="s">
        <v>433</v>
      </c>
      <c r="K1653" s="722" t="s">
        <v>5187</v>
      </c>
      <c r="L1653" s="632">
        <v>24600000</v>
      </c>
      <c r="M1653" s="632">
        <v>0</v>
      </c>
      <c r="N1653" s="632">
        <v>24600000</v>
      </c>
      <c r="P1653" s="852"/>
      <c r="Q1653" s="863"/>
    </row>
    <row r="1654" spans="1:17" s="862" customFormat="1" ht="24.95" customHeight="1" thickBot="1">
      <c r="A1654" s="178" t="s">
        <v>1563</v>
      </c>
      <c r="B1654" s="178"/>
      <c r="C1654" s="179"/>
      <c r="D1654" s="742" t="s">
        <v>1564</v>
      </c>
      <c r="E1654" s="688">
        <v>1088527430</v>
      </c>
      <c r="F1654" s="688">
        <v>15211920</v>
      </c>
      <c r="G1654" s="679">
        <v>1103739350</v>
      </c>
      <c r="H1654" s="178" t="s">
        <v>1563</v>
      </c>
      <c r="I1654" s="178"/>
      <c r="J1654" s="178"/>
      <c r="K1654" s="723" t="s">
        <v>5189</v>
      </c>
      <c r="L1654" s="645">
        <v>1088527430</v>
      </c>
      <c r="M1654" s="645">
        <v>15211920</v>
      </c>
      <c r="N1654" s="645">
        <v>1103739350</v>
      </c>
      <c r="P1654" s="852"/>
      <c r="Q1654" s="863"/>
    </row>
    <row r="1655" spans="1:17" s="862" customFormat="1" ht="24.95" customHeight="1" thickTop="1">
      <c r="A1655" s="172"/>
      <c r="B1655" s="172" t="s">
        <v>433</v>
      </c>
      <c r="C1655" s="180"/>
      <c r="D1655" s="740" t="s">
        <v>434</v>
      </c>
      <c r="E1655" s="689">
        <v>262806058.00000003</v>
      </c>
      <c r="F1655" s="689">
        <v>2300000</v>
      </c>
      <c r="G1655" s="676">
        <v>265106058.00000003</v>
      </c>
      <c r="H1655" s="172"/>
      <c r="I1655" s="172" t="s">
        <v>433</v>
      </c>
      <c r="J1655" s="172"/>
      <c r="K1655" s="721" t="s">
        <v>4039</v>
      </c>
      <c r="L1655" s="640">
        <v>262806058.00000003</v>
      </c>
      <c r="M1655" s="640">
        <v>2300000</v>
      </c>
      <c r="N1655" s="640">
        <v>265106058.00000003</v>
      </c>
      <c r="P1655" s="852"/>
      <c r="Q1655" s="863"/>
    </row>
    <row r="1656" spans="1:17" s="862" customFormat="1" ht="24.95" customHeight="1">
      <c r="A1656" s="174"/>
      <c r="B1656" s="174"/>
      <c r="C1656" s="181" t="s">
        <v>433</v>
      </c>
      <c r="D1656" s="736" t="s">
        <v>435</v>
      </c>
      <c r="E1656" s="687">
        <v>262806058.00000003</v>
      </c>
      <c r="F1656" s="687">
        <v>2300000</v>
      </c>
      <c r="G1656" s="677">
        <v>265106058.00000003</v>
      </c>
      <c r="H1656" s="174"/>
      <c r="I1656" s="174"/>
      <c r="J1656" s="174" t="s">
        <v>433</v>
      </c>
      <c r="K1656" s="722" t="s">
        <v>4040</v>
      </c>
      <c r="L1656" s="632">
        <v>262806058.00000003</v>
      </c>
      <c r="M1656" s="632">
        <v>2300000</v>
      </c>
      <c r="N1656" s="632">
        <v>265106058.00000003</v>
      </c>
      <c r="P1656" s="852"/>
      <c r="Q1656" s="863"/>
    </row>
    <row r="1657" spans="1:17" s="862" customFormat="1" ht="24.95" customHeight="1">
      <c r="A1657" s="174"/>
      <c r="B1657" s="174" t="s">
        <v>436</v>
      </c>
      <c r="C1657" s="181"/>
      <c r="D1657" s="736" t="s">
        <v>707</v>
      </c>
      <c r="E1657" s="687">
        <v>655007601</v>
      </c>
      <c r="F1657" s="687">
        <v>0</v>
      </c>
      <c r="G1657" s="677">
        <v>655007601</v>
      </c>
      <c r="H1657" s="174"/>
      <c r="I1657" s="174" t="s">
        <v>436</v>
      </c>
      <c r="J1657" s="174"/>
      <c r="K1657" s="722" t="s">
        <v>4881</v>
      </c>
      <c r="L1657" s="632">
        <v>655007601</v>
      </c>
      <c r="M1657" s="632">
        <v>0</v>
      </c>
      <c r="N1657" s="632">
        <v>655007601</v>
      </c>
      <c r="P1657" s="852"/>
      <c r="Q1657" s="863"/>
    </row>
    <row r="1658" spans="1:17" s="862" customFormat="1" ht="24.95" customHeight="1">
      <c r="A1658" s="174"/>
      <c r="B1658" s="174"/>
      <c r="C1658" s="181" t="s">
        <v>433</v>
      </c>
      <c r="D1658" s="736" t="s">
        <v>708</v>
      </c>
      <c r="E1658" s="687">
        <v>315527601</v>
      </c>
      <c r="F1658" s="687">
        <v>0</v>
      </c>
      <c r="G1658" s="677">
        <v>315527601</v>
      </c>
      <c r="H1658" s="174"/>
      <c r="I1658" s="174"/>
      <c r="J1658" s="174" t="s">
        <v>433</v>
      </c>
      <c r="K1658" s="722" t="s">
        <v>4854</v>
      </c>
      <c r="L1658" s="632">
        <v>315527601</v>
      </c>
      <c r="M1658" s="632">
        <v>0</v>
      </c>
      <c r="N1658" s="632">
        <v>315527601</v>
      </c>
      <c r="P1658" s="852"/>
      <c r="Q1658" s="863"/>
    </row>
    <row r="1659" spans="1:17" s="862" customFormat="1" ht="24.95" customHeight="1">
      <c r="A1659" s="174"/>
      <c r="B1659" s="174"/>
      <c r="C1659" s="181" t="s">
        <v>436</v>
      </c>
      <c r="D1659" s="736" t="s">
        <v>1404</v>
      </c>
      <c r="E1659" s="687">
        <v>339480000</v>
      </c>
      <c r="F1659" s="687">
        <v>0</v>
      </c>
      <c r="G1659" s="677">
        <v>339480000</v>
      </c>
      <c r="H1659" s="174"/>
      <c r="I1659" s="174"/>
      <c r="J1659" s="174" t="s">
        <v>436</v>
      </c>
      <c r="K1659" s="722" t="s">
        <v>4904</v>
      </c>
      <c r="L1659" s="632">
        <v>339480000</v>
      </c>
      <c r="M1659" s="632">
        <v>0</v>
      </c>
      <c r="N1659" s="632">
        <v>339480000</v>
      </c>
      <c r="P1659" s="852"/>
      <c r="Q1659" s="863"/>
    </row>
    <row r="1660" spans="1:17" s="862" customFormat="1" ht="24.95" customHeight="1">
      <c r="A1660" s="174"/>
      <c r="B1660" s="174" t="s">
        <v>440</v>
      </c>
      <c r="C1660" s="181"/>
      <c r="D1660" s="736" t="s">
        <v>934</v>
      </c>
      <c r="E1660" s="687">
        <v>34873514</v>
      </c>
      <c r="F1660" s="687">
        <v>0</v>
      </c>
      <c r="G1660" s="677">
        <v>34873514</v>
      </c>
      <c r="H1660" s="174"/>
      <c r="I1660" s="174" t="s">
        <v>440</v>
      </c>
      <c r="J1660" s="174"/>
      <c r="K1660" s="722" t="s">
        <v>4139</v>
      </c>
      <c r="L1660" s="632">
        <v>34873514</v>
      </c>
      <c r="M1660" s="632">
        <v>0</v>
      </c>
      <c r="N1660" s="632">
        <v>34873514</v>
      </c>
      <c r="P1660" s="852"/>
      <c r="Q1660" s="863"/>
    </row>
    <row r="1661" spans="1:17" s="862" customFormat="1" ht="24.95" customHeight="1">
      <c r="A1661" s="174"/>
      <c r="B1661" s="174"/>
      <c r="C1661" s="181" t="s">
        <v>433</v>
      </c>
      <c r="D1661" s="736" t="s">
        <v>519</v>
      </c>
      <c r="E1661" s="687">
        <v>34873514</v>
      </c>
      <c r="F1661" s="687">
        <v>0</v>
      </c>
      <c r="G1661" s="677">
        <v>34873514</v>
      </c>
      <c r="H1661" s="174"/>
      <c r="I1661" s="174"/>
      <c r="J1661" s="174" t="s">
        <v>433</v>
      </c>
      <c r="K1661" s="722" t="s">
        <v>4140</v>
      </c>
      <c r="L1661" s="632">
        <v>34873514</v>
      </c>
      <c r="M1661" s="632">
        <v>0</v>
      </c>
      <c r="N1661" s="632">
        <v>34873514</v>
      </c>
      <c r="P1661" s="852"/>
      <c r="Q1661" s="863"/>
    </row>
    <row r="1662" spans="1:17" s="862" customFormat="1" ht="24.95" customHeight="1">
      <c r="A1662" s="174"/>
      <c r="B1662" s="174" t="s">
        <v>444</v>
      </c>
      <c r="C1662" s="181"/>
      <c r="D1662" s="736" t="s">
        <v>1456</v>
      </c>
      <c r="E1662" s="687">
        <v>135840257</v>
      </c>
      <c r="F1662" s="687">
        <v>12911920</v>
      </c>
      <c r="G1662" s="677">
        <v>148752177</v>
      </c>
      <c r="H1662" s="174"/>
      <c r="I1662" s="174" t="s">
        <v>444</v>
      </c>
      <c r="J1662" s="174"/>
      <c r="K1662" s="722" t="s">
        <v>5184</v>
      </c>
      <c r="L1662" s="632">
        <v>135840257</v>
      </c>
      <c r="M1662" s="632">
        <v>12911920</v>
      </c>
      <c r="N1662" s="632">
        <v>148752177</v>
      </c>
      <c r="P1662" s="852"/>
      <c r="Q1662" s="863"/>
    </row>
    <row r="1663" spans="1:17" s="862" customFormat="1" ht="24.95" customHeight="1">
      <c r="A1663" s="174"/>
      <c r="B1663" s="174"/>
      <c r="C1663" s="181" t="s">
        <v>433</v>
      </c>
      <c r="D1663" s="736" t="s">
        <v>1425</v>
      </c>
      <c r="E1663" s="687">
        <v>17636705</v>
      </c>
      <c r="F1663" s="687">
        <v>0</v>
      </c>
      <c r="G1663" s="677">
        <v>17636705</v>
      </c>
      <c r="H1663" s="174"/>
      <c r="I1663" s="174"/>
      <c r="J1663" s="174" t="s">
        <v>433</v>
      </c>
      <c r="K1663" s="722" t="s">
        <v>4859</v>
      </c>
      <c r="L1663" s="632">
        <v>17636705</v>
      </c>
      <c r="M1663" s="632">
        <v>0</v>
      </c>
      <c r="N1663" s="632">
        <v>17636705</v>
      </c>
      <c r="P1663" s="852"/>
      <c r="Q1663" s="863"/>
    </row>
    <row r="1664" spans="1:17" s="862" customFormat="1" ht="24.95" customHeight="1">
      <c r="A1664" s="174"/>
      <c r="B1664" s="174"/>
      <c r="C1664" s="181" t="s">
        <v>436</v>
      </c>
      <c r="D1664" s="736" t="s">
        <v>1408</v>
      </c>
      <c r="E1664" s="687">
        <v>118203552</v>
      </c>
      <c r="F1664" s="687">
        <v>12911920</v>
      </c>
      <c r="G1664" s="677">
        <v>131115472.00000001</v>
      </c>
      <c r="H1664" s="174"/>
      <c r="I1664" s="174"/>
      <c r="J1664" s="174" t="s">
        <v>436</v>
      </c>
      <c r="K1664" s="722" t="s">
        <v>4860</v>
      </c>
      <c r="L1664" s="632">
        <v>118203552</v>
      </c>
      <c r="M1664" s="632">
        <v>12911920</v>
      </c>
      <c r="N1664" s="632">
        <v>131115472.00000001</v>
      </c>
      <c r="P1664" s="852"/>
      <c r="Q1664" s="863"/>
    </row>
    <row r="1665" spans="1:17" s="862" customFormat="1" ht="24.95" customHeight="1" thickBot="1">
      <c r="A1665" s="178" t="s">
        <v>1565</v>
      </c>
      <c r="B1665" s="178"/>
      <c r="C1665" s="179"/>
      <c r="D1665" s="742" t="s">
        <v>1566</v>
      </c>
      <c r="E1665" s="688">
        <v>1023583631</v>
      </c>
      <c r="F1665" s="688">
        <v>27008000</v>
      </c>
      <c r="G1665" s="679">
        <v>1050591631</v>
      </c>
      <c r="H1665" s="178" t="s">
        <v>1565</v>
      </c>
      <c r="I1665" s="178"/>
      <c r="J1665" s="178"/>
      <c r="K1665" s="723" t="s">
        <v>5190</v>
      </c>
      <c r="L1665" s="645">
        <v>1023583631</v>
      </c>
      <c r="M1665" s="645">
        <v>27008000</v>
      </c>
      <c r="N1665" s="645">
        <v>1050591631</v>
      </c>
      <c r="P1665" s="852"/>
      <c r="Q1665" s="863"/>
    </row>
    <row r="1666" spans="1:17" s="862" customFormat="1" ht="24.95" customHeight="1" thickTop="1">
      <c r="A1666" s="172"/>
      <c r="B1666" s="172" t="s">
        <v>433</v>
      </c>
      <c r="C1666" s="180"/>
      <c r="D1666" s="740" t="s">
        <v>434</v>
      </c>
      <c r="E1666" s="689">
        <v>267802293</v>
      </c>
      <c r="F1666" s="689">
        <v>0</v>
      </c>
      <c r="G1666" s="676">
        <v>267802293</v>
      </c>
      <c r="H1666" s="172"/>
      <c r="I1666" s="172" t="s">
        <v>433</v>
      </c>
      <c r="J1666" s="172"/>
      <c r="K1666" s="721" t="s">
        <v>4039</v>
      </c>
      <c r="L1666" s="640">
        <v>267802293</v>
      </c>
      <c r="M1666" s="640">
        <v>0</v>
      </c>
      <c r="N1666" s="640">
        <v>267802293</v>
      </c>
      <c r="P1666" s="852"/>
      <c r="Q1666" s="863"/>
    </row>
    <row r="1667" spans="1:17" s="862" customFormat="1" ht="24.95" customHeight="1">
      <c r="A1667" s="174"/>
      <c r="B1667" s="174"/>
      <c r="C1667" s="181" t="s">
        <v>433</v>
      </c>
      <c r="D1667" s="736" t="s">
        <v>435</v>
      </c>
      <c r="E1667" s="687">
        <v>267802293</v>
      </c>
      <c r="F1667" s="687">
        <v>0</v>
      </c>
      <c r="G1667" s="677">
        <v>267802293</v>
      </c>
      <c r="H1667" s="174"/>
      <c r="I1667" s="174"/>
      <c r="J1667" s="174" t="s">
        <v>433</v>
      </c>
      <c r="K1667" s="722" t="s">
        <v>4040</v>
      </c>
      <c r="L1667" s="632">
        <v>267802293</v>
      </c>
      <c r="M1667" s="632">
        <v>0</v>
      </c>
      <c r="N1667" s="632">
        <v>267802293</v>
      </c>
      <c r="P1667" s="852"/>
      <c r="Q1667" s="863"/>
    </row>
    <row r="1668" spans="1:17" s="862" customFormat="1" ht="24.95" customHeight="1">
      <c r="A1668" s="174"/>
      <c r="B1668" s="174" t="s">
        <v>436</v>
      </c>
      <c r="C1668" s="181"/>
      <c r="D1668" s="736" t="s">
        <v>707</v>
      </c>
      <c r="E1668" s="687">
        <v>521075901</v>
      </c>
      <c r="F1668" s="687">
        <v>18600000</v>
      </c>
      <c r="G1668" s="677">
        <v>539675901</v>
      </c>
      <c r="H1668" s="174"/>
      <c r="I1668" s="174" t="s">
        <v>436</v>
      </c>
      <c r="J1668" s="174"/>
      <c r="K1668" s="722" t="s">
        <v>4881</v>
      </c>
      <c r="L1668" s="632">
        <v>521075901</v>
      </c>
      <c r="M1668" s="632">
        <v>18600000</v>
      </c>
      <c r="N1668" s="632">
        <v>539675901</v>
      </c>
      <c r="P1668" s="852"/>
      <c r="Q1668" s="863"/>
    </row>
    <row r="1669" spans="1:17" s="862" customFormat="1" ht="24.95" customHeight="1">
      <c r="A1669" s="174"/>
      <c r="B1669" s="174"/>
      <c r="C1669" s="181" t="s">
        <v>433</v>
      </c>
      <c r="D1669" s="736" t="s">
        <v>708</v>
      </c>
      <c r="E1669" s="687">
        <v>274789751</v>
      </c>
      <c r="F1669" s="687">
        <v>18600000</v>
      </c>
      <c r="G1669" s="677">
        <v>293389751</v>
      </c>
      <c r="H1669" s="174"/>
      <c r="I1669" s="174"/>
      <c r="J1669" s="174" t="s">
        <v>433</v>
      </c>
      <c r="K1669" s="722" t="s">
        <v>4854</v>
      </c>
      <c r="L1669" s="632">
        <v>274789751</v>
      </c>
      <c r="M1669" s="632">
        <v>18600000</v>
      </c>
      <c r="N1669" s="632">
        <v>293389751</v>
      </c>
      <c r="P1669" s="852"/>
      <c r="Q1669" s="863"/>
    </row>
    <row r="1670" spans="1:17" s="862" customFormat="1" ht="24.95" customHeight="1">
      <c r="A1670" s="174"/>
      <c r="B1670" s="174"/>
      <c r="C1670" s="181" t="s">
        <v>436</v>
      </c>
      <c r="D1670" s="736" t="s">
        <v>1404</v>
      </c>
      <c r="E1670" s="687">
        <v>246286150</v>
      </c>
      <c r="F1670" s="687">
        <v>0</v>
      </c>
      <c r="G1670" s="677">
        <v>246286150</v>
      </c>
      <c r="H1670" s="174"/>
      <c r="I1670" s="174"/>
      <c r="J1670" s="174" t="s">
        <v>436</v>
      </c>
      <c r="K1670" s="722" t="s">
        <v>4904</v>
      </c>
      <c r="L1670" s="632">
        <v>246286150</v>
      </c>
      <c r="M1670" s="632">
        <v>0</v>
      </c>
      <c r="N1670" s="632">
        <v>246286150</v>
      </c>
      <c r="P1670" s="852"/>
      <c r="Q1670" s="863"/>
    </row>
    <row r="1671" spans="1:17" s="862" customFormat="1" ht="24.95" customHeight="1">
      <c r="A1671" s="174"/>
      <c r="B1671" s="174" t="s">
        <v>440</v>
      </c>
      <c r="C1671" s="181"/>
      <c r="D1671" s="736" t="s">
        <v>934</v>
      </c>
      <c r="E1671" s="687">
        <v>27577302</v>
      </c>
      <c r="F1671" s="687">
        <v>0</v>
      </c>
      <c r="G1671" s="677">
        <v>27577302</v>
      </c>
      <c r="H1671" s="174"/>
      <c r="I1671" s="174" t="s">
        <v>440</v>
      </c>
      <c r="J1671" s="174"/>
      <c r="K1671" s="722" t="s">
        <v>4139</v>
      </c>
      <c r="L1671" s="632">
        <v>27577302</v>
      </c>
      <c r="M1671" s="632">
        <v>0</v>
      </c>
      <c r="N1671" s="632">
        <v>27577302</v>
      </c>
      <c r="P1671" s="852"/>
      <c r="Q1671" s="863"/>
    </row>
    <row r="1672" spans="1:17" s="862" customFormat="1" ht="24.95" customHeight="1">
      <c r="A1672" s="174"/>
      <c r="B1672" s="174"/>
      <c r="C1672" s="441" t="s">
        <v>433</v>
      </c>
      <c r="D1672" s="736" t="s">
        <v>519</v>
      </c>
      <c r="E1672" s="687">
        <v>27577302</v>
      </c>
      <c r="F1672" s="687">
        <v>0</v>
      </c>
      <c r="G1672" s="677">
        <v>27577302</v>
      </c>
      <c r="H1672" s="174"/>
      <c r="I1672" s="174"/>
      <c r="J1672" s="174" t="s">
        <v>433</v>
      </c>
      <c r="K1672" s="722" t="s">
        <v>4140</v>
      </c>
      <c r="L1672" s="632">
        <v>27577302</v>
      </c>
      <c r="M1672" s="632">
        <v>0</v>
      </c>
      <c r="N1672" s="632">
        <v>27577302</v>
      </c>
      <c r="P1672" s="852"/>
      <c r="Q1672" s="863"/>
    </row>
    <row r="1673" spans="1:17" s="862" customFormat="1" ht="24.95" customHeight="1">
      <c r="A1673" s="174"/>
      <c r="B1673" s="174" t="s">
        <v>444</v>
      </c>
      <c r="C1673" s="181"/>
      <c r="D1673" s="736" t="s">
        <v>1456</v>
      </c>
      <c r="E1673" s="687">
        <v>207128135</v>
      </c>
      <c r="F1673" s="687">
        <v>8408000</v>
      </c>
      <c r="G1673" s="677">
        <v>215536135</v>
      </c>
      <c r="H1673" s="174"/>
      <c r="I1673" s="174" t="s">
        <v>444</v>
      </c>
      <c r="J1673" s="174"/>
      <c r="K1673" s="722" t="s">
        <v>5184</v>
      </c>
      <c r="L1673" s="632">
        <v>207128135</v>
      </c>
      <c r="M1673" s="632">
        <v>8408000</v>
      </c>
      <c r="N1673" s="632">
        <v>215536135</v>
      </c>
      <c r="P1673" s="852"/>
      <c r="Q1673" s="863"/>
    </row>
    <row r="1674" spans="1:17" s="862" customFormat="1" ht="24.95" customHeight="1">
      <c r="A1674" s="174"/>
      <c r="B1674" s="174"/>
      <c r="C1674" s="181" t="s">
        <v>433</v>
      </c>
      <c r="D1674" s="736" t="s">
        <v>1425</v>
      </c>
      <c r="E1674" s="687">
        <v>28021000</v>
      </c>
      <c r="F1674" s="687">
        <v>2900000</v>
      </c>
      <c r="G1674" s="677">
        <v>30921000</v>
      </c>
      <c r="H1674" s="174"/>
      <c r="I1674" s="174"/>
      <c r="J1674" s="174" t="s">
        <v>433</v>
      </c>
      <c r="K1674" s="722" t="s">
        <v>4859</v>
      </c>
      <c r="L1674" s="632">
        <v>28021000</v>
      </c>
      <c r="M1674" s="632">
        <v>2900000</v>
      </c>
      <c r="N1674" s="632">
        <v>30921000</v>
      </c>
      <c r="P1674" s="852"/>
      <c r="Q1674" s="863"/>
    </row>
    <row r="1675" spans="1:17" s="862" customFormat="1" ht="24.95" customHeight="1">
      <c r="A1675" s="174"/>
      <c r="B1675" s="174"/>
      <c r="C1675" s="181" t="s">
        <v>436</v>
      </c>
      <c r="D1675" s="736" t="s">
        <v>1408</v>
      </c>
      <c r="E1675" s="687">
        <v>179107135</v>
      </c>
      <c r="F1675" s="687">
        <v>5508000</v>
      </c>
      <c r="G1675" s="677">
        <v>184615135</v>
      </c>
      <c r="H1675" s="174"/>
      <c r="I1675" s="174"/>
      <c r="J1675" s="174" t="s">
        <v>436</v>
      </c>
      <c r="K1675" s="722" t="s">
        <v>4860</v>
      </c>
      <c r="L1675" s="632">
        <v>179107135</v>
      </c>
      <c r="M1675" s="632">
        <v>5508000</v>
      </c>
      <c r="N1675" s="632">
        <v>184615135</v>
      </c>
      <c r="P1675" s="852"/>
      <c r="Q1675" s="863"/>
    </row>
    <row r="1676" spans="1:17" s="862" customFormat="1" ht="24.95" customHeight="1" thickBot="1">
      <c r="A1676" s="178" t="s">
        <v>1567</v>
      </c>
      <c r="B1676" s="178"/>
      <c r="C1676" s="179"/>
      <c r="D1676" s="742" t="s">
        <v>1568</v>
      </c>
      <c r="E1676" s="688">
        <v>889831800</v>
      </c>
      <c r="F1676" s="688">
        <v>2774000</v>
      </c>
      <c r="G1676" s="679">
        <v>892605800</v>
      </c>
      <c r="H1676" s="178" t="s">
        <v>1567</v>
      </c>
      <c r="I1676" s="178"/>
      <c r="J1676" s="178"/>
      <c r="K1676" s="723" t="s">
        <v>5191</v>
      </c>
      <c r="L1676" s="645">
        <v>889831800</v>
      </c>
      <c r="M1676" s="645">
        <v>2774000</v>
      </c>
      <c r="N1676" s="645">
        <v>892605800</v>
      </c>
      <c r="P1676" s="852"/>
      <c r="Q1676" s="863"/>
    </row>
    <row r="1677" spans="1:17" s="862" customFormat="1" ht="24.95" customHeight="1" thickTop="1">
      <c r="A1677" s="172"/>
      <c r="B1677" s="172" t="s">
        <v>433</v>
      </c>
      <c r="C1677" s="180"/>
      <c r="D1677" s="740" t="s">
        <v>434</v>
      </c>
      <c r="E1677" s="689">
        <v>294276000</v>
      </c>
      <c r="F1677" s="689">
        <v>2774000</v>
      </c>
      <c r="G1677" s="676">
        <v>297050000</v>
      </c>
      <c r="H1677" s="172"/>
      <c r="I1677" s="172" t="s">
        <v>433</v>
      </c>
      <c r="J1677" s="172"/>
      <c r="K1677" s="721" t="s">
        <v>4039</v>
      </c>
      <c r="L1677" s="640">
        <v>294276000</v>
      </c>
      <c r="M1677" s="640">
        <v>2774000</v>
      </c>
      <c r="N1677" s="640">
        <v>297050000</v>
      </c>
      <c r="P1677" s="852"/>
      <c r="Q1677" s="863"/>
    </row>
    <row r="1678" spans="1:17" s="862" customFormat="1" ht="24.95" customHeight="1">
      <c r="A1678" s="174"/>
      <c r="B1678" s="174"/>
      <c r="C1678" s="181" t="s">
        <v>433</v>
      </c>
      <c r="D1678" s="736" t="s">
        <v>435</v>
      </c>
      <c r="E1678" s="687">
        <v>294276000</v>
      </c>
      <c r="F1678" s="687">
        <v>2774000</v>
      </c>
      <c r="G1678" s="677">
        <v>297050000</v>
      </c>
      <c r="H1678" s="174"/>
      <c r="I1678" s="174"/>
      <c r="J1678" s="174" t="s">
        <v>433</v>
      </c>
      <c r="K1678" s="722" t="s">
        <v>4040</v>
      </c>
      <c r="L1678" s="632">
        <v>294276000</v>
      </c>
      <c r="M1678" s="632">
        <v>2774000</v>
      </c>
      <c r="N1678" s="632">
        <v>297050000</v>
      </c>
      <c r="P1678" s="852"/>
      <c r="Q1678" s="863"/>
    </row>
    <row r="1679" spans="1:17" s="862" customFormat="1" ht="24.95" customHeight="1">
      <c r="A1679" s="174"/>
      <c r="B1679" s="174" t="s">
        <v>436</v>
      </c>
      <c r="C1679" s="181"/>
      <c r="D1679" s="736" t="s">
        <v>707</v>
      </c>
      <c r="E1679" s="687">
        <v>544962000</v>
      </c>
      <c r="F1679" s="687">
        <v>0</v>
      </c>
      <c r="G1679" s="677">
        <v>544962000</v>
      </c>
      <c r="H1679" s="174"/>
      <c r="I1679" s="174" t="s">
        <v>436</v>
      </c>
      <c r="J1679" s="174"/>
      <c r="K1679" s="722" t="s">
        <v>4881</v>
      </c>
      <c r="L1679" s="632">
        <v>544962000</v>
      </c>
      <c r="M1679" s="632">
        <v>0</v>
      </c>
      <c r="N1679" s="632">
        <v>544962000</v>
      </c>
      <c r="P1679" s="852"/>
      <c r="Q1679" s="863"/>
    </row>
    <row r="1680" spans="1:17" s="862" customFormat="1" ht="24.95" customHeight="1">
      <c r="A1680" s="174"/>
      <c r="B1680" s="174"/>
      <c r="C1680" s="181" t="s">
        <v>433</v>
      </c>
      <c r="D1680" s="736" t="s">
        <v>708</v>
      </c>
      <c r="E1680" s="687">
        <v>325682000</v>
      </c>
      <c r="F1680" s="687">
        <v>0</v>
      </c>
      <c r="G1680" s="677">
        <v>325682000</v>
      </c>
      <c r="H1680" s="174"/>
      <c r="I1680" s="174"/>
      <c r="J1680" s="174" t="s">
        <v>433</v>
      </c>
      <c r="K1680" s="722" t="s">
        <v>4854</v>
      </c>
      <c r="L1680" s="632">
        <v>325682000</v>
      </c>
      <c r="M1680" s="632">
        <v>0</v>
      </c>
      <c r="N1680" s="632">
        <v>325682000</v>
      </c>
      <c r="P1680" s="852"/>
      <c r="Q1680" s="863"/>
    </row>
    <row r="1681" spans="1:17" s="862" customFormat="1" ht="24.95" customHeight="1">
      <c r="A1681" s="174"/>
      <c r="B1681" s="174"/>
      <c r="C1681" s="181" t="s">
        <v>436</v>
      </c>
      <c r="D1681" s="736" t="s">
        <v>1404</v>
      </c>
      <c r="E1681" s="687">
        <v>219280000</v>
      </c>
      <c r="F1681" s="687">
        <v>0</v>
      </c>
      <c r="G1681" s="677">
        <v>219280000</v>
      </c>
      <c r="H1681" s="174"/>
      <c r="I1681" s="174"/>
      <c r="J1681" s="174" t="s">
        <v>436</v>
      </c>
      <c r="K1681" s="722" t="s">
        <v>4855</v>
      </c>
      <c r="L1681" s="632">
        <v>219280000</v>
      </c>
      <c r="M1681" s="632">
        <v>0</v>
      </c>
      <c r="N1681" s="632">
        <v>219280000</v>
      </c>
      <c r="P1681" s="852"/>
      <c r="Q1681" s="863"/>
    </row>
    <row r="1682" spans="1:17" s="860" customFormat="1" ht="24.95" customHeight="1">
      <c r="A1682" s="174"/>
      <c r="B1682" s="174" t="s">
        <v>440</v>
      </c>
      <c r="C1682" s="181"/>
      <c r="D1682" s="736" t="s">
        <v>934</v>
      </c>
      <c r="E1682" s="687">
        <v>30426000</v>
      </c>
      <c r="F1682" s="687">
        <v>0</v>
      </c>
      <c r="G1682" s="677">
        <v>30426000</v>
      </c>
      <c r="H1682" s="174"/>
      <c r="I1682" s="174" t="s">
        <v>440</v>
      </c>
      <c r="J1682" s="174"/>
      <c r="K1682" s="722" t="s">
        <v>4139</v>
      </c>
      <c r="L1682" s="632">
        <v>30426000</v>
      </c>
      <c r="M1682" s="632">
        <v>0</v>
      </c>
      <c r="N1682" s="632">
        <v>30426000</v>
      </c>
      <c r="P1682" s="858"/>
      <c r="Q1682" s="861"/>
    </row>
    <row r="1683" spans="1:17" s="862" customFormat="1" ht="24.95" customHeight="1">
      <c r="A1683" s="174"/>
      <c r="B1683" s="174"/>
      <c r="C1683" s="181" t="s">
        <v>433</v>
      </c>
      <c r="D1683" s="736" t="s">
        <v>519</v>
      </c>
      <c r="E1683" s="687">
        <v>30426000</v>
      </c>
      <c r="F1683" s="687">
        <v>0</v>
      </c>
      <c r="G1683" s="677">
        <v>30426000</v>
      </c>
      <c r="H1683" s="174"/>
      <c r="I1683" s="174"/>
      <c r="J1683" s="174" t="s">
        <v>433</v>
      </c>
      <c r="K1683" s="722" t="s">
        <v>4140</v>
      </c>
      <c r="L1683" s="632">
        <v>30426000</v>
      </c>
      <c r="M1683" s="632">
        <v>0</v>
      </c>
      <c r="N1683" s="632">
        <v>30426000</v>
      </c>
      <c r="P1683" s="852"/>
      <c r="Q1683" s="863"/>
    </row>
    <row r="1684" spans="1:17" s="862" customFormat="1" ht="24.95" customHeight="1">
      <c r="A1684" s="174"/>
      <c r="B1684" s="174" t="s">
        <v>444</v>
      </c>
      <c r="C1684" s="181"/>
      <c r="D1684" s="736" t="s">
        <v>1537</v>
      </c>
      <c r="E1684" s="687">
        <v>20167800</v>
      </c>
      <c r="F1684" s="687">
        <v>0</v>
      </c>
      <c r="G1684" s="677">
        <v>20167800</v>
      </c>
      <c r="H1684" s="174"/>
      <c r="I1684" s="174" t="s">
        <v>444</v>
      </c>
      <c r="J1684" s="174"/>
      <c r="K1684" s="722" t="s">
        <v>4906</v>
      </c>
      <c r="L1684" s="632">
        <v>20167800</v>
      </c>
      <c r="M1684" s="632">
        <v>0</v>
      </c>
      <c r="N1684" s="632">
        <v>20167800</v>
      </c>
      <c r="P1684" s="852"/>
      <c r="Q1684" s="863"/>
    </row>
    <row r="1685" spans="1:17" s="862" customFormat="1" ht="24.95" customHeight="1">
      <c r="A1685" s="174"/>
      <c r="B1685" s="174"/>
      <c r="C1685" s="181" t="s">
        <v>433</v>
      </c>
      <c r="D1685" s="736" t="s">
        <v>1425</v>
      </c>
      <c r="E1685" s="687">
        <v>20167800</v>
      </c>
      <c r="F1685" s="687">
        <v>0</v>
      </c>
      <c r="G1685" s="677">
        <v>20167800</v>
      </c>
      <c r="H1685" s="174"/>
      <c r="I1685" s="174"/>
      <c r="J1685" s="174" t="s">
        <v>433</v>
      </c>
      <c r="K1685" s="722" t="s">
        <v>4859</v>
      </c>
      <c r="L1685" s="632">
        <v>20167800</v>
      </c>
      <c r="M1685" s="632">
        <v>0</v>
      </c>
      <c r="N1685" s="632">
        <v>20167800</v>
      </c>
      <c r="P1685" s="852"/>
      <c r="Q1685" s="863"/>
    </row>
    <row r="1686" spans="1:17" s="143" customFormat="1" ht="24.95" customHeight="1" thickBot="1">
      <c r="A1686" s="183" t="s">
        <v>1569</v>
      </c>
      <c r="B1686" s="183"/>
      <c r="C1686" s="184"/>
      <c r="D1686" s="745" t="s">
        <v>1570</v>
      </c>
      <c r="E1686" s="690">
        <v>2166592234</v>
      </c>
      <c r="F1686" s="690">
        <v>12729500</v>
      </c>
      <c r="G1686" s="680">
        <v>2179321734</v>
      </c>
      <c r="H1686" s="183" t="s">
        <v>1569</v>
      </c>
      <c r="I1686" s="183"/>
      <c r="J1686" s="183"/>
      <c r="K1686" s="724" t="s">
        <v>4926</v>
      </c>
      <c r="L1686" s="656">
        <v>2166592234</v>
      </c>
      <c r="M1686" s="656">
        <v>12729500</v>
      </c>
      <c r="N1686" s="656">
        <v>2179321734</v>
      </c>
      <c r="P1686" s="858"/>
      <c r="Q1686" s="861"/>
    </row>
    <row r="1687" spans="1:17" s="862" customFormat="1" ht="24.95" customHeight="1" thickTop="1" thickBot="1">
      <c r="A1687" s="642" t="s">
        <v>1571</v>
      </c>
      <c r="B1687" s="642"/>
      <c r="C1687" s="667"/>
      <c r="D1687" s="739" t="s">
        <v>1572</v>
      </c>
      <c r="E1687" s="691">
        <v>400000000</v>
      </c>
      <c r="F1687" s="691">
        <v>0</v>
      </c>
      <c r="G1687" s="675">
        <v>400000000</v>
      </c>
      <c r="H1687" s="642" t="s">
        <v>1571</v>
      </c>
      <c r="I1687" s="642"/>
      <c r="J1687" s="642"/>
      <c r="K1687" s="720" t="s">
        <v>4927</v>
      </c>
      <c r="L1687" s="644">
        <v>400000000</v>
      </c>
      <c r="M1687" s="644">
        <v>0</v>
      </c>
      <c r="N1687" s="644">
        <v>400000000</v>
      </c>
      <c r="P1687" s="852"/>
      <c r="Q1687" s="863"/>
    </row>
    <row r="1688" spans="1:17" s="862" customFormat="1" ht="24.95" customHeight="1" thickTop="1">
      <c r="A1688" s="172"/>
      <c r="B1688" s="172" t="s">
        <v>433</v>
      </c>
      <c r="C1688" s="180"/>
      <c r="D1688" s="740" t="s">
        <v>434</v>
      </c>
      <c r="E1688" s="689">
        <v>112291240</v>
      </c>
      <c r="F1688" s="689">
        <v>0</v>
      </c>
      <c r="G1688" s="676">
        <v>112291240</v>
      </c>
      <c r="H1688" s="172"/>
      <c r="I1688" s="172" t="s">
        <v>433</v>
      </c>
      <c r="J1688" s="172"/>
      <c r="K1688" s="721" t="s">
        <v>4039</v>
      </c>
      <c r="L1688" s="640">
        <v>112291240</v>
      </c>
      <c r="M1688" s="640">
        <v>0</v>
      </c>
      <c r="N1688" s="640">
        <v>112291240</v>
      </c>
      <c r="P1688" s="852"/>
      <c r="Q1688" s="863"/>
    </row>
    <row r="1689" spans="1:17" s="862" customFormat="1" ht="24.95" customHeight="1">
      <c r="A1689" s="174"/>
      <c r="B1689" s="174"/>
      <c r="C1689" s="181" t="s">
        <v>433</v>
      </c>
      <c r="D1689" s="736" t="s">
        <v>435</v>
      </c>
      <c r="E1689" s="687">
        <v>106391240</v>
      </c>
      <c r="F1689" s="687">
        <v>0</v>
      </c>
      <c r="G1689" s="677">
        <v>106391240</v>
      </c>
      <c r="H1689" s="174"/>
      <c r="I1689" s="174"/>
      <c r="J1689" s="174" t="s">
        <v>433</v>
      </c>
      <c r="K1689" s="722" t="s">
        <v>4040</v>
      </c>
      <c r="L1689" s="632">
        <v>106391240</v>
      </c>
      <c r="M1689" s="632">
        <v>0</v>
      </c>
      <c r="N1689" s="632">
        <v>106391240</v>
      </c>
      <c r="P1689" s="852"/>
      <c r="Q1689" s="863"/>
    </row>
    <row r="1690" spans="1:17" s="862" customFormat="1" ht="24.95" customHeight="1">
      <c r="A1690" s="174"/>
      <c r="B1690" s="174"/>
      <c r="C1690" s="181" t="s">
        <v>436</v>
      </c>
      <c r="D1690" s="736" t="s">
        <v>3412</v>
      </c>
      <c r="E1690" s="687">
        <v>2500000</v>
      </c>
      <c r="F1690" s="687">
        <v>0</v>
      </c>
      <c r="G1690" s="677">
        <v>2500000</v>
      </c>
      <c r="H1690" s="174"/>
      <c r="I1690" s="174"/>
      <c r="J1690" s="174" t="s">
        <v>436</v>
      </c>
      <c r="K1690" s="722" t="s">
        <v>6694</v>
      </c>
      <c r="L1690" s="632">
        <v>2500000</v>
      </c>
      <c r="M1690" s="632">
        <v>0</v>
      </c>
      <c r="N1690" s="632">
        <v>2500000</v>
      </c>
      <c r="P1690" s="852"/>
      <c r="Q1690" s="863"/>
    </row>
    <row r="1691" spans="1:17" s="862" customFormat="1" ht="24.95" customHeight="1">
      <c r="A1691" s="174"/>
      <c r="B1691" s="174"/>
      <c r="C1691" s="181" t="s">
        <v>440</v>
      </c>
      <c r="D1691" s="736" t="s">
        <v>3414</v>
      </c>
      <c r="E1691" s="687">
        <v>3400000</v>
      </c>
      <c r="F1691" s="687">
        <v>0</v>
      </c>
      <c r="G1691" s="677">
        <v>3400000</v>
      </c>
      <c r="H1691" s="174"/>
      <c r="I1691" s="174"/>
      <c r="J1691" s="174" t="s">
        <v>440</v>
      </c>
      <c r="K1691" s="722" t="s">
        <v>6695</v>
      </c>
      <c r="L1691" s="632">
        <v>3400000</v>
      </c>
      <c r="M1691" s="632">
        <v>0</v>
      </c>
      <c r="N1691" s="632">
        <v>3400000</v>
      </c>
      <c r="P1691" s="852"/>
      <c r="Q1691" s="863"/>
    </row>
    <row r="1692" spans="1:17" s="862" customFormat="1" ht="24.95" customHeight="1">
      <c r="A1692" s="174"/>
      <c r="B1692" s="174" t="s">
        <v>436</v>
      </c>
      <c r="C1692" s="181"/>
      <c r="D1692" s="736" t="s">
        <v>1573</v>
      </c>
      <c r="E1692" s="687">
        <v>52179000</v>
      </c>
      <c r="F1692" s="687">
        <v>0</v>
      </c>
      <c r="G1692" s="677">
        <v>52179000</v>
      </c>
      <c r="H1692" s="174"/>
      <c r="I1692" s="174" t="s">
        <v>436</v>
      </c>
      <c r="J1692" s="174"/>
      <c r="K1692" s="722" t="s">
        <v>6672</v>
      </c>
      <c r="L1692" s="632">
        <v>52179000</v>
      </c>
      <c r="M1692" s="632">
        <v>0</v>
      </c>
      <c r="N1692" s="632">
        <v>52179000</v>
      </c>
      <c r="P1692" s="852"/>
      <c r="Q1692" s="863"/>
    </row>
    <row r="1693" spans="1:17" s="862" customFormat="1" ht="24.95" customHeight="1">
      <c r="A1693" s="174"/>
      <c r="B1693" s="174"/>
      <c r="C1693" s="181" t="s">
        <v>433</v>
      </c>
      <c r="D1693" s="736" t="s">
        <v>1574</v>
      </c>
      <c r="E1693" s="687">
        <v>7400000</v>
      </c>
      <c r="F1693" s="687">
        <v>0</v>
      </c>
      <c r="G1693" s="677">
        <v>7400000</v>
      </c>
      <c r="H1693" s="174"/>
      <c r="I1693" s="174"/>
      <c r="J1693" s="174" t="s">
        <v>433</v>
      </c>
      <c r="K1693" s="722" t="s">
        <v>4929</v>
      </c>
      <c r="L1693" s="632">
        <v>7400000</v>
      </c>
      <c r="M1693" s="632">
        <v>0</v>
      </c>
      <c r="N1693" s="632">
        <v>7400000</v>
      </c>
      <c r="P1693" s="852"/>
      <c r="Q1693" s="863"/>
    </row>
    <row r="1694" spans="1:17" s="862" customFormat="1" ht="24.95" customHeight="1">
      <c r="A1694" s="174"/>
      <c r="B1694" s="174"/>
      <c r="C1694" s="181" t="s">
        <v>436</v>
      </c>
      <c r="D1694" s="736" t="s">
        <v>1575</v>
      </c>
      <c r="E1694" s="687">
        <v>8300000</v>
      </c>
      <c r="F1694" s="687">
        <v>0</v>
      </c>
      <c r="G1694" s="677">
        <v>8300000</v>
      </c>
      <c r="H1694" s="174"/>
      <c r="I1694" s="174"/>
      <c r="J1694" s="174" t="s">
        <v>436</v>
      </c>
      <c r="K1694" s="722" t="s">
        <v>6673</v>
      </c>
      <c r="L1694" s="632">
        <v>8300000</v>
      </c>
      <c r="M1694" s="632">
        <v>0</v>
      </c>
      <c r="N1694" s="632">
        <v>8300000</v>
      </c>
      <c r="P1694" s="852"/>
      <c r="Q1694" s="863"/>
    </row>
    <row r="1695" spans="1:17" s="862" customFormat="1" ht="24.95" customHeight="1">
      <c r="A1695" s="174"/>
      <c r="B1695" s="174"/>
      <c r="C1695" s="181" t="s">
        <v>440</v>
      </c>
      <c r="D1695" s="736" t="s">
        <v>1576</v>
      </c>
      <c r="E1695" s="687">
        <v>8000000</v>
      </c>
      <c r="F1695" s="687">
        <v>0</v>
      </c>
      <c r="G1695" s="677">
        <v>8000000</v>
      </c>
      <c r="H1695" s="174"/>
      <c r="I1695" s="174"/>
      <c r="J1695" s="174" t="s">
        <v>440</v>
      </c>
      <c r="K1695" s="722" t="s">
        <v>6674</v>
      </c>
      <c r="L1695" s="632">
        <v>8000000</v>
      </c>
      <c r="M1695" s="632">
        <v>0</v>
      </c>
      <c r="N1695" s="632">
        <v>8000000</v>
      </c>
      <c r="P1695" s="852"/>
      <c r="Q1695" s="863"/>
    </row>
    <row r="1696" spans="1:17" s="862" customFormat="1" ht="24.95" customHeight="1">
      <c r="A1696" s="174"/>
      <c r="B1696" s="174"/>
      <c r="C1696" s="181" t="s">
        <v>444</v>
      </c>
      <c r="D1696" s="736" t="s">
        <v>1577</v>
      </c>
      <c r="E1696" s="687">
        <v>4000000</v>
      </c>
      <c r="F1696" s="687">
        <v>0</v>
      </c>
      <c r="G1696" s="677">
        <v>4000000</v>
      </c>
      <c r="H1696" s="174"/>
      <c r="I1696" s="174"/>
      <c r="J1696" s="174" t="s">
        <v>444</v>
      </c>
      <c r="K1696" s="722" t="s">
        <v>6696</v>
      </c>
      <c r="L1696" s="632">
        <v>4000000</v>
      </c>
      <c r="M1696" s="632">
        <v>0</v>
      </c>
      <c r="N1696" s="632">
        <v>4000000</v>
      </c>
      <c r="P1696" s="852"/>
      <c r="Q1696" s="863"/>
    </row>
    <row r="1697" spans="1:17" s="862" customFormat="1" ht="24.95" customHeight="1">
      <c r="A1697" s="174"/>
      <c r="B1697" s="174"/>
      <c r="C1697" s="181" t="s">
        <v>447</v>
      </c>
      <c r="D1697" s="736" t="s">
        <v>1578</v>
      </c>
      <c r="E1697" s="687">
        <v>9674000</v>
      </c>
      <c r="F1697" s="687">
        <v>0</v>
      </c>
      <c r="G1697" s="677">
        <v>9674000</v>
      </c>
      <c r="H1697" s="174"/>
      <c r="I1697" s="174"/>
      <c r="J1697" s="174" t="s">
        <v>447</v>
      </c>
      <c r="K1697" s="734" t="s">
        <v>6675</v>
      </c>
      <c r="L1697" s="632">
        <v>9674000</v>
      </c>
      <c r="M1697" s="632">
        <v>0</v>
      </c>
      <c r="N1697" s="632">
        <v>9674000</v>
      </c>
      <c r="P1697" s="852"/>
      <c r="Q1697" s="863"/>
    </row>
    <row r="1698" spans="1:17" s="862" customFormat="1" ht="24.95" customHeight="1">
      <c r="A1698" s="174"/>
      <c r="B1698" s="174"/>
      <c r="C1698" s="181" t="s">
        <v>481</v>
      </c>
      <c r="D1698" s="736" t="s">
        <v>3415</v>
      </c>
      <c r="E1698" s="687">
        <v>9630000</v>
      </c>
      <c r="F1698" s="687">
        <v>0</v>
      </c>
      <c r="G1698" s="677">
        <v>9630000</v>
      </c>
      <c r="H1698" s="174"/>
      <c r="I1698" s="174"/>
      <c r="J1698" s="174" t="s">
        <v>481</v>
      </c>
      <c r="K1698" s="722" t="s">
        <v>6676</v>
      </c>
      <c r="L1698" s="632">
        <v>9630000</v>
      </c>
      <c r="M1698" s="632">
        <v>0</v>
      </c>
      <c r="N1698" s="632">
        <v>9630000</v>
      </c>
      <c r="P1698" s="852"/>
      <c r="Q1698" s="863"/>
    </row>
    <row r="1699" spans="1:17" s="862" customFormat="1" ht="24.95" customHeight="1">
      <c r="A1699" s="174"/>
      <c r="B1699" s="174"/>
      <c r="C1699" s="181" t="s">
        <v>570</v>
      </c>
      <c r="D1699" s="744" t="s">
        <v>1579</v>
      </c>
      <c r="E1699" s="687">
        <v>5175000</v>
      </c>
      <c r="F1699" s="687">
        <v>0</v>
      </c>
      <c r="G1699" s="677">
        <v>5175000</v>
      </c>
      <c r="H1699" s="174"/>
      <c r="I1699" s="174"/>
      <c r="J1699" s="174" t="s">
        <v>570</v>
      </c>
      <c r="K1699" s="722" t="s">
        <v>6677</v>
      </c>
      <c r="L1699" s="632">
        <v>5175000</v>
      </c>
      <c r="M1699" s="632">
        <v>0</v>
      </c>
      <c r="N1699" s="632">
        <v>5175000</v>
      </c>
      <c r="P1699" s="852"/>
      <c r="Q1699" s="863"/>
    </row>
    <row r="1700" spans="1:17" s="862" customFormat="1" ht="24.95" customHeight="1">
      <c r="A1700" s="174"/>
      <c r="B1700" s="174" t="s">
        <v>440</v>
      </c>
      <c r="C1700" s="181"/>
      <c r="D1700" s="736" t="s">
        <v>1580</v>
      </c>
      <c r="E1700" s="687">
        <v>41250000</v>
      </c>
      <c r="F1700" s="687">
        <v>0</v>
      </c>
      <c r="G1700" s="677">
        <v>41250000</v>
      </c>
      <c r="H1700" s="174"/>
      <c r="I1700" s="174" t="s">
        <v>440</v>
      </c>
      <c r="J1700" s="174"/>
      <c r="K1700" s="722" t="s">
        <v>6678</v>
      </c>
      <c r="L1700" s="632">
        <v>41250000</v>
      </c>
      <c r="M1700" s="632">
        <v>0</v>
      </c>
      <c r="N1700" s="632">
        <v>41250000</v>
      </c>
      <c r="P1700" s="852"/>
      <c r="Q1700" s="863"/>
    </row>
    <row r="1701" spans="1:17" s="862" customFormat="1" ht="24.95" customHeight="1">
      <c r="A1701" s="174"/>
      <c r="B1701" s="174"/>
      <c r="C1701" s="181" t="s">
        <v>433</v>
      </c>
      <c r="D1701" s="736" t="s">
        <v>3416</v>
      </c>
      <c r="E1701" s="687">
        <v>10730000</v>
      </c>
      <c r="F1701" s="687">
        <v>0</v>
      </c>
      <c r="G1701" s="677">
        <v>10730000</v>
      </c>
      <c r="H1701" s="174"/>
      <c r="I1701" s="174"/>
      <c r="J1701" s="174" t="s">
        <v>433</v>
      </c>
      <c r="K1701" s="722" t="s">
        <v>6679</v>
      </c>
      <c r="L1701" s="632">
        <v>10730000</v>
      </c>
      <c r="M1701" s="632">
        <v>0</v>
      </c>
      <c r="N1701" s="632">
        <v>10730000</v>
      </c>
      <c r="P1701" s="852"/>
      <c r="Q1701" s="863"/>
    </row>
    <row r="1702" spans="1:17" s="862" customFormat="1" ht="24.95" customHeight="1">
      <c r="A1702" s="174"/>
      <c r="B1702" s="174"/>
      <c r="C1702" s="181" t="s">
        <v>436</v>
      </c>
      <c r="D1702" s="736" t="s">
        <v>3417</v>
      </c>
      <c r="E1702" s="687">
        <v>3500000</v>
      </c>
      <c r="F1702" s="687">
        <v>0</v>
      </c>
      <c r="G1702" s="677">
        <v>3500000</v>
      </c>
      <c r="H1702" s="174"/>
      <c r="I1702" s="174"/>
      <c r="J1702" s="174" t="s">
        <v>436</v>
      </c>
      <c r="K1702" s="722" t="s">
        <v>6680</v>
      </c>
      <c r="L1702" s="632">
        <v>3500000</v>
      </c>
      <c r="M1702" s="632">
        <v>0</v>
      </c>
      <c r="N1702" s="632">
        <v>3500000</v>
      </c>
      <c r="P1702" s="852"/>
      <c r="Q1702" s="863"/>
    </row>
    <row r="1703" spans="1:17" s="862" customFormat="1" ht="24.95" customHeight="1">
      <c r="A1703" s="174"/>
      <c r="B1703" s="174"/>
      <c r="C1703" s="181" t="s">
        <v>440</v>
      </c>
      <c r="D1703" s="736" t="s">
        <v>3418</v>
      </c>
      <c r="E1703" s="687">
        <v>8100000</v>
      </c>
      <c r="F1703" s="687">
        <v>0</v>
      </c>
      <c r="G1703" s="677">
        <v>8100000</v>
      </c>
      <c r="H1703" s="174"/>
      <c r="I1703" s="174"/>
      <c r="J1703" s="174" t="s">
        <v>440</v>
      </c>
      <c r="K1703" s="722" t="s">
        <v>6681</v>
      </c>
      <c r="L1703" s="632">
        <v>8100000</v>
      </c>
      <c r="M1703" s="632">
        <v>0</v>
      </c>
      <c r="N1703" s="632">
        <v>8100000</v>
      </c>
      <c r="P1703" s="852"/>
      <c r="Q1703" s="863"/>
    </row>
    <row r="1704" spans="1:17" s="862" customFormat="1" ht="24.95" customHeight="1">
      <c r="A1704" s="174"/>
      <c r="B1704" s="174"/>
      <c r="C1704" s="181" t="s">
        <v>444</v>
      </c>
      <c r="D1704" s="736" t="s">
        <v>3419</v>
      </c>
      <c r="E1704" s="687">
        <v>9820000</v>
      </c>
      <c r="F1704" s="687">
        <v>0</v>
      </c>
      <c r="G1704" s="677">
        <v>9820000</v>
      </c>
      <c r="H1704" s="174"/>
      <c r="I1704" s="174"/>
      <c r="J1704" s="174" t="s">
        <v>444</v>
      </c>
      <c r="K1704" s="722" t="s">
        <v>6682</v>
      </c>
      <c r="L1704" s="632">
        <v>9820000</v>
      </c>
      <c r="M1704" s="632">
        <v>0</v>
      </c>
      <c r="N1704" s="632">
        <v>9820000</v>
      </c>
      <c r="P1704" s="852"/>
      <c r="Q1704" s="863"/>
    </row>
    <row r="1705" spans="1:17" s="862" customFormat="1" ht="24.95" customHeight="1">
      <c r="A1705" s="174"/>
      <c r="B1705" s="174"/>
      <c r="C1705" s="181" t="s">
        <v>447</v>
      </c>
      <c r="D1705" s="736" t="s">
        <v>3420</v>
      </c>
      <c r="E1705" s="687">
        <v>6300000</v>
      </c>
      <c r="F1705" s="687">
        <v>0</v>
      </c>
      <c r="G1705" s="677">
        <v>6300000</v>
      </c>
      <c r="H1705" s="174"/>
      <c r="I1705" s="174"/>
      <c r="J1705" s="174" t="s">
        <v>447</v>
      </c>
      <c r="K1705" s="722" t="s">
        <v>6683</v>
      </c>
      <c r="L1705" s="632">
        <v>6300000</v>
      </c>
      <c r="M1705" s="632">
        <v>0</v>
      </c>
      <c r="N1705" s="632">
        <v>6300000</v>
      </c>
      <c r="P1705" s="852"/>
      <c r="Q1705" s="863"/>
    </row>
    <row r="1706" spans="1:17" s="862" customFormat="1" ht="24.95" customHeight="1">
      <c r="A1706" s="174"/>
      <c r="B1706" s="174"/>
      <c r="C1706" s="181" t="s">
        <v>481</v>
      </c>
      <c r="D1706" s="736" t="s">
        <v>1581</v>
      </c>
      <c r="E1706" s="687">
        <v>2800000</v>
      </c>
      <c r="F1706" s="687">
        <v>0</v>
      </c>
      <c r="G1706" s="677">
        <v>2800000</v>
      </c>
      <c r="H1706" s="174"/>
      <c r="I1706" s="174"/>
      <c r="J1706" s="174" t="s">
        <v>481</v>
      </c>
      <c r="K1706" s="722" t="s">
        <v>6684</v>
      </c>
      <c r="L1706" s="632">
        <v>2800000</v>
      </c>
      <c r="M1706" s="632">
        <v>0</v>
      </c>
      <c r="N1706" s="632">
        <v>2800000</v>
      </c>
      <c r="P1706" s="852"/>
      <c r="Q1706" s="863"/>
    </row>
    <row r="1707" spans="1:17" s="862" customFormat="1" ht="24.95" customHeight="1">
      <c r="A1707" s="174"/>
      <c r="B1707" s="174" t="s">
        <v>444</v>
      </c>
      <c r="C1707" s="181"/>
      <c r="D1707" s="736" t="s">
        <v>1582</v>
      </c>
      <c r="E1707" s="687">
        <v>162594760</v>
      </c>
      <c r="F1707" s="687">
        <v>0</v>
      </c>
      <c r="G1707" s="677">
        <v>162594760</v>
      </c>
      <c r="H1707" s="174"/>
      <c r="I1707" s="174" t="s">
        <v>444</v>
      </c>
      <c r="J1707" s="174"/>
      <c r="K1707" s="722" t="s">
        <v>6685</v>
      </c>
      <c r="L1707" s="632">
        <v>162594760</v>
      </c>
      <c r="M1707" s="632">
        <v>0</v>
      </c>
      <c r="N1707" s="632">
        <v>162594760</v>
      </c>
      <c r="P1707" s="852"/>
      <c r="Q1707" s="863"/>
    </row>
    <row r="1708" spans="1:17" s="862" customFormat="1" ht="24.95" customHeight="1">
      <c r="A1708" s="174"/>
      <c r="B1708" s="174"/>
      <c r="C1708" s="181" t="s">
        <v>433</v>
      </c>
      <c r="D1708" s="736" t="s">
        <v>3421</v>
      </c>
      <c r="E1708" s="687">
        <v>118469760</v>
      </c>
      <c r="F1708" s="687">
        <v>0</v>
      </c>
      <c r="G1708" s="677">
        <v>118469760</v>
      </c>
      <c r="H1708" s="174"/>
      <c r="I1708" s="174"/>
      <c r="J1708" s="174" t="s">
        <v>433</v>
      </c>
      <c r="K1708" s="722" t="s">
        <v>6686</v>
      </c>
      <c r="L1708" s="632">
        <v>118469760</v>
      </c>
      <c r="M1708" s="632">
        <v>0</v>
      </c>
      <c r="N1708" s="632">
        <v>118469760</v>
      </c>
      <c r="P1708" s="852"/>
      <c r="Q1708" s="863"/>
    </row>
    <row r="1709" spans="1:17" s="862" customFormat="1" ht="24.95" customHeight="1">
      <c r="A1709" s="174"/>
      <c r="B1709" s="174"/>
      <c r="C1709" s="181" t="s">
        <v>436</v>
      </c>
      <c r="D1709" s="736" t="s">
        <v>1583</v>
      </c>
      <c r="E1709" s="687">
        <v>4520000</v>
      </c>
      <c r="F1709" s="687">
        <v>0</v>
      </c>
      <c r="G1709" s="677">
        <v>4520000</v>
      </c>
      <c r="H1709" s="174"/>
      <c r="I1709" s="174"/>
      <c r="J1709" s="174" t="s">
        <v>436</v>
      </c>
      <c r="K1709" s="722" t="s">
        <v>6687</v>
      </c>
      <c r="L1709" s="632">
        <v>4520000</v>
      </c>
      <c r="M1709" s="632">
        <v>0</v>
      </c>
      <c r="N1709" s="632">
        <v>4520000</v>
      </c>
      <c r="P1709" s="852"/>
      <c r="Q1709" s="863"/>
    </row>
    <row r="1710" spans="1:17" s="862" customFormat="1" ht="24.95" customHeight="1">
      <c r="A1710" s="174"/>
      <c r="B1710" s="174"/>
      <c r="C1710" s="181" t="s">
        <v>440</v>
      </c>
      <c r="D1710" s="736" t="s">
        <v>3422</v>
      </c>
      <c r="E1710" s="687">
        <v>10400000</v>
      </c>
      <c r="F1710" s="687">
        <v>0</v>
      </c>
      <c r="G1710" s="677">
        <v>10400000</v>
      </c>
      <c r="H1710" s="174"/>
      <c r="I1710" s="174"/>
      <c r="J1710" s="174" t="s">
        <v>440</v>
      </c>
      <c r="K1710" s="722" t="s">
        <v>6688</v>
      </c>
      <c r="L1710" s="632">
        <v>10400000</v>
      </c>
      <c r="M1710" s="632">
        <v>0</v>
      </c>
      <c r="N1710" s="632">
        <v>10400000</v>
      </c>
      <c r="P1710" s="852"/>
      <c r="Q1710" s="863"/>
    </row>
    <row r="1711" spans="1:17" s="862" customFormat="1" ht="24.95" customHeight="1">
      <c r="A1711" s="174"/>
      <c r="B1711" s="174"/>
      <c r="C1711" s="181" t="s">
        <v>444</v>
      </c>
      <c r="D1711" s="736" t="s">
        <v>3423</v>
      </c>
      <c r="E1711" s="687">
        <v>9600000</v>
      </c>
      <c r="F1711" s="687">
        <v>0</v>
      </c>
      <c r="G1711" s="677">
        <v>9600000</v>
      </c>
      <c r="H1711" s="174"/>
      <c r="I1711" s="174"/>
      <c r="J1711" s="174" t="s">
        <v>444</v>
      </c>
      <c r="K1711" s="722" t="s">
        <v>6697</v>
      </c>
      <c r="L1711" s="632">
        <v>9600000</v>
      </c>
      <c r="M1711" s="632">
        <v>0</v>
      </c>
      <c r="N1711" s="632">
        <v>9600000</v>
      </c>
      <c r="P1711" s="852"/>
      <c r="Q1711" s="863"/>
    </row>
    <row r="1712" spans="1:17" s="862" customFormat="1" ht="24.95" customHeight="1">
      <c r="A1712" s="174"/>
      <c r="B1712" s="174"/>
      <c r="C1712" s="181" t="s">
        <v>447</v>
      </c>
      <c r="D1712" s="736" t="s">
        <v>3424</v>
      </c>
      <c r="E1712" s="687">
        <v>7500000</v>
      </c>
      <c r="F1712" s="687">
        <v>0</v>
      </c>
      <c r="G1712" s="677">
        <v>7500000</v>
      </c>
      <c r="H1712" s="174"/>
      <c r="I1712" s="174"/>
      <c r="J1712" s="174" t="s">
        <v>447</v>
      </c>
      <c r="K1712" s="722" t="s">
        <v>6689</v>
      </c>
      <c r="L1712" s="632">
        <v>7500000</v>
      </c>
      <c r="M1712" s="632">
        <v>0</v>
      </c>
      <c r="N1712" s="632">
        <v>7500000</v>
      </c>
      <c r="P1712" s="852"/>
      <c r="Q1712" s="863"/>
    </row>
    <row r="1713" spans="1:17" s="862" customFormat="1" ht="24.95" customHeight="1">
      <c r="A1713" s="174"/>
      <c r="B1713" s="174"/>
      <c r="C1713" s="181" t="s">
        <v>481</v>
      </c>
      <c r="D1713" s="736" t="s">
        <v>3425</v>
      </c>
      <c r="E1713" s="687">
        <v>7585000</v>
      </c>
      <c r="F1713" s="687">
        <v>0</v>
      </c>
      <c r="G1713" s="677">
        <v>7585000</v>
      </c>
      <c r="H1713" s="174"/>
      <c r="I1713" s="174"/>
      <c r="J1713" s="174" t="s">
        <v>481</v>
      </c>
      <c r="K1713" s="722" t="s">
        <v>6690</v>
      </c>
      <c r="L1713" s="632">
        <v>7585000</v>
      </c>
      <c r="M1713" s="632">
        <v>0</v>
      </c>
      <c r="N1713" s="632">
        <v>7585000</v>
      </c>
      <c r="P1713" s="852"/>
      <c r="Q1713" s="863"/>
    </row>
    <row r="1714" spans="1:17" s="862" customFormat="1" ht="24.95" customHeight="1">
      <c r="A1714" s="174"/>
      <c r="B1714" s="174"/>
      <c r="C1714" s="181" t="s">
        <v>570</v>
      </c>
      <c r="D1714" s="736" t="s">
        <v>1584</v>
      </c>
      <c r="E1714" s="687">
        <v>4520000</v>
      </c>
      <c r="F1714" s="687">
        <v>0</v>
      </c>
      <c r="G1714" s="677">
        <v>4520000</v>
      </c>
      <c r="H1714" s="174"/>
      <c r="I1714" s="174"/>
      <c r="J1714" s="174" t="s">
        <v>570</v>
      </c>
      <c r="K1714" s="722" t="s">
        <v>6698</v>
      </c>
      <c r="L1714" s="632">
        <v>4520000</v>
      </c>
      <c r="M1714" s="632">
        <v>0</v>
      </c>
      <c r="N1714" s="632">
        <v>4520000</v>
      </c>
      <c r="P1714" s="852"/>
      <c r="Q1714" s="863"/>
    </row>
    <row r="1715" spans="1:17" s="862" customFormat="1" ht="24.95" customHeight="1">
      <c r="A1715" s="174"/>
      <c r="B1715" s="174" t="s">
        <v>447</v>
      </c>
      <c r="C1715" s="181"/>
      <c r="D1715" s="736" t="s">
        <v>1585</v>
      </c>
      <c r="E1715" s="687">
        <v>12600000</v>
      </c>
      <c r="F1715" s="687">
        <v>0</v>
      </c>
      <c r="G1715" s="677">
        <v>12600000</v>
      </c>
      <c r="H1715" s="174"/>
      <c r="I1715" s="174" t="s">
        <v>447</v>
      </c>
      <c r="J1715" s="174"/>
      <c r="K1715" s="722" t="s">
        <v>6691</v>
      </c>
      <c r="L1715" s="632">
        <v>12600000</v>
      </c>
      <c r="M1715" s="632">
        <v>0</v>
      </c>
      <c r="N1715" s="632">
        <v>12600000</v>
      </c>
      <c r="P1715" s="852"/>
      <c r="Q1715" s="863"/>
    </row>
    <row r="1716" spans="1:17" s="862" customFormat="1" ht="24.95" customHeight="1">
      <c r="A1716" s="174"/>
      <c r="B1716" s="174"/>
      <c r="C1716" s="181" t="s">
        <v>433</v>
      </c>
      <c r="D1716" s="744" t="s">
        <v>3426</v>
      </c>
      <c r="E1716" s="687">
        <v>8000000</v>
      </c>
      <c r="F1716" s="687">
        <v>0</v>
      </c>
      <c r="G1716" s="677">
        <v>8000000</v>
      </c>
      <c r="H1716" s="174"/>
      <c r="I1716" s="174"/>
      <c r="J1716" s="174" t="s">
        <v>433</v>
      </c>
      <c r="K1716" s="722" t="s">
        <v>6692</v>
      </c>
      <c r="L1716" s="632">
        <v>8000000</v>
      </c>
      <c r="M1716" s="632">
        <v>0</v>
      </c>
      <c r="N1716" s="632">
        <v>8000000</v>
      </c>
      <c r="P1716" s="852"/>
      <c r="Q1716" s="863"/>
    </row>
    <row r="1717" spans="1:17" s="862" customFormat="1" ht="24.95" customHeight="1">
      <c r="A1717" s="174"/>
      <c r="B1717" s="174"/>
      <c r="C1717" s="181" t="s">
        <v>436</v>
      </c>
      <c r="D1717" s="736" t="s">
        <v>3427</v>
      </c>
      <c r="E1717" s="687">
        <v>4600000</v>
      </c>
      <c r="F1717" s="687">
        <v>0</v>
      </c>
      <c r="G1717" s="677">
        <v>4600000</v>
      </c>
      <c r="H1717" s="174"/>
      <c r="I1717" s="174"/>
      <c r="J1717" s="174" t="s">
        <v>436</v>
      </c>
      <c r="K1717" s="722" t="s">
        <v>6699</v>
      </c>
      <c r="L1717" s="632">
        <v>4600000</v>
      </c>
      <c r="M1717" s="632">
        <v>0</v>
      </c>
      <c r="N1717" s="632">
        <v>4600000</v>
      </c>
      <c r="P1717" s="852"/>
      <c r="Q1717" s="863"/>
    </row>
    <row r="1718" spans="1:17" s="862" customFormat="1" ht="24.95" customHeight="1">
      <c r="A1718" s="174"/>
      <c r="B1718" s="174" t="s">
        <v>481</v>
      </c>
      <c r="C1718" s="181"/>
      <c r="D1718" s="736" t="s">
        <v>1586</v>
      </c>
      <c r="E1718" s="687">
        <v>19085000</v>
      </c>
      <c r="F1718" s="687">
        <v>0</v>
      </c>
      <c r="G1718" s="677">
        <v>19085000</v>
      </c>
      <c r="H1718" s="174"/>
      <c r="I1718" s="174" t="s">
        <v>481</v>
      </c>
      <c r="J1718" s="174"/>
      <c r="K1718" s="722" t="s">
        <v>6693</v>
      </c>
      <c r="L1718" s="632">
        <v>19085000</v>
      </c>
      <c r="M1718" s="632">
        <v>0</v>
      </c>
      <c r="N1718" s="632">
        <v>19085000</v>
      </c>
      <c r="P1718" s="852"/>
      <c r="Q1718" s="863"/>
    </row>
    <row r="1719" spans="1:17" s="862" customFormat="1" ht="24.95" customHeight="1">
      <c r="A1719" s="174"/>
      <c r="B1719" s="174"/>
      <c r="C1719" s="181" t="s">
        <v>433</v>
      </c>
      <c r="D1719" s="736" t="s">
        <v>1587</v>
      </c>
      <c r="E1719" s="687">
        <v>9785000</v>
      </c>
      <c r="F1719" s="687">
        <v>0</v>
      </c>
      <c r="G1719" s="677">
        <v>9785000</v>
      </c>
      <c r="H1719" s="174"/>
      <c r="I1719" s="174"/>
      <c r="J1719" s="174" t="s">
        <v>433</v>
      </c>
      <c r="K1719" s="722" t="s">
        <v>4931</v>
      </c>
      <c r="L1719" s="632">
        <v>9785000</v>
      </c>
      <c r="M1719" s="632">
        <v>0</v>
      </c>
      <c r="N1719" s="632">
        <v>9785000</v>
      </c>
      <c r="P1719" s="852"/>
      <c r="Q1719" s="863"/>
    </row>
    <row r="1720" spans="1:17" s="862" customFormat="1" ht="24.95" customHeight="1">
      <c r="A1720" s="174"/>
      <c r="B1720" s="174"/>
      <c r="C1720" s="181" t="s">
        <v>436</v>
      </c>
      <c r="D1720" s="736" t="s">
        <v>1588</v>
      </c>
      <c r="E1720" s="687">
        <v>9300000</v>
      </c>
      <c r="F1720" s="687">
        <v>0</v>
      </c>
      <c r="G1720" s="677">
        <v>9300000</v>
      </c>
      <c r="H1720" s="174"/>
      <c r="I1720" s="174"/>
      <c r="J1720" s="174" t="s">
        <v>436</v>
      </c>
      <c r="K1720" s="722" t="s">
        <v>4932</v>
      </c>
      <c r="L1720" s="632">
        <v>9300000</v>
      </c>
      <c r="M1720" s="632">
        <v>0</v>
      </c>
      <c r="N1720" s="632">
        <v>9300000</v>
      </c>
      <c r="P1720" s="852"/>
      <c r="Q1720" s="863"/>
    </row>
    <row r="1721" spans="1:17" s="862" customFormat="1" ht="24.95" customHeight="1" thickBot="1">
      <c r="A1721" s="178" t="s">
        <v>1589</v>
      </c>
      <c r="B1721" s="178"/>
      <c r="C1721" s="179"/>
      <c r="D1721" s="742" t="s">
        <v>1590</v>
      </c>
      <c r="E1721" s="688">
        <v>126129960</v>
      </c>
      <c r="F1721" s="688">
        <v>0</v>
      </c>
      <c r="G1721" s="679">
        <v>126129960</v>
      </c>
      <c r="H1721" s="178" t="s">
        <v>1589</v>
      </c>
      <c r="I1721" s="178"/>
      <c r="J1721" s="178"/>
      <c r="K1721" s="723" t="s">
        <v>4933</v>
      </c>
      <c r="L1721" s="645">
        <v>126129960</v>
      </c>
      <c r="M1721" s="645">
        <v>0</v>
      </c>
      <c r="N1721" s="645">
        <v>126129960</v>
      </c>
      <c r="P1721" s="852"/>
      <c r="Q1721" s="863"/>
    </row>
    <row r="1722" spans="1:17" s="862" customFormat="1" ht="24.95" customHeight="1" thickTop="1">
      <c r="A1722" s="172"/>
      <c r="B1722" s="172" t="s">
        <v>433</v>
      </c>
      <c r="C1722" s="180"/>
      <c r="D1722" s="740" t="s">
        <v>434</v>
      </c>
      <c r="E1722" s="689">
        <v>59031295</v>
      </c>
      <c r="F1722" s="689">
        <v>0</v>
      </c>
      <c r="G1722" s="676">
        <v>59031295</v>
      </c>
      <c r="H1722" s="172"/>
      <c r="I1722" s="172" t="s">
        <v>433</v>
      </c>
      <c r="J1722" s="172"/>
      <c r="K1722" s="721" t="s">
        <v>4039</v>
      </c>
      <c r="L1722" s="640">
        <v>59031295</v>
      </c>
      <c r="M1722" s="640">
        <v>0</v>
      </c>
      <c r="N1722" s="640">
        <v>59031295</v>
      </c>
      <c r="P1722" s="852"/>
      <c r="Q1722" s="863"/>
    </row>
    <row r="1723" spans="1:17" s="862" customFormat="1" ht="24.95" customHeight="1">
      <c r="A1723" s="174"/>
      <c r="B1723" s="174"/>
      <c r="C1723" s="181" t="s">
        <v>433</v>
      </c>
      <c r="D1723" s="736" t="s">
        <v>435</v>
      </c>
      <c r="E1723" s="687">
        <v>59031295</v>
      </c>
      <c r="F1723" s="687">
        <v>0</v>
      </c>
      <c r="G1723" s="677">
        <v>59031295</v>
      </c>
      <c r="H1723" s="174"/>
      <c r="I1723" s="174"/>
      <c r="J1723" s="174" t="s">
        <v>433</v>
      </c>
      <c r="K1723" s="722" t="s">
        <v>4040</v>
      </c>
      <c r="L1723" s="632">
        <v>59031295</v>
      </c>
      <c r="M1723" s="632">
        <v>0</v>
      </c>
      <c r="N1723" s="632">
        <v>59031295</v>
      </c>
      <c r="P1723" s="852"/>
      <c r="Q1723" s="863"/>
    </row>
    <row r="1724" spans="1:17" s="862" customFormat="1" ht="24.95" customHeight="1">
      <c r="A1724" s="174"/>
      <c r="B1724" s="174" t="s">
        <v>436</v>
      </c>
      <c r="C1724" s="181"/>
      <c r="D1724" s="736" t="s">
        <v>1591</v>
      </c>
      <c r="E1724" s="687">
        <v>20934665</v>
      </c>
      <c r="F1724" s="687">
        <v>0</v>
      </c>
      <c r="G1724" s="677">
        <v>20934665</v>
      </c>
      <c r="H1724" s="174"/>
      <c r="I1724" s="174" t="s">
        <v>436</v>
      </c>
      <c r="J1724" s="174"/>
      <c r="K1724" s="722" t="s">
        <v>4934</v>
      </c>
      <c r="L1724" s="632">
        <v>20934665</v>
      </c>
      <c r="M1724" s="632">
        <v>0</v>
      </c>
      <c r="N1724" s="632">
        <v>20934665</v>
      </c>
      <c r="P1724" s="852"/>
      <c r="Q1724" s="863"/>
    </row>
    <row r="1725" spans="1:17" s="862" customFormat="1" ht="24.95" customHeight="1">
      <c r="A1725" s="174"/>
      <c r="B1725" s="174"/>
      <c r="C1725" s="181" t="s">
        <v>433</v>
      </c>
      <c r="D1725" s="736" t="s">
        <v>1592</v>
      </c>
      <c r="E1725" s="687">
        <v>12017727</v>
      </c>
      <c r="F1725" s="687">
        <v>0</v>
      </c>
      <c r="G1725" s="677">
        <v>12017727</v>
      </c>
      <c r="H1725" s="174"/>
      <c r="I1725" s="174"/>
      <c r="J1725" s="174" t="s">
        <v>433</v>
      </c>
      <c r="K1725" s="722" t="s">
        <v>4935</v>
      </c>
      <c r="L1725" s="632">
        <v>12017727</v>
      </c>
      <c r="M1725" s="632">
        <v>0</v>
      </c>
      <c r="N1725" s="632">
        <v>12017727</v>
      </c>
      <c r="P1725" s="852"/>
      <c r="Q1725" s="863"/>
    </row>
    <row r="1726" spans="1:17" s="862" customFormat="1" ht="24.95" customHeight="1">
      <c r="A1726" s="174"/>
      <c r="B1726" s="174"/>
      <c r="C1726" s="181" t="s">
        <v>436</v>
      </c>
      <c r="D1726" s="736" t="s">
        <v>1593</v>
      </c>
      <c r="E1726" s="687">
        <v>8916938</v>
      </c>
      <c r="F1726" s="687">
        <v>0</v>
      </c>
      <c r="G1726" s="677">
        <v>8916938</v>
      </c>
      <c r="H1726" s="174"/>
      <c r="I1726" s="174"/>
      <c r="J1726" s="174" t="s">
        <v>436</v>
      </c>
      <c r="K1726" s="722" t="s">
        <v>4936</v>
      </c>
      <c r="L1726" s="632">
        <v>8916938</v>
      </c>
      <c r="M1726" s="632">
        <v>0</v>
      </c>
      <c r="N1726" s="632">
        <v>8916938</v>
      </c>
      <c r="P1726" s="852"/>
      <c r="Q1726" s="863"/>
    </row>
    <row r="1727" spans="1:17" s="862" customFormat="1" ht="24.95" customHeight="1">
      <c r="A1727" s="174"/>
      <c r="B1727" s="174" t="s">
        <v>440</v>
      </c>
      <c r="C1727" s="181"/>
      <c r="D1727" s="736" t="s">
        <v>1594</v>
      </c>
      <c r="E1727" s="687">
        <v>40807170</v>
      </c>
      <c r="F1727" s="687">
        <v>0</v>
      </c>
      <c r="G1727" s="677">
        <v>40807170</v>
      </c>
      <c r="H1727" s="174"/>
      <c r="I1727" s="174" t="s">
        <v>440</v>
      </c>
      <c r="J1727" s="174"/>
      <c r="K1727" s="722" t="s">
        <v>4937</v>
      </c>
      <c r="L1727" s="632">
        <v>40807170</v>
      </c>
      <c r="M1727" s="632">
        <v>0</v>
      </c>
      <c r="N1727" s="632">
        <v>40807170</v>
      </c>
      <c r="P1727" s="852"/>
      <c r="Q1727" s="863"/>
    </row>
    <row r="1728" spans="1:17" s="862" customFormat="1" ht="24.95" customHeight="1">
      <c r="A1728" s="174"/>
      <c r="B1728" s="174"/>
      <c r="C1728" s="181" t="s">
        <v>433</v>
      </c>
      <c r="D1728" s="736" t="s">
        <v>1595</v>
      </c>
      <c r="E1728" s="687">
        <v>14651307</v>
      </c>
      <c r="F1728" s="687">
        <v>0</v>
      </c>
      <c r="G1728" s="677">
        <v>14651307</v>
      </c>
      <c r="H1728" s="174"/>
      <c r="I1728" s="174"/>
      <c r="J1728" s="174" t="s">
        <v>433</v>
      </c>
      <c r="K1728" s="722" t="s">
        <v>4938</v>
      </c>
      <c r="L1728" s="632">
        <v>14651307</v>
      </c>
      <c r="M1728" s="632">
        <v>0</v>
      </c>
      <c r="N1728" s="632">
        <v>14651307</v>
      </c>
      <c r="P1728" s="852"/>
      <c r="Q1728" s="863"/>
    </row>
    <row r="1729" spans="1:17" s="862" customFormat="1" ht="24.95" customHeight="1">
      <c r="A1729" s="174"/>
      <c r="B1729" s="174"/>
      <c r="C1729" s="181" t="s">
        <v>436</v>
      </c>
      <c r="D1729" s="736" t="s">
        <v>1596</v>
      </c>
      <c r="E1729" s="687">
        <v>24266145</v>
      </c>
      <c r="F1729" s="687">
        <v>0</v>
      </c>
      <c r="G1729" s="677">
        <v>24266145</v>
      </c>
      <c r="H1729" s="174"/>
      <c r="I1729" s="174"/>
      <c r="J1729" s="174" t="s">
        <v>436</v>
      </c>
      <c r="K1729" s="722" t="s">
        <v>4939</v>
      </c>
      <c r="L1729" s="632">
        <v>24266145</v>
      </c>
      <c r="M1729" s="632">
        <v>0</v>
      </c>
      <c r="N1729" s="632">
        <v>24266145</v>
      </c>
      <c r="P1729" s="852"/>
      <c r="Q1729" s="863"/>
    </row>
    <row r="1730" spans="1:17" s="862" customFormat="1" ht="24.95" customHeight="1">
      <c r="A1730" s="174"/>
      <c r="B1730" s="174"/>
      <c r="C1730" s="181" t="s">
        <v>440</v>
      </c>
      <c r="D1730" s="736" t="s">
        <v>1597</v>
      </c>
      <c r="E1730" s="687">
        <v>1889718</v>
      </c>
      <c r="F1730" s="687">
        <v>0</v>
      </c>
      <c r="G1730" s="677">
        <v>1889718</v>
      </c>
      <c r="H1730" s="174"/>
      <c r="I1730" s="174"/>
      <c r="J1730" s="174" t="s">
        <v>440</v>
      </c>
      <c r="K1730" s="722" t="s">
        <v>4940</v>
      </c>
      <c r="L1730" s="632">
        <v>1889718</v>
      </c>
      <c r="M1730" s="632">
        <v>0</v>
      </c>
      <c r="N1730" s="632">
        <v>1889718</v>
      </c>
      <c r="P1730" s="852"/>
      <c r="Q1730" s="863"/>
    </row>
    <row r="1731" spans="1:17" s="862" customFormat="1" ht="24.95" customHeight="1">
      <c r="A1731" s="174"/>
      <c r="B1731" s="174" t="s">
        <v>444</v>
      </c>
      <c r="C1731" s="181"/>
      <c r="D1731" s="736" t="s">
        <v>518</v>
      </c>
      <c r="E1731" s="687">
        <v>5356830</v>
      </c>
      <c r="F1731" s="687">
        <v>0</v>
      </c>
      <c r="G1731" s="677">
        <v>5356830</v>
      </c>
      <c r="H1731" s="174"/>
      <c r="I1731" s="174" t="s">
        <v>444</v>
      </c>
      <c r="J1731" s="174"/>
      <c r="K1731" s="722" t="s">
        <v>4941</v>
      </c>
      <c r="L1731" s="632">
        <v>5356830</v>
      </c>
      <c r="M1731" s="632">
        <v>0</v>
      </c>
      <c r="N1731" s="632">
        <v>5356830</v>
      </c>
      <c r="P1731" s="852"/>
      <c r="Q1731" s="863"/>
    </row>
    <row r="1732" spans="1:17" s="862" customFormat="1" ht="24.95" customHeight="1">
      <c r="A1732" s="174"/>
      <c r="B1732" s="174"/>
      <c r="C1732" s="181" t="s">
        <v>433</v>
      </c>
      <c r="D1732" s="736" t="s">
        <v>1598</v>
      </c>
      <c r="E1732" s="687">
        <v>3247585</v>
      </c>
      <c r="F1732" s="687">
        <v>0</v>
      </c>
      <c r="G1732" s="677">
        <v>3247585</v>
      </c>
      <c r="H1732" s="174"/>
      <c r="I1732" s="174"/>
      <c r="J1732" s="174" t="s">
        <v>433</v>
      </c>
      <c r="K1732" s="722" t="s">
        <v>4140</v>
      </c>
      <c r="L1732" s="632">
        <v>3247585</v>
      </c>
      <c r="M1732" s="632">
        <v>0</v>
      </c>
      <c r="N1732" s="632">
        <v>3247585</v>
      </c>
      <c r="P1732" s="852"/>
      <c r="Q1732" s="863"/>
    </row>
    <row r="1733" spans="1:17" s="862" customFormat="1" ht="24.95" customHeight="1">
      <c r="A1733" s="174"/>
      <c r="B1733" s="174"/>
      <c r="C1733" s="181" t="s">
        <v>436</v>
      </c>
      <c r="D1733" s="744" t="s">
        <v>1599</v>
      </c>
      <c r="E1733" s="687">
        <v>2109245</v>
      </c>
      <c r="F1733" s="687">
        <v>0</v>
      </c>
      <c r="G1733" s="677">
        <v>2109245</v>
      </c>
      <c r="H1733" s="174"/>
      <c r="I1733" s="174"/>
      <c r="J1733" s="174" t="s">
        <v>436</v>
      </c>
      <c r="K1733" s="722" t="s">
        <v>4942</v>
      </c>
      <c r="L1733" s="632">
        <v>2109245</v>
      </c>
      <c r="M1733" s="632">
        <v>0</v>
      </c>
      <c r="N1733" s="632">
        <v>2109245</v>
      </c>
      <c r="P1733" s="852"/>
      <c r="Q1733" s="863"/>
    </row>
    <row r="1734" spans="1:17" s="862" customFormat="1" ht="24.95" customHeight="1" thickBot="1">
      <c r="A1734" s="178" t="s">
        <v>1600</v>
      </c>
      <c r="B1734" s="178"/>
      <c r="C1734" s="179"/>
      <c r="D1734" s="742" t="s">
        <v>1601</v>
      </c>
      <c r="E1734" s="688">
        <v>159041790</v>
      </c>
      <c r="F1734" s="688">
        <v>0</v>
      </c>
      <c r="G1734" s="679">
        <v>159041790</v>
      </c>
      <c r="H1734" s="178" t="s">
        <v>1600</v>
      </c>
      <c r="I1734" s="178"/>
      <c r="J1734" s="178"/>
      <c r="K1734" s="723" t="s">
        <v>4943</v>
      </c>
      <c r="L1734" s="645">
        <v>159041790</v>
      </c>
      <c r="M1734" s="645">
        <v>0</v>
      </c>
      <c r="N1734" s="645">
        <v>159041790</v>
      </c>
      <c r="P1734" s="852"/>
      <c r="Q1734" s="863"/>
    </row>
    <row r="1735" spans="1:17" s="862" customFormat="1" ht="24.95" customHeight="1" thickTop="1">
      <c r="A1735" s="172"/>
      <c r="B1735" s="172" t="s">
        <v>433</v>
      </c>
      <c r="C1735" s="180"/>
      <c r="D1735" s="740" t="s">
        <v>434</v>
      </c>
      <c r="E1735" s="689">
        <v>96542620</v>
      </c>
      <c r="F1735" s="689">
        <v>0</v>
      </c>
      <c r="G1735" s="676">
        <v>96542620</v>
      </c>
      <c r="H1735" s="172"/>
      <c r="I1735" s="172" t="s">
        <v>433</v>
      </c>
      <c r="J1735" s="172"/>
      <c r="K1735" s="721" t="s">
        <v>4202</v>
      </c>
      <c r="L1735" s="640">
        <v>96542620</v>
      </c>
      <c r="M1735" s="640">
        <v>0</v>
      </c>
      <c r="N1735" s="640">
        <v>96542620</v>
      </c>
      <c r="P1735" s="852"/>
      <c r="Q1735" s="863"/>
    </row>
    <row r="1736" spans="1:17" s="862" customFormat="1" ht="24.95" customHeight="1">
      <c r="A1736" s="174"/>
      <c r="B1736" s="174"/>
      <c r="C1736" s="181" t="s">
        <v>433</v>
      </c>
      <c r="D1736" s="736" t="s">
        <v>435</v>
      </c>
      <c r="E1736" s="687">
        <v>96542620</v>
      </c>
      <c r="F1736" s="687">
        <v>0</v>
      </c>
      <c r="G1736" s="677">
        <v>96542620</v>
      </c>
      <c r="H1736" s="174"/>
      <c r="I1736" s="174"/>
      <c r="J1736" s="174" t="s">
        <v>433</v>
      </c>
      <c r="K1736" s="722" t="s">
        <v>4040</v>
      </c>
      <c r="L1736" s="632">
        <v>96542620</v>
      </c>
      <c r="M1736" s="632">
        <v>0</v>
      </c>
      <c r="N1736" s="632">
        <v>96542620</v>
      </c>
      <c r="P1736" s="852"/>
      <c r="Q1736" s="863"/>
    </row>
    <row r="1737" spans="1:17" s="862" customFormat="1" ht="24.95" customHeight="1">
      <c r="A1737" s="174"/>
      <c r="B1737" s="174" t="s">
        <v>436</v>
      </c>
      <c r="C1737" s="181"/>
      <c r="D1737" s="736" t="s">
        <v>6709</v>
      </c>
      <c r="E1737" s="687">
        <v>9130300</v>
      </c>
      <c r="F1737" s="687">
        <v>0</v>
      </c>
      <c r="G1737" s="677">
        <v>9130300</v>
      </c>
      <c r="H1737" s="174"/>
      <c r="I1737" s="174" t="s">
        <v>436</v>
      </c>
      <c r="J1737" s="174"/>
      <c r="K1737" s="722" t="s">
        <v>6700</v>
      </c>
      <c r="L1737" s="632">
        <v>9130300</v>
      </c>
      <c r="M1737" s="632">
        <v>0</v>
      </c>
      <c r="N1737" s="632">
        <v>9130300</v>
      </c>
      <c r="P1737" s="852"/>
      <c r="Q1737" s="863"/>
    </row>
    <row r="1738" spans="1:17" s="862" customFormat="1" ht="24.95" customHeight="1">
      <c r="A1738" s="174"/>
      <c r="B1738" s="174"/>
      <c r="C1738" s="181" t="s">
        <v>433</v>
      </c>
      <c r="D1738" s="736" t="s">
        <v>1602</v>
      </c>
      <c r="E1738" s="687">
        <v>9130300</v>
      </c>
      <c r="F1738" s="687">
        <v>0</v>
      </c>
      <c r="G1738" s="677">
        <v>9130300</v>
      </c>
      <c r="H1738" s="174"/>
      <c r="I1738" s="174"/>
      <c r="J1738" s="174" t="s">
        <v>433</v>
      </c>
      <c r="K1738" s="722" t="s">
        <v>6701</v>
      </c>
      <c r="L1738" s="632">
        <v>9130300</v>
      </c>
      <c r="M1738" s="632">
        <v>0</v>
      </c>
      <c r="N1738" s="632">
        <v>9130300</v>
      </c>
      <c r="P1738" s="852"/>
      <c r="Q1738" s="863"/>
    </row>
    <row r="1739" spans="1:17" s="862" customFormat="1" ht="24.95" customHeight="1">
      <c r="A1739" s="174"/>
      <c r="B1739" s="174" t="s">
        <v>440</v>
      </c>
      <c r="C1739" s="181"/>
      <c r="D1739" s="736" t="s">
        <v>3237</v>
      </c>
      <c r="E1739" s="687">
        <v>9520100</v>
      </c>
      <c r="F1739" s="687">
        <v>0</v>
      </c>
      <c r="G1739" s="677">
        <v>9520100</v>
      </c>
      <c r="H1739" s="174"/>
      <c r="I1739" s="174" t="s">
        <v>440</v>
      </c>
      <c r="J1739" s="174"/>
      <c r="K1739" s="722" t="s">
        <v>6702</v>
      </c>
      <c r="L1739" s="632">
        <v>9520100</v>
      </c>
      <c r="M1739" s="632">
        <v>0</v>
      </c>
      <c r="N1739" s="632">
        <v>9520100</v>
      </c>
      <c r="P1739" s="852"/>
      <c r="Q1739" s="863"/>
    </row>
    <row r="1740" spans="1:17" s="862" customFormat="1" ht="24.95" customHeight="1">
      <c r="A1740" s="174"/>
      <c r="B1740" s="174"/>
      <c r="C1740" s="181" t="s">
        <v>433</v>
      </c>
      <c r="D1740" s="736" t="s">
        <v>1604</v>
      </c>
      <c r="E1740" s="687">
        <v>9520100</v>
      </c>
      <c r="F1740" s="687">
        <v>0</v>
      </c>
      <c r="G1740" s="677">
        <v>9520100</v>
      </c>
      <c r="H1740" s="174"/>
      <c r="I1740" s="174"/>
      <c r="J1740" s="174" t="s">
        <v>433</v>
      </c>
      <c r="K1740" s="722" t="s">
        <v>6703</v>
      </c>
      <c r="L1740" s="632">
        <v>9520100</v>
      </c>
      <c r="M1740" s="632">
        <v>0</v>
      </c>
      <c r="N1740" s="632">
        <v>9520100</v>
      </c>
      <c r="P1740" s="852"/>
      <c r="Q1740" s="863"/>
    </row>
    <row r="1741" spans="1:17" s="876" customFormat="1" ht="24.95" customHeight="1">
      <c r="A1741" s="215"/>
      <c r="B1741" s="215" t="s">
        <v>444</v>
      </c>
      <c r="C1741" s="216"/>
      <c r="D1741" s="763" t="s">
        <v>1605</v>
      </c>
      <c r="E1741" s="687">
        <v>34520490</v>
      </c>
      <c r="F1741" s="687">
        <v>0</v>
      </c>
      <c r="G1741" s="677">
        <v>34520490</v>
      </c>
      <c r="H1741" s="215"/>
      <c r="I1741" s="215" t="s">
        <v>444</v>
      </c>
      <c r="J1741" s="215"/>
      <c r="K1741" s="722" t="s">
        <v>6707</v>
      </c>
      <c r="L1741" s="635">
        <v>34520490</v>
      </c>
      <c r="M1741" s="635">
        <v>0</v>
      </c>
      <c r="N1741" s="635">
        <v>34520490</v>
      </c>
      <c r="P1741" s="852"/>
      <c r="Q1741" s="877"/>
    </row>
    <row r="1742" spans="1:17" s="862" customFormat="1" ht="24.95" customHeight="1">
      <c r="A1742" s="174"/>
      <c r="B1742" s="174"/>
      <c r="C1742" s="181" t="s">
        <v>433</v>
      </c>
      <c r="D1742" s="736" t="s">
        <v>1606</v>
      </c>
      <c r="E1742" s="687">
        <v>11025150</v>
      </c>
      <c r="F1742" s="687">
        <v>0</v>
      </c>
      <c r="G1742" s="677">
        <v>11025150</v>
      </c>
      <c r="H1742" s="174"/>
      <c r="I1742" s="174"/>
      <c r="J1742" s="174" t="s">
        <v>433</v>
      </c>
      <c r="K1742" s="722" t="s">
        <v>6704</v>
      </c>
      <c r="L1742" s="632">
        <v>11025150</v>
      </c>
      <c r="M1742" s="632">
        <v>0</v>
      </c>
      <c r="N1742" s="632">
        <v>11025150</v>
      </c>
      <c r="P1742" s="852"/>
      <c r="Q1742" s="863"/>
    </row>
    <row r="1743" spans="1:17" s="862" customFormat="1" ht="24.95" customHeight="1">
      <c r="A1743" s="174"/>
      <c r="B1743" s="174"/>
      <c r="C1743" s="181" t="s">
        <v>436</v>
      </c>
      <c r="D1743" s="736" t="s">
        <v>1607</v>
      </c>
      <c r="E1743" s="687">
        <v>23495340</v>
      </c>
      <c r="F1743" s="687">
        <v>0</v>
      </c>
      <c r="G1743" s="677">
        <v>23495340</v>
      </c>
      <c r="H1743" s="174"/>
      <c r="I1743" s="174"/>
      <c r="J1743" s="174" t="s">
        <v>436</v>
      </c>
      <c r="K1743" s="722" t="s">
        <v>6705</v>
      </c>
      <c r="L1743" s="632">
        <v>23495340</v>
      </c>
      <c r="M1743" s="632">
        <v>0</v>
      </c>
      <c r="N1743" s="632">
        <v>23495340</v>
      </c>
      <c r="P1743" s="852"/>
      <c r="Q1743" s="863"/>
    </row>
    <row r="1744" spans="1:17" s="862" customFormat="1" ht="24.95" customHeight="1">
      <c r="A1744" s="174"/>
      <c r="B1744" s="174" t="s">
        <v>447</v>
      </c>
      <c r="C1744" s="181"/>
      <c r="D1744" s="744" t="s">
        <v>6708</v>
      </c>
      <c r="E1744" s="687">
        <v>9328280</v>
      </c>
      <c r="F1744" s="687">
        <v>0</v>
      </c>
      <c r="G1744" s="677">
        <v>9328280</v>
      </c>
      <c r="H1744" s="174"/>
      <c r="I1744" s="174" t="s">
        <v>447</v>
      </c>
      <c r="J1744" s="174"/>
      <c r="K1744" s="722" t="s">
        <v>6706</v>
      </c>
      <c r="L1744" s="632">
        <v>9328280</v>
      </c>
      <c r="M1744" s="632">
        <v>0</v>
      </c>
      <c r="N1744" s="632">
        <v>9328280</v>
      </c>
      <c r="P1744" s="852"/>
      <c r="Q1744" s="863"/>
    </row>
    <row r="1745" spans="1:17" s="862" customFormat="1" ht="24.95" customHeight="1">
      <c r="A1745" s="174"/>
      <c r="B1745" s="174"/>
      <c r="C1745" s="181" t="s">
        <v>433</v>
      </c>
      <c r="D1745" s="736" t="s">
        <v>1609</v>
      </c>
      <c r="E1745" s="687">
        <v>9328280</v>
      </c>
      <c r="F1745" s="687">
        <v>0</v>
      </c>
      <c r="G1745" s="677">
        <v>9328280</v>
      </c>
      <c r="H1745" s="174"/>
      <c r="I1745" s="174"/>
      <c r="J1745" s="174" t="s">
        <v>433</v>
      </c>
      <c r="K1745" s="722" t="s">
        <v>4949</v>
      </c>
      <c r="L1745" s="632">
        <v>9328280</v>
      </c>
      <c r="M1745" s="632">
        <v>0</v>
      </c>
      <c r="N1745" s="632">
        <v>9328280</v>
      </c>
      <c r="P1745" s="852"/>
      <c r="Q1745" s="863"/>
    </row>
    <row r="1746" spans="1:17" s="862" customFormat="1" ht="24.95" customHeight="1" thickBot="1">
      <c r="A1746" s="178" t="s">
        <v>1610</v>
      </c>
      <c r="B1746" s="178"/>
      <c r="C1746" s="179"/>
      <c r="D1746" s="742" t="s">
        <v>1611</v>
      </c>
      <c r="E1746" s="688">
        <v>298815694</v>
      </c>
      <c r="F1746" s="688">
        <v>0</v>
      </c>
      <c r="G1746" s="679">
        <v>298815694</v>
      </c>
      <c r="H1746" s="178" t="s">
        <v>1610</v>
      </c>
      <c r="I1746" s="178"/>
      <c r="J1746" s="178"/>
      <c r="K1746" s="723" t="s">
        <v>4950</v>
      </c>
      <c r="L1746" s="645">
        <v>298815694</v>
      </c>
      <c r="M1746" s="645">
        <v>0</v>
      </c>
      <c r="N1746" s="645">
        <v>298815694</v>
      </c>
      <c r="P1746" s="852"/>
      <c r="Q1746" s="863"/>
    </row>
    <row r="1747" spans="1:17" s="862" customFormat="1" ht="24.95" customHeight="1" thickTop="1">
      <c r="A1747" s="172"/>
      <c r="B1747" s="172" t="s">
        <v>433</v>
      </c>
      <c r="C1747" s="180"/>
      <c r="D1747" s="740" t="s">
        <v>434</v>
      </c>
      <c r="E1747" s="689">
        <v>83818077</v>
      </c>
      <c r="F1747" s="689">
        <v>0</v>
      </c>
      <c r="G1747" s="676">
        <v>83818077</v>
      </c>
      <c r="H1747" s="172"/>
      <c r="I1747" s="172" t="s">
        <v>433</v>
      </c>
      <c r="J1747" s="172"/>
      <c r="K1747" s="721" t="s">
        <v>4202</v>
      </c>
      <c r="L1747" s="640">
        <v>83818077</v>
      </c>
      <c r="M1747" s="640">
        <v>0</v>
      </c>
      <c r="N1747" s="640">
        <v>83818077</v>
      </c>
      <c r="P1747" s="852"/>
      <c r="Q1747" s="863"/>
    </row>
    <row r="1748" spans="1:17" s="862" customFormat="1" ht="24.95" customHeight="1">
      <c r="A1748" s="174"/>
      <c r="B1748" s="174"/>
      <c r="C1748" s="181" t="s">
        <v>433</v>
      </c>
      <c r="D1748" s="736" t="s">
        <v>435</v>
      </c>
      <c r="E1748" s="687">
        <v>83818077</v>
      </c>
      <c r="F1748" s="687">
        <v>0</v>
      </c>
      <c r="G1748" s="677">
        <v>83818077</v>
      </c>
      <c r="H1748" s="174"/>
      <c r="I1748" s="174"/>
      <c r="J1748" s="174" t="s">
        <v>433</v>
      </c>
      <c r="K1748" s="722" t="s">
        <v>4040</v>
      </c>
      <c r="L1748" s="632">
        <v>83818077</v>
      </c>
      <c r="M1748" s="632">
        <v>0</v>
      </c>
      <c r="N1748" s="632">
        <v>83818077</v>
      </c>
      <c r="P1748" s="852"/>
      <c r="Q1748" s="863"/>
    </row>
    <row r="1749" spans="1:17" s="862" customFormat="1" ht="24.95" customHeight="1">
      <c r="A1749" s="174"/>
      <c r="B1749" s="174" t="s">
        <v>436</v>
      </c>
      <c r="C1749" s="181"/>
      <c r="D1749" s="736" t="s">
        <v>1612</v>
      </c>
      <c r="E1749" s="687">
        <v>194369037</v>
      </c>
      <c r="F1749" s="687">
        <v>0</v>
      </c>
      <c r="G1749" s="677">
        <v>194369037</v>
      </c>
      <c r="H1749" s="174"/>
      <c r="I1749" s="174" t="s">
        <v>436</v>
      </c>
      <c r="J1749" s="174"/>
      <c r="K1749" s="722" t="s">
        <v>4951</v>
      </c>
      <c r="L1749" s="632">
        <v>194369037</v>
      </c>
      <c r="M1749" s="632">
        <v>0</v>
      </c>
      <c r="N1749" s="632">
        <v>194369037</v>
      </c>
      <c r="P1749" s="852"/>
      <c r="Q1749" s="863"/>
    </row>
    <row r="1750" spans="1:17" s="862" customFormat="1" ht="24.95" customHeight="1">
      <c r="A1750" s="174"/>
      <c r="B1750" s="174"/>
      <c r="C1750" s="181" t="s">
        <v>433</v>
      </c>
      <c r="D1750" s="736" t="s">
        <v>1613</v>
      </c>
      <c r="E1750" s="687">
        <v>184013990</v>
      </c>
      <c r="F1750" s="687">
        <v>0</v>
      </c>
      <c r="G1750" s="677">
        <v>184013990</v>
      </c>
      <c r="H1750" s="174"/>
      <c r="I1750" s="174"/>
      <c r="J1750" s="174" t="s">
        <v>433</v>
      </c>
      <c r="K1750" s="722" t="s">
        <v>4952</v>
      </c>
      <c r="L1750" s="632">
        <v>184013990</v>
      </c>
      <c r="M1750" s="632">
        <v>0</v>
      </c>
      <c r="N1750" s="632">
        <v>184013990</v>
      </c>
      <c r="P1750" s="852"/>
      <c r="Q1750" s="863"/>
    </row>
    <row r="1751" spans="1:17" s="862" customFormat="1" ht="24.95" customHeight="1">
      <c r="A1751" s="174"/>
      <c r="B1751" s="174"/>
      <c r="C1751" s="181" t="s">
        <v>436</v>
      </c>
      <c r="D1751" s="736" t="s">
        <v>1614</v>
      </c>
      <c r="E1751" s="687">
        <v>4506272</v>
      </c>
      <c r="F1751" s="687">
        <v>0</v>
      </c>
      <c r="G1751" s="677">
        <v>4506272</v>
      </c>
      <c r="H1751" s="174"/>
      <c r="I1751" s="174"/>
      <c r="J1751" s="174" t="s">
        <v>436</v>
      </c>
      <c r="K1751" s="722" t="s">
        <v>4953</v>
      </c>
      <c r="L1751" s="632">
        <v>4506272</v>
      </c>
      <c r="M1751" s="632">
        <v>0</v>
      </c>
      <c r="N1751" s="632">
        <v>4506272</v>
      </c>
      <c r="P1751" s="852"/>
      <c r="Q1751" s="863"/>
    </row>
    <row r="1752" spans="1:17" s="862" customFormat="1" ht="24.95" customHeight="1">
      <c r="A1752" s="174"/>
      <c r="B1752" s="174"/>
      <c r="C1752" s="181" t="s">
        <v>440</v>
      </c>
      <c r="D1752" s="736" t="s">
        <v>1615</v>
      </c>
      <c r="E1752" s="687">
        <v>2761758</v>
      </c>
      <c r="F1752" s="687">
        <v>0</v>
      </c>
      <c r="G1752" s="677">
        <v>2761758</v>
      </c>
      <c r="H1752" s="174"/>
      <c r="I1752" s="174"/>
      <c r="J1752" s="174" t="s">
        <v>440</v>
      </c>
      <c r="K1752" s="722" t="s">
        <v>4954</v>
      </c>
      <c r="L1752" s="632">
        <v>2761758</v>
      </c>
      <c r="M1752" s="632">
        <v>0</v>
      </c>
      <c r="N1752" s="632">
        <v>2761758</v>
      </c>
      <c r="P1752" s="852"/>
      <c r="Q1752" s="863"/>
    </row>
    <row r="1753" spans="1:17" s="862" customFormat="1" ht="24.95" customHeight="1">
      <c r="A1753" s="174"/>
      <c r="B1753" s="174"/>
      <c r="C1753" s="181" t="s">
        <v>444</v>
      </c>
      <c r="D1753" s="736" t="s">
        <v>1616</v>
      </c>
      <c r="E1753" s="687">
        <v>3087017</v>
      </c>
      <c r="F1753" s="687">
        <v>0</v>
      </c>
      <c r="G1753" s="677">
        <v>3087017</v>
      </c>
      <c r="H1753" s="174"/>
      <c r="I1753" s="174"/>
      <c r="J1753" s="174" t="s">
        <v>444</v>
      </c>
      <c r="K1753" s="722" t="s">
        <v>4955</v>
      </c>
      <c r="L1753" s="632">
        <v>3087017</v>
      </c>
      <c r="M1753" s="632">
        <v>0</v>
      </c>
      <c r="N1753" s="632">
        <v>3087017</v>
      </c>
      <c r="P1753" s="852"/>
      <c r="Q1753" s="863"/>
    </row>
    <row r="1754" spans="1:17" s="862" customFormat="1" ht="24.95" customHeight="1">
      <c r="A1754" s="174"/>
      <c r="B1754" s="174" t="s">
        <v>440</v>
      </c>
      <c r="C1754" s="181"/>
      <c r="D1754" s="736" t="s">
        <v>1617</v>
      </c>
      <c r="E1754" s="687">
        <v>5746447</v>
      </c>
      <c r="F1754" s="687">
        <v>0</v>
      </c>
      <c r="G1754" s="677">
        <v>5746447</v>
      </c>
      <c r="H1754" s="174"/>
      <c r="I1754" s="174" t="s">
        <v>440</v>
      </c>
      <c r="J1754" s="174"/>
      <c r="K1754" s="722" t="s">
        <v>4956</v>
      </c>
      <c r="L1754" s="632">
        <v>5746447</v>
      </c>
      <c r="M1754" s="632">
        <v>0</v>
      </c>
      <c r="N1754" s="632">
        <v>5746447</v>
      </c>
      <c r="P1754" s="852"/>
      <c r="Q1754" s="863"/>
    </row>
    <row r="1755" spans="1:17" s="862" customFormat="1" ht="24.95" customHeight="1">
      <c r="A1755" s="174"/>
      <c r="B1755" s="174"/>
      <c r="C1755" s="181" t="s">
        <v>433</v>
      </c>
      <c r="D1755" s="736" t="s">
        <v>1618</v>
      </c>
      <c r="E1755" s="687">
        <v>4854772</v>
      </c>
      <c r="F1755" s="687">
        <v>0</v>
      </c>
      <c r="G1755" s="677">
        <v>4854772</v>
      </c>
      <c r="H1755" s="174"/>
      <c r="I1755" s="174"/>
      <c r="J1755" s="174" t="s">
        <v>433</v>
      </c>
      <c r="K1755" s="722" t="s">
        <v>4957</v>
      </c>
      <c r="L1755" s="632">
        <v>4854772</v>
      </c>
      <c r="M1755" s="632">
        <v>0</v>
      </c>
      <c r="N1755" s="632">
        <v>4854772</v>
      </c>
      <c r="P1755" s="852"/>
      <c r="Q1755" s="863"/>
    </row>
    <row r="1756" spans="1:17" s="862" customFormat="1" ht="24.95" customHeight="1">
      <c r="A1756" s="174"/>
      <c r="B1756" s="174"/>
      <c r="C1756" s="181" t="s">
        <v>436</v>
      </c>
      <c r="D1756" s="736" t="s">
        <v>1619</v>
      </c>
      <c r="E1756" s="687">
        <v>891675</v>
      </c>
      <c r="F1756" s="687">
        <v>0</v>
      </c>
      <c r="G1756" s="677">
        <v>891675</v>
      </c>
      <c r="H1756" s="174"/>
      <c r="I1756" s="174"/>
      <c r="J1756" s="174" t="s">
        <v>436</v>
      </c>
      <c r="K1756" s="722" t="s">
        <v>4958</v>
      </c>
      <c r="L1756" s="632">
        <v>891675</v>
      </c>
      <c r="M1756" s="632">
        <v>0</v>
      </c>
      <c r="N1756" s="632">
        <v>891675</v>
      </c>
      <c r="P1756" s="852"/>
      <c r="Q1756" s="863"/>
    </row>
    <row r="1757" spans="1:17" s="862" customFormat="1" ht="24.95" customHeight="1">
      <c r="A1757" s="174"/>
      <c r="B1757" s="174" t="s">
        <v>444</v>
      </c>
      <c r="C1757" s="181"/>
      <c r="D1757" s="736" t="s">
        <v>1620</v>
      </c>
      <c r="E1757" s="687">
        <v>6854699</v>
      </c>
      <c r="F1757" s="687">
        <v>0</v>
      </c>
      <c r="G1757" s="677">
        <v>6854699</v>
      </c>
      <c r="H1757" s="174"/>
      <c r="I1757" s="174" t="s">
        <v>444</v>
      </c>
      <c r="J1757" s="174"/>
      <c r="K1757" s="722" t="s">
        <v>4959</v>
      </c>
      <c r="L1757" s="632">
        <v>6854699</v>
      </c>
      <c r="M1757" s="632">
        <v>0</v>
      </c>
      <c r="N1757" s="632">
        <v>6854699</v>
      </c>
      <c r="P1757" s="852"/>
      <c r="Q1757" s="863"/>
    </row>
    <row r="1758" spans="1:17" s="862" customFormat="1" ht="24.95" customHeight="1">
      <c r="A1758" s="174"/>
      <c r="B1758" s="174"/>
      <c r="C1758" s="181" t="s">
        <v>433</v>
      </c>
      <c r="D1758" s="736" t="s">
        <v>1621</v>
      </c>
      <c r="E1758" s="687">
        <v>4888896</v>
      </c>
      <c r="F1758" s="687">
        <v>0</v>
      </c>
      <c r="G1758" s="677">
        <v>4888896</v>
      </c>
      <c r="H1758" s="174"/>
      <c r="I1758" s="174"/>
      <c r="J1758" s="174" t="s">
        <v>433</v>
      </c>
      <c r="K1758" s="722" t="s">
        <v>4960</v>
      </c>
      <c r="L1758" s="632">
        <v>4888896</v>
      </c>
      <c r="M1758" s="632">
        <v>0</v>
      </c>
      <c r="N1758" s="632">
        <v>4888896</v>
      </c>
      <c r="P1758" s="852"/>
      <c r="Q1758" s="863"/>
    </row>
    <row r="1759" spans="1:17" s="862" customFormat="1" ht="24.95" customHeight="1">
      <c r="A1759" s="174"/>
      <c r="B1759" s="174"/>
      <c r="C1759" s="181" t="s">
        <v>436</v>
      </c>
      <c r="D1759" s="736" t="s">
        <v>1622</v>
      </c>
      <c r="E1759" s="687">
        <v>1965803</v>
      </c>
      <c r="F1759" s="687">
        <v>0</v>
      </c>
      <c r="G1759" s="677">
        <v>1965803</v>
      </c>
      <c r="H1759" s="174"/>
      <c r="I1759" s="174"/>
      <c r="J1759" s="174" t="s">
        <v>436</v>
      </c>
      <c r="K1759" s="722" t="s">
        <v>4961</v>
      </c>
      <c r="L1759" s="632">
        <v>1965803</v>
      </c>
      <c r="M1759" s="632">
        <v>0</v>
      </c>
      <c r="N1759" s="632">
        <v>1965803</v>
      </c>
      <c r="P1759" s="852"/>
      <c r="Q1759" s="863"/>
    </row>
    <row r="1760" spans="1:17" s="862" customFormat="1" ht="24.95" customHeight="1">
      <c r="A1760" s="174"/>
      <c r="B1760" s="174" t="s">
        <v>447</v>
      </c>
      <c r="C1760" s="181"/>
      <c r="D1760" s="736" t="s">
        <v>518</v>
      </c>
      <c r="E1760" s="687">
        <v>8027434</v>
      </c>
      <c r="F1760" s="687">
        <v>0</v>
      </c>
      <c r="G1760" s="677">
        <v>8027434</v>
      </c>
      <c r="H1760" s="174"/>
      <c r="I1760" s="174" t="s">
        <v>447</v>
      </c>
      <c r="J1760" s="174"/>
      <c r="K1760" s="722" t="s">
        <v>4962</v>
      </c>
      <c r="L1760" s="632">
        <v>8027434</v>
      </c>
      <c r="M1760" s="632">
        <v>0</v>
      </c>
      <c r="N1760" s="632">
        <v>8027434</v>
      </c>
      <c r="P1760" s="852"/>
      <c r="Q1760" s="863"/>
    </row>
    <row r="1761" spans="1:17" s="862" customFormat="1" ht="24.95" customHeight="1">
      <c r="A1761" s="174"/>
      <c r="B1761" s="174"/>
      <c r="C1761" s="181" t="s">
        <v>433</v>
      </c>
      <c r="D1761" s="736" t="s">
        <v>1623</v>
      </c>
      <c r="E1761" s="687">
        <v>8027434</v>
      </c>
      <c r="F1761" s="687">
        <v>0</v>
      </c>
      <c r="G1761" s="677">
        <v>8027434</v>
      </c>
      <c r="H1761" s="174"/>
      <c r="I1761" s="174"/>
      <c r="J1761" s="174" t="s">
        <v>433</v>
      </c>
      <c r="K1761" s="722" t="s">
        <v>4963</v>
      </c>
      <c r="L1761" s="632">
        <v>8027434</v>
      </c>
      <c r="M1761" s="632">
        <v>0</v>
      </c>
      <c r="N1761" s="632">
        <v>8027434</v>
      </c>
      <c r="P1761" s="852"/>
      <c r="Q1761" s="863"/>
    </row>
    <row r="1762" spans="1:17" s="862" customFormat="1" ht="24.95" customHeight="1" thickBot="1">
      <c r="A1762" s="178" t="s">
        <v>1624</v>
      </c>
      <c r="B1762" s="178"/>
      <c r="C1762" s="179"/>
      <c r="D1762" s="742" t="s">
        <v>1625</v>
      </c>
      <c r="E1762" s="688">
        <v>197286220</v>
      </c>
      <c r="F1762" s="688">
        <v>9050000</v>
      </c>
      <c r="G1762" s="679">
        <v>206336220</v>
      </c>
      <c r="H1762" s="178" t="s">
        <v>1624</v>
      </c>
      <c r="I1762" s="178"/>
      <c r="J1762" s="178"/>
      <c r="K1762" s="723" t="s">
        <v>4964</v>
      </c>
      <c r="L1762" s="645">
        <v>197286220</v>
      </c>
      <c r="M1762" s="645">
        <v>9050000</v>
      </c>
      <c r="N1762" s="645">
        <v>206336220</v>
      </c>
      <c r="P1762" s="852"/>
      <c r="Q1762" s="863"/>
    </row>
    <row r="1763" spans="1:17" s="862" customFormat="1" ht="24.95" customHeight="1" thickTop="1">
      <c r="A1763" s="172"/>
      <c r="B1763" s="172" t="s">
        <v>433</v>
      </c>
      <c r="C1763" s="180"/>
      <c r="D1763" s="740" t="s">
        <v>434</v>
      </c>
      <c r="E1763" s="689">
        <v>79324000</v>
      </c>
      <c r="F1763" s="689">
        <v>0</v>
      </c>
      <c r="G1763" s="676">
        <v>79324000</v>
      </c>
      <c r="H1763" s="172"/>
      <c r="I1763" s="172" t="s">
        <v>433</v>
      </c>
      <c r="J1763" s="172"/>
      <c r="K1763" s="721" t="s">
        <v>4407</v>
      </c>
      <c r="L1763" s="640">
        <v>79324000</v>
      </c>
      <c r="M1763" s="640">
        <v>0</v>
      </c>
      <c r="N1763" s="640">
        <v>79324000</v>
      </c>
      <c r="P1763" s="852"/>
      <c r="Q1763" s="863"/>
    </row>
    <row r="1764" spans="1:17" s="862" customFormat="1" ht="24.95" customHeight="1">
      <c r="A1764" s="174"/>
      <c r="B1764" s="174"/>
      <c r="C1764" s="181" t="s">
        <v>433</v>
      </c>
      <c r="D1764" s="736" t="s">
        <v>435</v>
      </c>
      <c r="E1764" s="687">
        <v>79324000</v>
      </c>
      <c r="F1764" s="687">
        <v>0</v>
      </c>
      <c r="G1764" s="677">
        <v>79324000</v>
      </c>
      <c r="H1764" s="174"/>
      <c r="I1764" s="174"/>
      <c r="J1764" s="174" t="s">
        <v>433</v>
      </c>
      <c r="K1764" s="722" t="s">
        <v>4040</v>
      </c>
      <c r="L1764" s="632">
        <v>79324000</v>
      </c>
      <c r="M1764" s="632">
        <v>0</v>
      </c>
      <c r="N1764" s="632">
        <v>79324000</v>
      </c>
      <c r="P1764" s="852"/>
      <c r="Q1764" s="863"/>
    </row>
    <row r="1765" spans="1:17" s="862" customFormat="1" ht="24.95" customHeight="1">
      <c r="A1765" s="174"/>
      <c r="B1765" s="174" t="s">
        <v>436</v>
      </c>
      <c r="C1765" s="181"/>
      <c r="D1765" s="736" t="s">
        <v>707</v>
      </c>
      <c r="E1765" s="687">
        <v>75800000</v>
      </c>
      <c r="F1765" s="687">
        <v>9050000</v>
      </c>
      <c r="G1765" s="677">
        <v>84850000</v>
      </c>
      <c r="H1765" s="174"/>
      <c r="I1765" s="174" t="s">
        <v>436</v>
      </c>
      <c r="J1765" s="174"/>
      <c r="K1765" s="722" t="s">
        <v>4881</v>
      </c>
      <c r="L1765" s="632">
        <v>75800000</v>
      </c>
      <c r="M1765" s="632">
        <v>9050000</v>
      </c>
      <c r="N1765" s="632">
        <v>84850000</v>
      </c>
      <c r="P1765" s="852"/>
      <c r="Q1765" s="863"/>
    </row>
    <row r="1766" spans="1:17" s="862" customFormat="1" ht="24.95" customHeight="1">
      <c r="A1766" s="174"/>
      <c r="B1766" s="174"/>
      <c r="C1766" s="181" t="s">
        <v>433</v>
      </c>
      <c r="D1766" s="736" t="s">
        <v>1626</v>
      </c>
      <c r="E1766" s="687">
        <v>75800000</v>
      </c>
      <c r="F1766" s="687">
        <v>9050000</v>
      </c>
      <c r="G1766" s="677">
        <v>84850000</v>
      </c>
      <c r="H1766" s="174"/>
      <c r="I1766" s="174"/>
      <c r="J1766" s="174" t="s">
        <v>433</v>
      </c>
      <c r="K1766" s="722" t="s">
        <v>4854</v>
      </c>
      <c r="L1766" s="632">
        <v>75800000</v>
      </c>
      <c r="M1766" s="632">
        <v>9050000</v>
      </c>
      <c r="N1766" s="632">
        <v>84850000</v>
      </c>
      <c r="P1766" s="852"/>
      <c r="Q1766" s="863"/>
    </row>
    <row r="1767" spans="1:17" s="862" customFormat="1" ht="24.95" customHeight="1">
      <c r="A1767" s="174"/>
      <c r="B1767" s="174" t="s">
        <v>440</v>
      </c>
      <c r="C1767" s="181"/>
      <c r="D1767" s="736" t="s">
        <v>518</v>
      </c>
      <c r="E1767" s="687">
        <v>42162220</v>
      </c>
      <c r="F1767" s="687">
        <v>0</v>
      </c>
      <c r="G1767" s="677">
        <v>42162220</v>
      </c>
      <c r="H1767" s="174"/>
      <c r="I1767" s="174" t="s">
        <v>440</v>
      </c>
      <c r="J1767" s="174"/>
      <c r="K1767" s="722" t="s">
        <v>4941</v>
      </c>
      <c r="L1767" s="632">
        <v>42162220</v>
      </c>
      <c r="M1767" s="632">
        <v>0</v>
      </c>
      <c r="N1767" s="632">
        <v>42162220</v>
      </c>
      <c r="P1767" s="852"/>
      <c r="Q1767" s="863"/>
    </row>
    <row r="1768" spans="1:17" s="862" customFormat="1" ht="24.95" customHeight="1">
      <c r="A1768" s="174"/>
      <c r="B1768" s="174"/>
      <c r="C1768" s="181" t="s">
        <v>433</v>
      </c>
      <c r="D1768" s="736" t="s">
        <v>1627</v>
      </c>
      <c r="E1768" s="687">
        <v>42162220</v>
      </c>
      <c r="F1768" s="687">
        <v>0</v>
      </c>
      <c r="G1768" s="677">
        <v>42162220</v>
      </c>
      <c r="H1768" s="174"/>
      <c r="I1768" s="174"/>
      <c r="J1768" s="174" t="s">
        <v>433</v>
      </c>
      <c r="K1768" s="722" t="s">
        <v>4965</v>
      </c>
      <c r="L1768" s="632">
        <v>42162220</v>
      </c>
      <c r="M1768" s="632">
        <v>0</v>
      </c>
      <c r="N1768" s="632">
        <v>42162220</v>
      </c>
      <c r="P1768" s="852"/>
      <c r="Q1768" s="863"/>
    </row>
    <row r="1769" spans="1:17" s="862" customFormat="1" ht="24.95" customHeight="1" thickBot="1">
      <c r="A1769" s="178" t="s">
        <v>1628</v>
      </c>
      <c r="B1769" s="178"/>
      <c r="C1769" s="179"/>
      <c r="D1769" s="742" t="s">
        <v>1629</v>
      </c>
      <c r="E1769" s="688">
        <v>172268340</v>
      </c>
      <c r="F1769" s="688">
        <v>3679500</v>
      </c>
      <c r="G1769" s="679">
        <v>175947840</v>
      </c>
      <c r="H1769" s="178" t="s">
        <v>1628</v>
      </c>
      <c r="I1769" s="178"/>
      <c r="J1769" s="178"/>
      <c r="K1769" s="723" t="s">
        <v>4966</v>
      </c>
      <c r="L1769" s="645">
        <v>172268340</v>
      </c>
      <c r="M1769" s="645">
        <v>3679500</v>
      </c>
      <c r="N1769" s="645">
        <v>175947840</v>
      </c>
      <c r="P1769" s="852"/>
      <c r="Q1769" s="863"/>
    </row>
    <row r="1770" spans="1:17" s="862" customFormat="1" ht="24.95" customHeight="1" thickTop="1">
      <c r="A1770" s="172"/>
      <c r="B1770" s="172" t="s">
        <v>433</v>
      </c>
      <c r="C1770" s="180"/>
      <c r="D1770" s="740" t="s">
        <v>434</v>
      </c>
      <c r="E1770" s="689">
        <v>45387450</v>
      </c>
      <c r="F1770" s="689">
        <v>0</v>
      </c>
      <c r="G1770" s="676">
        <v>45387450</v>
      </c>
      <c r="H1770" s="172"/>
      <c r="I1770" s="172" t="s">
        <v>433</v>
      </c>
      <c r="J1770" s="172"/>
      <c r="K1770" s="721" t="s">
        <v>4485</v>
      </c>
      <c r="L1770" s="640">
        <v>45387450</v>
      </c>
      <c r="M1770" s="640">
        <v>0</v>
      </c>
      <c r="N1770" s="640">
        <v>45387450</v>
      </c>
      <c r="P1770" s="852"/>
      <c r="Q1770" s="863"/>
    </row>
    <row r="1771" spans="1:17" s="862" customFormat="1" ht="24.95" customHeight="1">
      <c r="A1771" s="174"/>
      <c r="B1771" s="174"/>
      <c r="C1771" s="181" t="s">
        <v>433</v>
      </c>
      <c r="D1771" s="736" t="s">
        <v>435</v>
      </c>
      <c r="E1771" s="687">
        <v>45387450</v>
      </c>
      <c r="F1771" s="687">
        <v>0</v>
      </c>
      <c r="G1771" s="677">
        <v>45387450</v>
      </c>
      <c r="H1771" s="174"/>
      <c r="I1771" s="174"/>
      <c r="J1771" s="174" t="s">
        <v>433</v>
      </c>
      <c r="K1771" s="722" t="s">
        <v>4040</v>
      </c>
      <c r="L1771" s="632">
        <v>45387450</v>
      </c>
      <c r="M1771" s="632">
        <v>0</v>
      </c>
      <c r="N1771" s="632">
        <v>45387450</v>
      </c>
      <c r="P1771" s="852"/>
      <c r="Q1771" s="863"/>
    </row>
    <row r="1772" spans="1:17" s="862" customFormat="1" ht="24.95" customHeight="1">
      <c r="A1772" s="174"/>
      <c r="B1772" s="174" t="s">
        <v>436</v>
      </c>
      <c r="C1772" s="181"/>
      <c r="D1772" s="736" t="s">
        <v>1630</v>
      </c>
      <c r="E1772" s="687">
        <v>126880890</v>
      </c>
      <c r="F1772" s="687">
        <v>3679500</v>
      </c>
      <c r="G1772" s="677">
        <v>130560390</v>
      </c>
      <c r="H1772" s="174"/>
      <c r="I1772" s="174" t="s">
        <v>436</v>
      </c>
      <c r="J1772" s="174"/>
      <c r="K1772" s="722" t="s">
        <v>4967</v>
      </c>
      <c r="L1772" s="632">
        <v>126880890</v>
      </c>
      <c r="M1772" s="632">
        <v>3679500</v>
      </c>
      <c r="N1772" s="632">
        <v>130560390</v>
      </c>
      <c r="P1772" s="852"/>
      <c r="Q1772" s="863"/>
    </row>
    <row r="1773" spans="1:17" s="862" customFormat="1" ht="24.95" customHeight="1">
      <c r="A1773" s="174"/>
      <c r="B1773" s="174"/>
      <c r="C1773" s="181" t="s">
        <v>433</v>
      </c>
      <c r="D1773" s="736" t="s">
        <v>1631</v>
      </c>
      <c r="E1773" s="687">
        <v>4045920</v>
      </c>
      <c r="F1773" s="687">
        <v>0</v>
      </c>
      <c r="G1773" s="677">
        <v>4045920</v>
      </c>
      <c r="H1773" s="174"/>
      <c r="I1773" s="174"/>
      <c r="J1773" s="174" t="s">
        <v>433</v>
      </c>
      <c r="K1773" s="722" t="s">
        <v>4968</v>
      </c>
      <c r="L1773" s="632">
        <v>4045920</v>
      </c>
      <c r="M1773" s="632">
        <v>0</v>
      </c>
      <c r="N1773" s="632">
        <v>4045920</v>
      </c>
      <c r="P1773" s="852"/>
      <c r="Q1773" s="863"/>
    </row>
    <row r="1774" spans="1:17" s="862" customFormat="1" ht="24.95" customHeight="1">
      <c r="A1774" s="174"/>
      <c r="B1774" s="174"/>
      <c r="C1774" s="181" t="s">
        <v>436</v>
      </c>
      <c r="D1774" s="736" t="s">
        <v>1632</v>
      </c>
      <c r="E1774" s="687">
        <v>93088690</v>
      </c>
      <c r="F1774" s="687">
        <v>1109500</v>
      </c>
      <c r="G1774" s="677">
        <v>94198190</v>
      </c>
      <c r="H1774" s="174"/>
      <c r="I1774" s="174"/>
      <c r="J1774" s="174" t="s">
        <v>436</v>
      </c>
      <c r="K1774" s="722" t="s">
        <v>4969</v>
      </c>
      <c r="L1774" s="632">
        <v>93088690</v>
      </c>
      <c r="M1774" s="632">
        <v>1109500</v>
      </c>
      <c r="N1774" s="632">
        <v>94198190</v>
      </c>
      <c r="P1774" s="852"/>
      <c r="Q1774" s="863"/>
    </row>
    <row r="1775" spans="1:17" s="862" customFormat="1" ht="24.95" customHeight="1">
      <c r="A1775" s="174"/>
      <c r="B1775" s="174"/>
      <c r="C1775" s="181" t="s">
        <v>440</v>
      </c>
      <c r="D1775" s="736" t="s">
        <v>1633</v>
      </c>
      <c r="E1775" s="687">
        <v>18006190</v>
      </c>
      <c r="F1775" s="687">
        <v>1270000</v>
      </c>
      <c r="G1775" s="677">
        <v>19276190</v>
      </c>
      <c r="H1775" s="174"/>
      <c r="I1775" s="174"/>
      <c r="J1775" s="174" t="s">
        <v>440</v>
      </c>
      <c r="K1775" s="722" t="s">
        <v>4970</v>
      </c>
      <c r="L1775" s="632">
        <v>18006190</v>
      </c>
      <c r="M1775" s="632">
        <v>1270000</v>
      </c>
      <c r="N1775" s="632">
        <v>19276190</v>
      </c>
      <c r="P1775" s="852"/>
      <c r="Q1775" s="863"/>
    </row>
    <row r="1776" spans="1:17" s="862" customFormat="1" ht="24.95" customHeight="1">
      <c r="A1776" s="174"/>
      <c r="B1776" s="174"/>
      <c r="C1776" s="181" t="s">
        <v>444</v>
      </c>
      <c r="D1776" s="736" t="s">
        <v>1634</v>
      </c>
      <c r="E1776" s="687">
        <v>11740090</v>
      </c>
      <c r="F1776" s="687">
        <v>1300000</v>
      </c>
      <c r="G1776" s="677">
        <v>13040090</v>
      </c>
      <c r="H1776" s="174"/>
      <c r="I1776" s="174"/>
      <c r="J1776" s="174" t="s">
        <v>444</v>
      </c>
      <c r="K1776" s="722" t="s">
        <v>4971</v>
      </c>
      <c r="L1776" s="632">
        <v>11740090</v>
      </c>
      <c r="M1776" s="632">
        <v>1300000</v>
      </c>
      <c r="N1776" s="632">
        <v>13040090</v>
      </c>
      <c r="P1776" s="852"/>
      <c r="Q1776" s="863"/>
    </row>
    <row r="1777" spans="1:17" s="862" customFormat="1" ht="24.95" customHeight="1" thickBot="1">
      <c r="A1777" s="178" t="s">
        <v>1635</v>
      </c>
      <c r="B1777" s="178"/>
      <c r="C1777" s="179"/>
      <c r="D1777" s="742" t="s">
        <v>1636</v>
      </c>
      <c r="E1777" s="688">
        <v>678050230</v>
      </c>
      <c r="F1777" s="688">
        <v>0</v>
      </c>
      <c r="G1777" s="679">
        <v>678050230</v>
      </c>
      <c r="H1777" s="178" t="s">
        <v>1635</v>
      </c>
      <c r="I1777" s="178"/>
      <c r="J1777" s="178"/>
      <c r="K1777" s="723" t="s">
        <v>4972</v>
      </c>
      <c r="L1777" s="645">
        <v>678050230</v>
      </c>
      <c r="M1777" s="645">
        <v>0</v>
      </c>
      <c r="N1777" s="645">
        <v>678050230</v>
      </c>
      <c r="P1777" s="852"/>
      <c r="Q1777" s="863"/>
    </row>
    <row r="1778" spans="1:17" s="862" customFormat="1" ht="24.95" customHeight="1" thickTop="1">
      <c r="A1778" s="172"/>
      <c r="B1778" s="172" t="s">
        <v>433</v>
      </c>
      <c r="C1778" s="180"/>
      <c r="D1778" s="740" t="s">
        <v>434</v>
      </c>
      <c r="E1778" s="689">
        <v>195321820</v>
      </c>
      <c r="F1778" s="689">
        <v>0</v>
      </c>
      <c r="G1778" s="676">
        <v>195321820</v>
      </c>
      <c r="H1778" s="172"/>
      <c r="I1778" s="172" t="s">
        <v>433</v>
      </c>
      <c r="J1778" s="172"/>
      <c r="K1778" s="721" t="s">
        <v>4039</v>
      </c>
      <c r="L1778" s="640">
        <v>195321820</v>
      </c>
      <c r="M1778" s="640">
        <v>0</v>
      </c>
      <c r="N1778" s="640">
        <v>195321820</v>
      </c>
      <c r="P1778" s="852"/>
      <c r="Q1778" s="863"/>
    </row>
    <row r="1779" spans="1:17" s="862" customFormat="1" ht="24.95" customHeight="1">
      <c r="A1779" s="174"/>
      <c r="B1779" s="174"/>
      <c r="C1779" s="181" t="s">
        <v>433</v>
      </c>
      <c r="D1779" s="736" t="s">
        <v>435</v>
      </c>
      <c r="E1779" s="687">
        <v>195321820</v>
      </c>
      <c r="F1779" s="687">
        <v>0</v>
      </c>
      <c r="G1779" s="677">
        <v>195321820</v>
      </c>
      <c r="H1779" s="174"/>
      <c r="I1779" s="174"/>
      <c r="J1779" s="174" t="s">
        <v>433</v>
      </c>
      <c r="K1779" s="722" t="s">
        <v>4040</v>
      </c>
      <c r="L1779" s="632">
        <v>195321820</v>
      </c>
      <c r="M1779" s="632">
        <v>0</v>
      </c>
      <c r="N1779" s="632">
        <v>195321820</v>
      </c>
      <c r="P1779" s="852"/>
      <c r="Q1779" s="863"/>
    </row>
    <row r="1780" spans="1:17" s="862" customFormat="1" ht="24.95" customHeight="1">
      <c r="A1780" s="174"/>
      <c r="B1780" s="174" t="s">
        <v>436</v>
      </c>
      <c r="C1780" s="181"/>
      <c r="D1780" s="736" t="s">
        <v>1637</v>
      </c>
      <c r="E1780" s="687">
        <v>446702580</v>
      </c>
      <c r="F1780" s="687">
        <v>0</v>
      </c>
      <c r="G1780" s="677">
        <v>446702580</v>
      </c>
      <c r="H1780" s="174"/>
      <c r="I1780" s="174" t="s">
        <v>436</v>
      </c>
      <c r="J1780" s="174"/>
      <c r="K1780" s="722" t="s">
        <v>4973</v>
      </c>
      <c r="L1780" s="632">
        <v>446702580</v>
      </c>
      <c r="M1780" s="632">
        <v>0</v>
      </c>
      <c r="N1780" s="632">
        <v>446702580</v>
      </c>
      <c r="P1780" s="852"/>
      <c r="Q1780" s="863"/>
    </row>
    <row r="1781" spans="1:17" s="862" customFormat="1" ht="24.95" customHeight="1">
      <c r="A1781" s="174"/>
      <c r="B1781" s="174"/>
      <c r="C1781" s="181" t="s">
        <v>436</v>
      </c>
      <c r="D1781" s="736" t="s">
        <v>708</v>
      </c>
      <c r="E1781" s="687">
        <v>438602580</v>
      </c>
      <c r="F1781" s="687">
        <v>0</v>
      </c>
      <c r="G1781" s="677">
        <v>438602580</v>
      </c>
      <c r="H1781" s="174"/>
      <c r="I1781" s="174"/>
      <c r="J1781" s="174" t="s">
        <v>436</v>
      </c>
      <c r="K1781" s="722" t="s">
        <v>4974</v>
      </c>
      <c r="L1781" s="632">
        <v>438602580</v>
      </c>
      <c r="M1781" s="632">
        <v>0</v>
      </c>
      <c r="N1781" s="632">
        <v>438602580</v>
      </c>
      <c r="P1781" s="852"/>
      <c r="Q1781" s="863"/>
    </row>
    <row r="1782" spans="1:17" s="862" customFormat="1" ht="24.95" customHeight="1">
      <c r="A1782" s="174"/>
      <c r="B1782" s="174"/>
      <c r="C1782" s="181" t="s">
        <v>440</v>
      </c>
      <c r="D1782" s="736" t="s">
        <v>1638</v>
      </c>
      <c r="E1782" s="687">
        <v>8100000</v>
      </c>
      <c r="F1782" s="687">
        <v>0</v>
      </c>
      <c r="G1782" s="677">
        <v>8100000</v>
      </c>
      <c r="H1782" s="174"/>
      <c r="I1782" s="174"/>
      <c r="J1782" s="174" t="s">
        <v>440</v>
      </c>
      <c r="K1782" s="722" t="s">
        <v>5123</v>
      </c>
      <c r="L1782" s="632">
        <v>8100000</v>
      </c>
      <c r="M1782" s="632">
        <v>0</v>
      </c>
      <c r="N1782" s="632">
        <v>8100000</v>
      </c>
      <c r="P1782" s="852"/>
      <c r="Q1782" s="863"/>
    </row>
    <row r="1783" spans="1:17" s="862" customFormat="1" ht="24.95" customHeight="1">
      <c r="A1783" s="174"/>
      <c r="B1783" s="174" t="s">
        <v>440</v>
      </c>
      <c r="C1783" s="181"/>
      <c r="D1783" s="736" t="s">
        <v>934</v>
      </c>
      <c r="E1783" s="687">
        <v>36025830</v>
      </c>
      <c r="F1783" s="687">
        <v>0</v>
      </c>
      <c r="G1783" s="677">
        <v>36025830</v>
      </c>
      <c r="H1783" s="174"/>
      <c r="I1783" s="174" t="s">
        <v>440</v>
      </c>
      <c r="J1783" s="174"/>
      <c r="K1783" s="722" t="s">
        <v>4139</v>
      </c>
      <c r="L1783" s="632">
        <v>36025830</v>
      </c>
      <c r="M1783" s="632">
        <v>0</v>
      </c>
      <c r="N1783" s="632">
        <v>36025830</v>
      </c>
      <c r="P1783" s="852"/>
      <c r="Q1783" s="863"/>
    </row>
    <row r="1784" spans="1:17" s="862" customFormat="1" ht="24.95" customHeight="1">
      <c r="A1784" s="174"/>
      <c r="B1784" s="174"/>
      <c r="C1784" s="181" t="s">
        <v>433</v>
      </c>
      <c r="D1784" s="736" t="s">
        <v>519</v>
      </c>
      <c r="E1784" s="687">
        <v>28725830</v>
      </c>
      <c r="F1784" s="687">
        <v>0</v>
      </c>
      <c r="G1784" s="677">
        <v>28725830</v>
      </c>
      <c r="H1784" s="174"/>
      <c r="I1784" s="174"/>
      <c r="J1784" s="174" t="s">
        <v>433</v>
      </c>
      <c r="K1784" s="722" t="s">
        <v>4140</v>
      </c>
      <c r="L1784" s="632">
        <v>28725830</v>
      </c>
      <c r="M1784" s="632">
        <v>0</v>
      </c>
      <c r="N1784" s="632">
        <v>28725830</v>
      </c>
      <c r="P1784" s="852"/>
      <c r="Q1784" s="863"/>
    </row>
    <row r="1785" spans="1:17" s="862" customFormat="1" ht="24.95" customHeight="1">
      <c r="A1785" s="174"/>
      <c r="B1785" s="174"/>
      <c r="C1785" s="181" t="s">
        <v>436</v>
      </c>
      <c r="D1785" s="736" t="s">
        <v>1470</v>
      </c>
      <c r="E1785" s="687">
        <v>7300000</v>
      </c>
      <c r="F1785" s="687">
        <v>0</v>
      </c>
      <c r="G1785" s="677">
        <v>7300000</v>
      </c>
      <c r="H1785" s="174"/>
      <c r="I1785" s="174"/>
      <c r="J1785" s="174" t="s">
        <v>436</v>
      </c>
      <c r="K1785" s="722" t="s">
        <v>4975</v>
      </c>
      <c r="L1785" s="632">
        <v>7300000</v>
      </c>
      <c r="M1785" s="632">
        <v>0</v>
      </c>
      <c r="N1785" s="632">
        <v>7300000</v>
      </c>
      <c r="P1785" s="852"/>
      <c r="Q1785" s="863"/>
    </row>
    <row r="1786" spans="1:17" s="862" customFormat="1" ht="24.95" customHeight="1" thickBot="1">
      <c r="A1786" s="178" t="s">
        <v>1639</v>
      </c>
      <c r="B1786" s="178"/>
      <c r="C1786" s="179"/>
      <c r="D1786" s="742" t="s">
        <v>1640</v>
      </c>
      <c r="E1786" s="688">
        <v>135000000</v>
      </c>
      <c r="F1786" s="688">
        <v>0</v>
      </c>
      <c r="G1786" s="679">
        <v>135000000</v>
      </c>
      <c r="H1786" s="178" t="s">
        <v>1639</v>
      </c>
      <c r="I1786" s="178"/>
      <c r="J1786" s="178"/>
      <c r="K1786" s="723" t="s">
        <v>4976</v>
      </c>
      <c r="L1786" s="645">
        <v>135000000</v>
      </c>
      <c r="M1786" s="645">
        <v>0</v>
      </c>
      <c r="N1786" s="645">
        <v>135000000</v>
      </c>
      <c r="P1786" s="852"/>
      <c r="Q1786" s="863"/>
    </row>
    <row r="1787" spans="1:17" s="862" customFormat="1" ht="24.95" customHeight="1" thickTop="1">
      <c r="A1787" s="172"/>
      <c r="B1787" s="172" t="s">
        <v>433</v>
      </c>
      <c r="C1787" s="180"/>
      <c r="D1787" s="740" t="s">
        <v>434</v>
      </c>
      <c r="E1787" s="689">
        <v>54690000</v>
      </c>
      <c r="F1787" s="689">
        <v>0</v>
      </c>
      <c r="G1787" s="676">
        <v>54690000</v>
      </c>
      <c r="H1787" s="172"/>
      <c r="I1787" s="172" t="s">
        <v>433</v>
      </c>
      <c r="J1787" s="172"/>
      <c r="K1787" s="721" t="s">
        <v>4039</v>
      </c>
      <c r="L1787" s="640">
        <v>54690000</v>
      </c>
      <c r="M1787" s="640">
        <v>0</v>
      </c>
      <c r="N1787" s="640">
        <v>54690000</v>
      </c>
      <c r="P1787" s="852"/>
      <c r="Q1787" s="863"/>
    </row>
    <row r="1788" spans="1:17" s="862" customFormat="1" ht="24.95" customHeight="1">
      <c r="A1788" s="174"/>
      <c r="B1788" s="174"/>
      <c r="C1788" s="181" t="s">
        <v>433</v>
      </c>
      <c r="D1788" s="736" t="s">
        <v>435</v>
      </c>
      <c r="E1788" s="687">
        <v>54690000</v>
      </c>
      <c r="F1788" s="687">
        <v>0</v>
      </c>
      <c r="G1788" s="677">
        <v>54690000</v>
      </c>
      <c r="H1788" s="174"/>
      <c r="I1788" s="174"/>
      <c r="J1788" s="174" t="s">
        <v>433</v>
      </c>
      <c r="K1788" s="722" t="s">
        <v>4040</v>
      </c>
      <c r="L1788" s="632">
        <v>54690000</v>
      </c>
      <c r="M1788" s="632">
        <v>0</v>
      </c>
      <c r="N1788" s="632">
        <v>54690000</v>
      </c>
      <c r="P1788" s="852"/>
      <c r="Q1788" s="863"/>
    </row>
    <row r="1789" spans="1:17" s="862" customFormat="1" ht="24.95" customHeight="1">
      <c r="A1789" s="174"/>
      <c r="B1789" s="174" t="s">
        <v>436</v>
      </c>
      <c r="C1789" s="181"/>
      <c r="D1789" s="736" t="s">
        <v>1641</v>
      </c>
      <c r="E1789" s="687">
        <v>35878500</v>
      </c>
      <c r="F1789" s="687">
        <v>0</v>
      </c>
      <c r="G1789" s="677">
        <v>35878500</v>
      </c>
      <c r="H1789" s="174"/>
      <c r="I1789" s="174" t="s">
        <v>436</v>
      </c>
      <c r="J1789" s="174"/>
      <c r="K1789" s="722" t="s">
        <v>4977</v>
      </c>
      <c r="L1789" s="632">
        <v>35878500</v>
      </c>
      <c r="M1789" s="632">
        <v>0</v>
      </c>
      <c r="N1789" s="632">
        <v>35878500</v>
      </c>
      <c r="P1789" s="852"/>
      <c r="Q1789" s="863"/>
    </row>
    <row r="1790" spans="1:17" s="862" customFormat="1" ht="24.95" customHeight="1">
      <c r="A1790" s="174"/>
      <c r="B1790" s="174"/>
      <c r="C1790" s="181" t="s">
        <v>433</v>
      </c>
      <c r="D1790" s="736" t="s">
        <v>1642</v>
      </c>
      <c r="E1790" s="687">
        <v>20955060</v>
      </c>
      <c r="F1790" s="687">
        <v>0</v>
      </c>
      <c r="G1790" s="677">
        <v>20955060</v>
      </c>
      <c r="H1790" s="174"/>
      <c r="I1790" s="174"/>
      <c r="J1790" s="174" t="s">
        <v>433</v>
      </c>
      <c r="K1790" s="722" t="s">
        <v>4978</v>
      </c>
      <c r="L1790" s="632">
        <v>20955060</v>
      </c>
      <c r="M1790" s="632">
        <v>0</v>
      </c>
      <c r="N1790" s="632">
        <v>20955060</v>
      </c>
      <c r="P1790" s="852"/>
      <c r="Q1790" s="863"/>
    </row>
    <row r="1791" spans="1:17" s="860" customFormat="1" ht="24.95" customHeight="1">
      <c r="A1791" s="174"/>
      <c r="B1791" s="174"/>
      <c r="C1791" s="181" t="s">
        <v>436</v>
      </c>
      <c r="D1791" s="736" t="s">
        <v>519</v>
      </c>
      <c r="E1791" s="687">
        <v>14923440</v>
      </c>
      <c r="F1791" s="687">
        <v>0</v>
      </c>
      <c r="G1791" s="677">
        <v>14923440</v>
      </c>
      <c r="H1791" s="174"/>
      <c r="I1791" s="174"/>
      <c r="J1791" s="174" t="s">
        <v>436</v>
      </c>
      <c r="K1791" s="722" t="s">
        <v>4979</v>
      </c>
      <c r="L1791" s="632">
        <v>14923440</v>
      </c>
      <c r="M1791" s="632">
        <v>0</v>
      </c>
      <c r="N1791" s="632">
        <v>14923440</v>
      </c>
      <c r="P1791" s="858"/>
      <c r="Q1791" s="861"/>
    </row>
    <row r="1792" spans="1:17" s="862" customFormat="1" ht="24.95" customHeight="1">
      <c r="A1792" s="174"/>
      <c r="B1792" s="174" t="s">
        <v>440</v>
      </c>
      <c r="C1792" s="181"/>
      <c r="D1792" s="736" t="s">
        <v>1643</v>
      </c>
      <c r="E1792" s="687">
        <v>44431500</v>
      </c>
      <c r="F1792" s="687">
        <v>0</v>
      </c>
      <c r="G1792" s="677">
        <v>44431500</v>
      </c>
      <c r="H1792" s="174"/>
      <c r="I1792" s="174" t="s">
        <v>440</v>
      </c>
      <c r="J1792" s="174"/>
      <c r="K1792" s="722" t="s">
        <v>4980</v>
      </c>
      <c r="L1792" s="632">
        <v>44431500</v>
      </c>
      <c r="M1792" s="632">
        <v>0</v>
      </c>
      <c r="N1792" s="632">
        <v>44431500</v>
      </c>
      <c r="P1792" s="852"/>
      <c r="Q1792" s="863"/>
    </row>
    <row r="1793" spans="1:17" s="862" customFormat="1" ht="24.95" customHeight="1">
      <c r="A1793" s="174"/>
      <c r="B1793" s="174"/>
      <c r="C1793" s="181" t="s">
        <v>433</v>
      </c>
      <c r="D1793" s="736" t="s">
        <v>1644</v>
      </c>
      <c r="E1793" s="687">
        <v>27677440</v>
      </c>
      <c r="F1793" s="687">
        <v>0</v>
      </c>
      <c r="G1793" s="677">
        <v>27677440</v>
      </c>
      <c r="H1793" s="174"/>
      <c r="I1793" s="174"/>
      <c r="J1793" s="174" t="s">
        <v>433</v>
      </c>
      <c r="K1793" s="722" t="s">
        <v>4981</v>
      </c>
      <c r="L1793" s="632">
        <v>27677440</v>
      </c>
      <c r="M1793" s="632">
        <v>0</v>
      </c>
      <c r="N1793" s="632">
        <v>27677440</v>
      </c>
      <c r="P1793" s="852"/>
      <c r="Q1793" s="863"/>
    </row>
    <row r="1794" spans="1:17" s="862" customFormat="1" ht="24.95" customHeight="1">
      <c r="A1794" s="174"/>
      <c r="B1794" s="174"/>
      <c r="C1794" s="181" t="s">
        <v>436</v>
      </c>
      <c r="D1794" s="736" t="s">
        <v>1645</v>
      </c>
      <c r="E1794" s="687">
        <v>16754060.000000002</v>
      </c>
      <c r="F1794" s="687">
        <v>0</v>
      </c>
      <c r="G1794" s="677">
        <v>16754060.000000002</v>
      </c>
      <c r="H1794" s="174"/>
      <c r="I1794" s="174"/>
      <c r="J1794" s="174" t="s">
        <v>436</v>
      </c>
      <c r="K1794" s="722" t="s">
        <v>4982</v>
      </c>
      <c r="L1794" s="632">
        <v>16754060.000000002</v>
      </c>
      <c r="M1794" s="632">
        <v>0</v>
      </c>
      <c r="N1794" s="632">
        <v>16754060.000000002</v>
      </c>
      <c r="P1794" s="852"/>
      <c r="Q1794" s="883"/>
    </row>
    <row r="1795" spans="1:17" s="143" customFormat="1" ht="24.95" customHeight="1" thickBot="1">
      <c r="A1795" s="183" t="s">
        <v>1646</v>
      </c>
      <c r="B1795" s="183"/>
      <c r="C1795" s="184"/>
      <c r="D1795" s="745" t="s">
        <v>1647</v>
      </c>
      <c r="E1795" s="690">
        <v>11941893655</v>
      </c>
      <c r="F1795" s="690">
        <v>949983340</v>
      </c>
      <c r="G1795" s="680">
        <v>12891876995</v>
      </c>
      <c r="H1795" s="183" t="s">
        <v>1646</v>
      </c>
      <c r="I1795" s="183"/>
      <c r="J1795" s="183"/>
      <c r="K1795" s="724" t="s">
        <v>4983</v>
      </c>
      <c r="L1795" s="656">
        <v>11941893655</v>
      </c>
      <c r="M1795" s="656">
        <v>949983340</v>
      </c>
      <c r="N1795" s="656">
        <v>12891876995</v>
      </c>
      <c r="P1795" s="879"/>
      <c r="Q1795" s="880"/>
    </row>
    <row r="1796" spans="1:17" s="862" customFormat="1" ht="24.95" customHeight="1" thickTop="1" thickBot="1">
      <c r="A1796" s="642" t="s">
        <v>1648</v>
      </c>
      <c r="B1796" s="642"/>
      <c r="C1796" s="667"/>
      <c r="D1796" s="739" t="s">
        <v>1649</v>
      </c>
      <c r="E1796" s="691">
        <v>679805000</v>
      </c>
      <c r="F1796" s="691">
        <v>6650000</v>
      </c>
      <c r="G1796" s="675">
        <v>686455000</v>
      </c>
      <c r="H1796" s="642" t="s">
        <v>1648</v>
      </c>
      <c r="I1796" s="642"/>
      <c r="J1796" s="642"/>
      <c r="K1796" s="720" t="s">
        <v>4984</v>
      </c>
      <c r="L1796" s="644">
        <v>679805000</v>
      </c>
      <c r="M1796" s="644">
        <v>6650000</v>
      </c>
      <c r="N1796" s="644">
        <v>686455000</v>
      </c>
      <c r="P1796" s="884"/>
      <c r="Q1796" s="885"/>
    </row>
    <row r="1797" spans="1:17" s="862" customFormat="1" ht="24.95" customHeight="1" thickTop="1">
      <c r="A1797" s="172"/>
      <c r="B1797" s="172" t="s">
        <v>433</v>
      </c>
      <c r="C1797" s="180"/>
      <c r="D1797" s="740" t="s">
        <v>434</v>
      </c>
      <c r="E1797" s="689">
        <v>196722000</v>
      </c>
      <c r="F1797" s="689">
        <v>0</v>
      </c>
      <c r="G1797" s="676">
        <v>196722000</v>
      </c>
      <c r="H1797" s="172"/>
      <c r="I1797" s="172" t="s">
        <v>433</v>
      </c>
      <c r="J1797" s="172"/>
      <c r="K1797" s="721" t="s">
        <v>4039</v>
      </c>
      <c r="L1797" s="640">
        <v>196722000</v>
      </c>
      <c r="M1797" s="640">
        <v>0</v>
      </c>
      <c r="N1797" s="640">
        <v>196722000</v>
      </c>
      <c r="P1797" s="847"/>
      <c r="Q1797" s="865"/>
    </row>
    <row r="1798" spans="1:17" s="862" customFormat="1" ht="24.95" customHeight="1">
      <c r="A1798" s="174"/>
      <c r="B1798" s="174"/>
      <c r="C1798" s="181" t="s">
        <v>433</v>
      </c>
      <c r="D1798" s="736" t="s">
        <v>435</v>
      </c>
      <c r="E1798" s="687">
        <v>196722000</v>
      </c>
      <c r="F1798" s="687">
        <v>0</v>
      </c>
      <c r="G1798" s="677">
        <v>196722000</v>
      </c>
      <c r="H1798" s="174"/>
      <c r="I1798" s="174"/>
      <c r="J1798" s="174" t="s">
        <v>433</v>
      </c>
      <c r="K1798" s="722" t="s">
        <v>4040</v>
      </c>
      <c r="L1798" s="632">
        <v>196722000</v>
      </c>
      <c r="M1798" s="632">
        <v>0</v>
      </c>
      <c r="N1798" s="632">
        <v>196722000</v>
      </c>
      <c r="P1798" s="864"/>
      <c r="Q1798" s="882"/>
    </row>
    <row r="1799" spans="1:17" s="862" customFormat="1" ht="24.95" customHeight="1">
      <c r="A1799" s="174"/>
      <c r="B1799" s="174" t="s">
        <v>436</v>
      </c>
      <c r="C1799" s="181"/>
      <c r="D1799" s="736" t="s">
        <v>1650</v>
      </c>
      <c r="E1799" s="687">
        <v>90759000</v>
      </c>
      <c r="F1799" s="687">
        <v>2500000</v>
      </c>
      <c r="G1799" s="677">
        <v>93259000</v>
      </c>
      <c r="H1799" s="174"/>
      <c r="I1799" s="174" t="s">
        <v>436</v>
      </c>
      <c r="J1799" s="174"/>
      <c r="K1799" s="722" t="s">
        <v>4985</v>
      </c>
      <c r="L1799" s="632">
        <v>90759000</v>
      </c>
      <c r="M1799" s="632">
        <v>2500000</v>
      </c>
      <c r="N1799" s="632">
        <v>93259000</v>
      </c>
      <c r="P1799" s="886"/>
      <c r="Q1799" s="882"/>
    </row>
    <row r="1800" spans="1:17" s="862" customFormat="1" ht="42.75" customHeight="1">
      <c r="A1800" s="174"/>
      <c r="B1800" s="174"/>
      <c r="C1800" s="181" t="s">
        <v>433</v>
      </c>
      <c r="D1800" s="736" t="s">
        <v>3428</v>
      </c>
      <c r="E1800" s="687">
        <v>90759000</v>
      </c>
      <c r="F1800" s="687">
        <v>2500000</v>
      </c>
      <c r="G1800" s="677">
        <v>93259000</v>
      </c>
      <c r="H1800" s="174"/>
      <c r="I1800" s="174"/>
      <c r="J1800" s="174" t="s">
        <v>433</v>
      </c>
      <c r="K1800" s="730" t="s">
        <v>4986</v>
      </c>
      <c r="L1800" s="632">
        <v>90759000</v>
      </c>
      <c r="M1800" s="632">
        <v>2500000</v>
      </c>
      <c r="N1800" s="632">
        <v>93259000</v>
      </c>
      <c r="P1800" s="884"/>
      <c r="Q1800" s="863"/>
    </row>
    <row r="1801" spans="1:17" s="862" customFormat="1" ht="24.95" customHeight="1">
      <c r="A1801" s="174"/>
      <c r="B1801" s="174" t="s">
        <v>440</v>
      </c>
      <c r="C1801" s="181"/>
      <c r="D1801" s="736" t="s">
        <v>1651</v>
      </c>
      <c r="E1801" s="687">
        <v>392324000</v>
      </c>
      <c r="F1801" s="687">
        <v>4150000</v>
      </c>
      <c r="G1801" s="677">
        <v>396474000</v>
      </c>
      <c r="H1801" s="174"/>
      <c r="I1801" s="174" t="s">
        <v>440</v>
      </c>
      <c r="J1801" s="174"/>
      <c r="K1801" s="722" t="s">
        <v>4987</v>
      </c>
      <c r="L1801" s="632">
        <v>392324000</v>
      </c>
      <c r="M1801" s="632">
        <v>4150000</v>
      </c>
      <c r="N1801" s="632">
        <v>396474000</v>
      </c>
      <c r="P1801" s="852"/>
      <c r="Q1801" s="863"/>
    </row>
    <row r="1802" spans="1:17" s="862" customFormat="1" ht="24.95" customHeight="1">
      <c r="A1802" s="174"/>
      <c r="B1802" s="174"/>
      <c r="C1802" s="181" t="s">
        <v>433</v>
      </c>
      <c r="D1802" s="744" t="s">
        <v>1652</v>
      </c>
      <c r="E1802" s="687">
        <v>187211000</v>
      </c>
      <c r="F1802" s="687">
        <v>3500000</v>
      </c>
      <c r="G1802" s="677">
        <v>190711000</v>
      </c>
      <c r="H1802" s="174"/>
      <c r="I1802" s="174"/>
      <c r="J1802" s="174" t="s">
        <v>433</v>
      </c>
      <c r="K1802" s="722" t="s">
        <v>4988</v>
      </c>
      <c r="L1802" s="632">
        <v>187211000</v>
      </c>
      <c r="M1802" s="632">
        <v>3500000</v>
      </c>
      <c r="N1802" s="632">
        <v>190711000</v>
      </c>
      <c r="P1802" s="852"/>
      <c r="Q1802" s="863"/>
    </row>
    <row r="1803" spans="1:17" s="862" customFormat="1" ht="24.95" customHeight="1">
      <c r="A1803" s="174"/>
      <c r="B1803" s="174"/>
      <c r="C1803" s="181" t="s">
        <v>436</v>
      </c>
      <c r="D1803" s="744" t="s">
        <v>3429</v>
      </c>
      <c r="E1803" s="687">
        <v>205113000</v>
      </c>
      <c r="F1803" s="687">
        <v>650000</v>
      </c>
      <c r="G1803" s="677">
        <v>205763000</v>
      </c>
      <c r="H1803" s="174"/>
      <c r="I1803" s="174"/>
      <c r="J1803" s="174" t="s">
        <v>436</v>
      </c>
      <c r="K1803" s="722" t="s">
        <v>6710</v>
      </c>
      <c r="L1803" s="632">
        <v>205113000</v>
      </c>
      <c r="M1803" s="632">
        <v>650000</v>
      </c>
      <c r="N1803" s="632">
        <v>205763000</v>
      </c>
      <c r="P1803" s="852"/>
      <c r="Q1803" s="863"/>
    </row>
    <row r="1804" spans="1:17" s="862" customFormat="1" ht="24.95" customHeight="1" thickBot="1">
      <c r="A1804" s="178" t="s">
        <v>1653</v>
      </c>
      <c r="B1804" s="178"/>
      <c r="C1804" s="179"/>
      <c r="D1804" s="742" t="s">
        <v>1654</v>
      </c>
      <c r="E1804" s="688">
        <v>1020807260</v>
      </c>
      <c r="F1804" s="688">
        <v>0</v>
      </c>
      <c r="G1804" s="679">
        <v>1020807260</v>
      </c>
      <c r="H1804" s="178" t="s">
        <v>1653</v>
      </c>
      <c r="I1804" s="178"/>
      <c r="J1804" s="178"/>
      <c r="K1804" s="723" t="s">
        <v>4989</v>
      </c>
      <c r="L1804" s="645">
        <v>1020807260</v>
      </c>
      <c r="M1804" s="645">
        <v>0</v>
      </c>
      <c r="N1804" s="645">
        <v>1020807260</v>
      </c>
      <c r="P1804" s="852"/>
      <c r="Q1804" s="863"/>
    </row>
    <row r="1805" spans="1:17" s="862" customFormat="1" ht="24.95" customHeight="1" thickTop="1">
      <c r="A1805" s="172"/>
      <c r="B1805" s="172" t="s">
        <v>433</v>
      </c>
      <c r="C1805" s="180"/>
      <c r="D1805" s="740" t="s">
        <v>434</v>
      </c>
      <c r="E1805" s="689">
        <v>761567260</v>
      </c>
      <c r="F1805" s="689">
        <v>0</v>
      </c>
      <c r="G1805" s="676">
        <v>761567260</v>
      </c>
      <c r="H1805" s="172"/>
      <c r="I1805" s="172" t="s">
        <v>433</v>
      </c>
      <c r="J1805" s="172"/>
      <c r="K1805" s="721" t="s">
        <v>4039</v>
      </c>
      <c r="L1805" s="640">
        <v>761567260</v>
      </c>
      <c r="M1805" s="640">
        <v>0</v>
      </c>
      <c r="N1805" s="640">
        <v>761567260</v>
      </c>
      <c r="P1805" s="852"/>
      <c r="Q1805" s="863"/>
    </row>
    <row r="1806" spans="1:17" s="862" customFormat="1" ht="24.95" customHeight="1">
      <c r="A1806" s="174"/>
      <c r="B1806" s="174"/>
      <c r="C1806" s="181" t="s">
        <v>433</v>
      </c>
      <c r="D1806" s="736" t="s">
        <v>435</v>
      </c>
      <c r="E1806" s="687">
        <v>761567260</v>
      </c>
      <c r="F1806" s="687">
        <v>0</v>
      </c>
      <c r="G1806" s="677">
        <v>761567260</v>
      </c>
      <c r="H1806" s="174"/>
      <c r="I1806" s="174"/>
      <c r="J1806" s="174" t="s">
        <v>433</v>
      </c>
      <c r="K1806" s="722" t="s">
        <v>4040</v>
      </c>
      <c r="L1806" s="632">
        <v>761567260</v>
      </c>
      <c r="M1806" s="632">
        <v>0</v>
      </c>
      <c r="N1806" s="632">
        <v>761567260</v>
      </c>
      <c r="P1806" s="852"/>
      <c r="Q1806" s="863"/>
    </row>
    <row r="1807" spans="1:17" s="862" customFormat="1" ht="24.95" customHeight="1">
      <c r="A1807" s="174"/>
      <c r="B1807" s="174" t="s">
        <v>481</v>
      </c>
      <c r="C1807" s="181"/>
      <c r="D1807" s="736" t="s">
        <v>1655</v>
      </c>
      <c r="E1807" s="687">
        <v>204640000</v>
      </c>
      <c r="F1807" s="687">
        <v>0</v>
      </c>
      <c r="G1807" s="677">
        <v>204640000</v>
      </c>
      <c r="H1807" s="174"/>
      <c r="I1807" s="174" t="s">
        <v>481</v>
      </c>
      <c r="J1807" s="174"/>
      <c r="K1807" s="722" t="s">
        <v>4990</v>
      </c>
      <c r="L1807" s="632">
        <v>204640000</v>
      </c>
      <c r="M1807" s="632">
        <v>0</v>
      </c>
      <c r="N1807" s="632">
        <v>204640000</v>
      </c>
      <c r="P1807" s="852"/>
      <c r="Q1807" s="863"/>
    </row>
    <row r="1808" spans="1:17" s="862" customFormat="1" ht="24.95" customHeight="1">
      <c r="A1808" s="174"/>
      <c r="B1808" s="174"/>
      <c r="C1808" s="181" t="s">
        <v>433</v>
      </c>
      <c r="D1808" s="736" t="s">
        <v>1656</v>
      </c>
      <c r="E1808" s="687">
        <v>145021000</v>
      </c>
      <c r="F1808" s="687">
        <v>0</v>
      </c>
      <c r="G1808" s="677">
        <v>145021000</v>
      </c>
      <c r="H1808" s="174"/>
      <c r="I1808" s="174"/>
      <c r="J1808" s="174" t="s">
        <v>433</v>
      </c>
      <c r="K1808" s="734" t="s">
        <v>4991</v>
      </c>
      <c r="L1808" s="632">
        <v>145021000</v>
      </c>
      <c r="M1808" s="632">
        <v>0</v>
      </c>
      <c r="N1808" s="632">
        <v>145021000</v>
      </c>
      <c r="P1808" s="852"/>
      <c r="Q1808" s="863"/>
    </row>
    <row r="1809" spans="1:17" s="862" customFormat="1" ht="24.95" customHeight="1">
      <c r="A1809" s="174"/>
      <c r="B1809" s="174"/>
      <c r="C1809" s="181" t="s">
        <v>436</v>
      </c>
      <c r="D1809" s="736" t="s">
        <v>1657</v>
      </c>
      <c r="E1809" s="687">
        <v>59619000</v>
      </c>
      <c r="F1809" s="687">
        <v>0</v>
      </c>
      <c r="G1809" s="677">
        <v>59619000</v>
      </c>
      <c r="H1809" s="174"/>
      <c r="I1809" s="174"/>
      <c r="J1809" s="174" t="s">
        <v>436</v>
      </c>
      <c r="K1809" s="722" t="s">
        <v>4992</v>
      </c>
      <c r="L1809" s="632">
        <v>59619000</v>
      </c>
      <c r="M1809" s="632">
        <v>0</v>
      </c>
      <c r="N1809" s="632">
        <v>59619000</v>
      </c>
      <c r="P1809" s="852"/>
      <c r="Q1809" s="863"/>
    </row>
    <row r="1810" spans="1:17" s="862" customFormat="1" ht="24.95" customHeight="1">
      <c r="A1810" s="174"/>
      <c r="B1810" s="174" t="s">
        <v>570</v>
      </c>
      <c r="C1810" s="181"/>
      <c r="D1810" s="736" t="s">
        <v>1658</v>
      </c>
      <c r="E1810" s="687">
        <v>47600000</v>
      </c>
      <c r="F1810" s="687">
        <v>0</v>
      </c>
      <c r="G1810" s="677">
        <v>47600000</v>
      </c>
      <c r="H1810" s="174"/>
      <c r="I1810" s="174" t="s">
        <v>570</v>
      </c>
      <c r="J1810" s="174"/>
      <c r="K1810" s="722" t="s">
        <v>4993</v>
      </c>
      <c r="L1810" s="632">
        <v>47600000</v>
      </c>
      <c r="M1810" s="632">
        <v>0</v>
      </c>
      <c r="N1810" s="632">
        <v>47600000</v>
      </c>
      <c r="P1810" s="852"/>
      <c r="Q1810" s="863"/>
    </row>
    <row r="1811" spans="1:17" s="862" customFormat="1" ht="24.95" customHeight="1">
      <c r="A1811" s="174"/>
      <c r="B1811" s="174"/>
      <c r="C1811" s="181" t="s">
        <v>433</v>
      </c>
      <c r="D1811" s="736" t="s">
        <v>1659</v>
      </c>
      <c r="E1811" s="687">
        <v>47600000</v>
      </c>
      <c r="F1811" s="687">
        <v>0</v>
      </c>
      <c r="G1811" s="677">
        <v>47600000</v>
      </c>
      <c r="H1811" s="174"/>
      <c r="I1811" s="174"/>
      <c r="J1811" s="174" t="s">
        <v>433</v>
      </c>
      <c r="K1811" s="722" t="s">
        <v>4994</v>
      </c>
      <c r="L1811" s="632">
        <v>47600000</v>
      </c>
      <c r="M1811" s="632">
        <v>0</v>
      </c>
      <c r="N1811" s="632">
        <v>47600000</v>
      </c>
      <c r="P1811" s="852"/>
      <c r="Q1811" s="863"/>
    </row>
    <row r="1812" spans="1:17" s="862" customFormat="1" ht="24.95" customHeight="1">
      <c r="A1812" s="174"/>
      <c r="B1812" s="174" t="s">
        <v>967</v>
      </c>
      <c r="C1812" s="181"/>
      <c r="D1812" s="736" t="s">
        <v>1660</v>
      </c>
      <c r="E1812" s="687">
        <v>7000000</v>
      </c>
      <c r="F1812" s="687">
        <v>0</v>
      </c>
      <c r="G1812" s="677">
        <v>7000000</v>
      </c>
      <c r="H1812" s="174"/>
      <c r="I1812" s="174" t="s">
        <v>967</v>
      </c>
      <c r="J1812" s="174"/>
      <c r="K1812" s="722" t="s">
        <v>4995</v>
      </c>
      <c r="L1812" s="632">
        <v>7000000</v>
      </c>
      <c r="M1812" s="632">
        <v>0</v>
      </c>
      <c r="N1812" s="632">
        <v>7000000</v>
      </c>
      <c r="P1812" s="852"/>
      <c r="Q1812" s="863"/>
    </row>
    <row r="1813" spans="1:17" s="862" customFormat="1" ht="24.95" customHeight="1">
      <c r="A1813" s="174"/>
      <c r="B1813" s="174"/>
      <c r="C1813" s="181" t="s">
        <v>433</v>
      </c>
      <c r="D1813" s="736" t="s">
        <v>1661</v>
      </c>
      <c r="E1813" s="687">
        <v>7000000</v>
      </c>
      <c r="F1813" s="687">
        <v>0</v>
      </c>
      <c r="G1813" s="677">
        <v>7000000</v>
      </c>
      <c r="H1813" s="174"/>
      <c r="I1813" s="174"/>
      <c r="J1813" s="174" t="s">
        <v>433</v>
      </c>
      <c r="K1813" s="722" t="s">
        <v>4996</v>
      </c>
      <c r="L1813" s="632">
        <v>7000000</v>
      </c>
      <c r="M1813" s="632">
        <v>0</v>
      </c>
      <c r="N1813" s="632">
        <v>7000000</v>
      </c>
      <c r="P1813" s="852"/>
      <c r="Q1813" s="863"/>
    </row>
    <row r="1814" spans="1:17" s="862" customFormat="1" ht="24.95" customHeight="1" thickBot="1">
      <c r="A1814" s="178" t="s">
        <v>1662</v>
      </c>
      <c r="B1814" s="178"/>
      <c r="C1814" s="179"/>
      <c r="D1814" s="742" t="s">
        <v>1663</v>
      </c>
      <c r="E1814" s="688">
        <v>475249036</v>
      </c>
      <c r="F1814" s="688">
        <v>10429340</v>
      </c>
      <c r="G1814" s="679">
        <v>485678376</v>
      </c>
      <c r="H1814" s="178" t="s">
        <v>1662</v>
      </c>
      <c r="I1814" s="178"/>
      <c r="J1814" s="178"/>
      <c r="K1814" s="723" t="s">
        <v>4997</v>
      </c>
      <c r="L1814" s="645">
        <v>475249036</v>
      </c>
      <c r="M1814" s="645">
        <v>10429340</v>
      </c>
      <c r="N1814" s="645">
        <v>485678376</v>
      </c>
      <c r="P1814" s="852"/>
      <c r="Q1814" s="863"/>
    </row>
    <row r="1815" spans="1:17" s="862" customFormat="1" ht="24.95" customHeight="1" thickTop="1">
      <c r="A1815" s="172"/>
      <c r="B1815" s="172" t="s">
        <v>433</v>
      </c>
      <c r="C1815" s="180"/>
      <c r="D1815" s="740" t="s">
        <v>434</v>
      </c>
      <c r="E1815" s="689">
        <v>109126011</v>
      </c>
      <c r="F1815" s="689">
        <v>0</v>
      </c>
      <c r="G1815" s="676">
        <v>109126011</v>
      </c>
      <c r="H1815" s="172"/>
      <c r="I1815" s="172" t="s">
        <v>433</v>
      </c>
      <c r="J1815" s="172"/>
      <c r="K1815" s="721" t="s">
        <v>4039</v>
      </c>
      <c r="L1815" s="640">
        <v>109126011</v>
      </c>
      <c r="M1815" s="640">
        <v>0</v>
      </c>
      <c r="N1815" s="640">
        <v>109126011</v>
      </c>
      <c r="P1815" s="852"/>
      <c r="Q1815" s="863"/>
    </row>
    <row r="1816" spans="1:17" s="862" customFormat="1" ht="24.95" customHeight="1">
      <c r="A1816" s="174"/>
      <c r="B1816" s="174"/>
      <c r="C1816" s="181" t="s">
        <v>433</v>
      </c>
      <c r="D1816" s="736" t="s">
        <v>1664</v>
      </c>
      <c r="E1816" s="687">
        <v>109126011</v>
      </c>
      <c r="F1816" s="687">
        <v>0</v>
      </c>
      <c r="G1816" s="677">
        <v>109126011</v>
      </c>
      <c r="H1816" s="174"/>
      <c r="I1816" s="174"/>
      <c r="J1816" s="174" t="s">
        <v>433</v>
      </c>
      <c r="K1816" s="722" t="s">
        <v>4040</v>
      </c>
      <c r="L1816" s="632">
        <v>109126011</v>
      </c>
      <c r="M1816" s="632">
        <v>0</v>
      </c>
      <c r="N1816" s="632">
        <v>109126011</v>
      </c>
      <c r="P1816" s="852"/>
      <c r="Q1816" s="863"/>
    </row>
    <row r="1817" spans="1:17" s="862" customFormat="1" ht="24.95" customHeight="1">
      <c r="A1817" s="174"/>
      <c r="B1817" s="174" t="s">
        <v>436</v>
      </c>
      <c r="C1817" s="181"/>
      <c r="D1817" s="736" t="s">
        <v>1665</v>
      </c>
      <c r="E1817" s="687">
        <v>197314203</v>
      </c>
      <c r="F1817" s="687">
        <v>4100000</v>
      </c>
      <c r="G1817" s="677">
        <v>201414203</v>
      </c>
      <c r="H1817" s="174"/>
      <c r="I1817" s="174" t="s">
        <v>436</v>
      </c>
      <c r="J1817" s="174"/>
      <c r="K1817" s="722" t="s">
        <v>4998</v>
      </c>
      <c r="L1817" s="632">
        <v>197314203</v>
      </c>
      <c r="M1817" s="632">
        <v>4100000</v>
      </c>
      <c r="N1817" s="632">
        <v>201414203</v>
      </c>
      <c r="P1817" s="852"/>
      <c r="Q1817" s="863"/>
    </row>
    <row r="1818" spans="1:17" s="862" customFormat="1" ht="24.95" customHeight="1">
      <c r="A1818" s="174"/>
      <c r="B1818" s="174"/>
      <c r="C1818" s="181" t="s">
        <v>433</v>
      </c>
      <c r="D1818" s="736" t="s">
        <v>3430</v>
      </c>
      <c r="E1818" s="687">
        <v>62707106</v>
      </c>
      <c r="F1818" s="687">
        <v>0</v>
      </c>
      <c r="G1818" s="677">
        <v>62707106</v>
      </c>
      <c r="H1818" s="174"/>
      <c r="I1818" s="174"/>
      <c r="J1818" s="174" t="s">
        <v>433</v>
      </c>
      <c r="K1818" s="722" t="s">
        <v>4999</v>
      </c>
      <c r="L1818" s="632">
        <v>62707106</v>
      </c>
      <c r="M1818" s="632">
        <v>0</v>
      </c>
      <c r="N1818" s="632">
        <v>62707106</v>
      </c>
      <c r="P1818" s="852"/>
      <c r="Q1818" s="863"/>
    </row>
    <row r="1819" spans="1:17" s="862" customFormat="1" ht="24.95" customHeight="1">
      <c r="A1819" s="174"/>
      <c r="B1819" s="174"/>
      <c r="C1819" s="181" t="s">
        <v>436</v>
      </c>
      <c r="D1819" s="736" t="s">
        <v>3431</v>
      </c>
      <c r="E1819" s="687">
        <v>134607097</v>
      </c>
      <c r="F1819" s="687">
        <v>4100000</v>
      </c>
      <c r="G1819" s="677">
        <v>138707097</v>
      </c>
      <c r="H1819" s="174"/>
      <c r="I1819" s="174"/>
      <c r="J1819" s="174" t="s">
        <v>436</v>
      </c>
      <c r="K1819" s="722" t="s">
        <v>5000</v>
      </c>
      <c r="L1819" s="632">
        <v>134607097</v>
      </c>
      <c r="M1819" s="632">
        <v>4100000</v>
      </c>
      <c r="N1819" s="632">
        <v>138707097</v>
      </c>
      <c r="P1819" s="852"/>
      <c r="Q1819" s="863"/>
    </row>
    <row r="1820" spans="1:17" s="862" customFormat="1" ht="24.95" customHeight="1">
      <c r="A1820" s="174"/>
      <c r="B1820" s="174" t="s">
        <v>440</v>
      </c>
      <c r="C1820" s="181"/>
      <c r="D1820" s="736" t="s">
        <v>1666</v>
      </c>
      <c r="E1820" s="687">
        <v>49786387</v>
      </c>
      <c r="F1820" s="687">
        <v>4829340</v>
      </c>
      <c r="G1820" s="677">
        <v>54615727</v>
      </c>
      <c r="H1820" s="174"/>
      <c r="I1820" s="174" t="s">
        <v>440</v>
      </c>
      <c r="J1820" s="174"/>
      <c r="K1820" s="722" t="s">
        <v>5001</v>
      </c>
      <c r="L1820" s="632">
        <v>49786387</v>
      </c>
      <c r="M1820" s="632">
        <v>4829340</v>
      </c>
      <c r="N1820" s="632">
        <v>54615727</v>
      </c>
      <c r="P1820" s="852"/>
      <c r="Q1820" s="863"/>
    </row>
    <row r="1821" spans="1:17" s="862" customFormat="1" ht="24.95" customHeight="1">
      <c r="A1821" s="174"/>
      <c r="B1821" s="174"/>
      <c r="C1821" s="181" t="s">
        <v>433</v>
      </c>
      <c r="D1821" s="736" t="s">
        <v>1667</v>
      </c>
      <c r="E1821" s="687">
        <v>24714345</v>
      </c>
      <c r="F1821" s="687">
        <v>0</v>
      </c>
      <c r="G1821" s="677">
        <v>24714345</v>
      </c>
      <c r="H1821" s="174"/>
      <c r="I1821" s="174"/>
      <c r="J1821" s="174" t="s">
        <v>433</v>
      </c>
      <c r="K1821" s="722" t="s">
        <v>5002</v>
      </c>
      <c r="L1821" s="632">
        <v>24714345</v>
      </c>
      <c r="M1821" s="632">
        <v>0</v>
      </c>
      <c r="N1821" s="632">
        <v>24714345</v>
      </c>
      <c r="P1821" s="852"/>
      <c r="Q1821" s="863"/>
    </row>
    <row r="1822" spans="1:17" s="862" customFormat="1" ht="24.95" customHeight="1">
      <c r="A1822" s="174"/>
      <c r="B1822" s="174"/>
      <c r="C1822" s="181" t="s">
        <v>436</v>
      </c>
      <c r="D1822" s="736" t="s">
        <v>1668</v>
      </c>
      <c r="E1822" s="687">
        <v>25072042</v>
      </c>
      <c r="F1822" s="687">
        <v>4829340</v>
      </c>
      <c r="G1822" s="677">
        <v>29901382</v>
      </c>
      <c r="H1822" s="174"/>
      <c r="I1822" s="174"/>
      <c r="J1822" s="174" t="s">
        <v>436</v>
      </c>
      <c r="K1822" s="722" t="s">
        <v>5003</v>
      </c>
      <c r="L1822" s="632">
        <v>25072042</v>
      </c>
      <c r="M1822" s="632">
        <v>4829340</v>
      </c>
      <c r="N1822" s="632">
        <v>29901382</v>
      </c>
      <c r="P1822" s="852"/>
      <c r="Q1822" s="863"/>
    </row>
    <row r="1823" spans="1:17" s="862" customFormat="1" ht="24.95" customHeight="1">
      <c r="A1823" s="174"/>
      <c r="B1823" s="174" t="s">
        <v>444</v>
      </c>
      <c r="C1823" s="181"/>
      <c r="D1823" s="736" t="s">
        <v>1669</v>
      </c>
      <c r="E1823" s="687">
        <v>106754892</v>
      </c>
      <c r="F1823" s="687">
        <v>0</v>
      </c>
      <c r="G1823" s="677">
        <v>106754892</v>
      </c>
      <c r="H1823" s="174"/>
      <c r="I1823" s="174" t="s">
        <v>444</v>
      </c>
      <c r="J1823" s="174"/>
      <c r="K1823" s="722" t="s">
        <v>5004</v>
      </c>
      <c r="L1823" s="632">
        <v>106754892</v>
      </c>
      <c r="M1823" s="632">
        <v>0</v>
      </c>
      <c r="N1823" s="632">
        <v>106754892</v>
      </c>
      <c r="P1823" s="852"/>
      <c r="Q1823" s="863"/>
    </row>
    <row r="1824" spans="1:17" s="862" customFormat="1" ht="24.95" customHeight="1">
      <c r="A1824" s="174"/>
      <c r="B1824" s="174"/>
      <c r="C1824" s="181" t="s">
        <v>433</v>
      </c>
      <c r="D1824" s="736" t="s">
        <v>1670</v>
      </c>
      <c r="E1824" s="687">
        <v>106754892</v>
      </c>
      <c r="F1824" s="687">
        <v>0</v>
      </c>
      <c r="G1824" s="677">
        <v>106754892</v>
      </c>
      <c r="H1824" s="174"/>
      <c r="I1824" s="174"/>
      <c r="J1824" s="174" t="s">
        <v>433</v>
      </c>
      <c r="K1824" s="722" t="s">
        <v>5005</v>
      </c>
      <c r="L1824" s="632">
        <v>106754892</v>
      </c>
      <c r="M1824" s="632">
        <v>0</v>
      </c>
      <c r="N1824" s="632">
        <v>106754892</v>
      </c>
      <c r="P1824" s="852"/>
      <c r="Q1824" s="863"/>
    </row>
    <row r="1825" spans="1:17" s="862" customFormat="1" ht="24.95" customHeight="1">
      <c r="A1825" s="174"/>
      <c r="B1825" s="174" t="s">
        <v>447</v>
      </c>
      <c r="C1825" s="181"/>
      <c r="D1825" s="736" t="s">
        <v>1671</v>
      </c>
      <c r="E1825" s="687">
        <v>4919771</v>
      </c>
      <c r="F1825" s="687">
        <v>0</v>
      </c>
      <c r="G1825" s="677">
        <v>4919771</v>
      </c>
      <c r="H1825" s="174"/>
      <c r="I1825" s="174" t="s">
        <v>447</v>
      </c>
      <c r="J1825" s="174"/>
      <c r="K1825" s="722" t="s">
        <v>5006</v>
      </c>
      <c r="L1825" s="632">
        <v>4919771</v>
      </c>
      <c r="M1825" s="632">
        <v>0</v>
      </c>
      <c r="N1825" s="632">
        <v>4919771</v>
      </c>
      <c r="P1825" s="852"/>
      <c r="Q1825" s="863"/>
    </row>
    <row r="1826" spans="1:17" s="862" customFormat="1" ht="24.95" customHeight="1">
      <c r="A1826" s="174"/>
      <c r="B1826" s="174"/>
      <c r="C1826" s="181" t="s">
        <v>433</v>
      </c>
      <c r="D1826" s="736" t="s">
        <v>1672</v>
      </c>
      <c r="E1826" s="687">
        <v>4919771</v>
      </c>
      <c r="F1826" s="687">
        <v>0</v>
      </c>
      <c r="G1826" s="677">
        <v>4919771</v>
      </c>
      <c r="H1826" s="174"/>
      <c r="I1826" s="174"/>
      <c r="J1826" s="174" t="s">
        <v>433</v>
      </c>
      <c r="K1826" s="722" t="s">
        <v>5007</v>
      </c>
      <c r="L1826" s="632">
        <v>4919771</v>
      </c>
      <c r="M1826" s="632">
        <v>0</v>
      </c>
      <c r="N1826" s="632">
        <v>4919771</v>
      </c>
      <c r="P1826" s="852"/>
      <c r="Q1826" s="863"/>
    </row>
    <row r="1827" spans="1:17" s="862" customFormat="1" ht="24.95" customHeight="1">
      <c r="A1827" s="174"/>
      <c r="B1827" s="174" t="s">
        <v>481</v>
      </c>
      <c r="C1827" s="181"/>
      <c r="D1827" s="736" t="s">
        <v>1673</v>
      </c>
      <c r="E1827" s="687">
        <v>7347772</v>
      </c>
      <c r="F1827" s="687">
        <v>1500000</v>
      </c>
      <c r="G1827" s="677">
        <v>8847772</v>
      </c>
      <c r="H1827" s="174"/>
      <c r="I1827" s="174" t="s">
        <v>481</v>
      </c>
      <c r="J1827" s="174"/>
      <c r="K1827" s="722" t="s">
        <v>5008</v>
      </c>
      <c r="L1827" s="632">
        <v>7347772</v>
      </c>
      <c r="M1827" s="632">
        <v>1500000</v>
      </c>
      <c r="N1827" s="632">
        <v>8847772</v>
      </c>
      <c r="P1827" s="852"/>
      <c r="Q1827" s="863"/>
    </row>
    <row r="1828" spans="1:17" s="862" customFormat="1" ht="24.95" customHeight="1">
      <c r="A1828" s="174"/>
      <c r="B1828" s="174"/>
      <c r="C1828" s="181" t="s">
        <v>433</v>
      </c>
      <c r="D1828" s="736" t="s">
        <v>1674</v>
      </c>
      <c r="E1828" s="687">
        <v>7347772</v>
      </c>
      <c r="F1828" s="687">
        <v>1500000</v>
      </c>
      <c r="G1828" s="677">
        <v>8847772</v>
      </c>
      <c r="H1828" s="174"/>
      <c r="I1828" s="174"/>
      <c r="J1828" s="174" t="s">
        <v>433</v>
      </c>
      <c r="K1828" s="722" t="s">
        <v>5009</v>
      </c>
      <c r="L1828" s="632">
        <v>7347772</v>
      </c>
      <c r="M1828" s="632">
        <v>1500000</v>
      </c>
      <c r="N1828" s="632">
        <v>8847772</v>
      </c>
      <c r="P1828" s="852"/>
      <c r="Q1828" s="863"/>
    </row>
    <row r="1829" spans="1:17" s="862" customFormat="1" ht="24.95" customHeight="1" thickBot="1">
      <c r="A1829" s="178" t="s">
        <v>1675</v>
      </c>
      <c r="B1829" s="178"/>
      <c r="C1829" s="179"/>
      <c r="D1829" s="742" t="s">
        <v>1676</v>
      </c>
      <c r="E1829" s="688">
        <v>224999270</v>
      </c>
      <c r="F1829" s="688">
        <v>198904000</v>
      </c>
      <c r="G1829" s="679">
        <v>423903270</v>
      </c>
      <c r="H1829" s="178" t="s">
        <v>1675</v>
      </c>
      <c r="I1829" s="178"/>
      <c r="J1829" s="178"/>
      <c r="K1829" s="723" t="s">
        <v>5010</v>
      </c>
      <c r="L1829" s="645">
        <v>224999270</v>
      </c>
      <c r="M1829" s="645">
        <v>198904000</v>
      </c>
      <c r="N1829" s="645">
        <v>423903270</v>
      </c>
      <c r="P1829" s="852"/>
      <c r="Q1829" s="863"/>
    </row>
    <row r="1830" spans="1:17" s="862" customFormat="1" ht="24.95" customHeight="1" thickTop="1">
      <c r="A1830" s="172"/>
      <c r="B1830" s="172" t="s">
        <v>433</v>
      </c>
      <c r="C1830" s="180"/>
      <c r="D1830" s="740" t="s">
        <v>434</v>
      </c>
      <c r="E1830" s="689">
        <v>100006970</v>
      </c>
      <c r="F1830" s="689">
        <v>69250000</v>
      </c>
      <c r="G1830" s="676">
        <v>169256970</v>
      </c>
      <c r="H1830" s="172"/>
      <c r="I1830" s="172" t="s">
        <v>433</v>
      </c>
      <c r="J1830" s="172"/>
      <c r="K1830" s="721" t="s">
        <v>4039</v>
      </c>
      <c r="L1830" s="640">
        <v>100006970</v>
      </c>
      <c r="M1830" s="640">
        <v>69250000</v>
      </c>
      <c r="N1830" s="640">
        <v>169256970</v>
      </c>
      <c r="P1830" s="852"/>
      <c r="Q1830" s="863"/>
    </row>
    <row r="1831" spans="1:17" s="862" customFormat="1" ht="24.95" customHeight="1">
      <c r="A1831" s="174"/>
      <c r="B1831" s="174"/>
      <c r="C1831" s="181" t="s">
        <v>433</v>
      </c>
      <c r="D1831" s="736" t="s">
        <v>435</v>
      </c>
      <c r="E1831" s="687">
        <v>100006970</v>
      </c>
      <c r="F1831" s="687">
        <v>69250000</v>
      </c>
      <c r="G1831" s="677">
        <v>169256970</v>
      </c>
      <c r="H1831" s="174"/>
      <c r="I1831" s="174"/>
      <c r="J1831" s="174" t="s">
        <v>433</v>
      </c>
      <c r="K1831" s="722" t="s">
        <v>4040</v>
      </c>
      <c r="L1831" s="632">
        <v>100006970</v>
      </c>
      <c r="M1831" s="632">
        <v>69250000</v>
      </c>
      <c r="N1831" s="632">
        <v>169256970</v>
      </c>
      <c r="P1831" s="852"/>
      <c r="Q1831" s="863"/>
    </row>
    <row r="1832" spans="1:17" s="862" customFormat="1" ht="24.95" customHeight="1">
      <c r="A1832" s="174"/>
      <c r="B1832" s="174" t="s">
        <v>436</v>
      </c>
      <c r="C1832" s="181"/>
      <c r="D1832" s="736" t="s">
        <v>1677</v>
      </c>
      <c r="E1832" s="687">
        <v>39605560</v>
      </c>
      <c r="F1832" s="687">
        <v>32400000</v>
      </c>
      <c r="G1832" s="677">
        <v>72005560</v>
      </c>
      <c r="H1832" s="174"/>
      <c r="I1832" s="174" t="s">
        <v>436</v>
      </c>
      <c r="J1832" s="174"/>
      <c r="K1832" s="722" t="s">
        <v>5011</v>
      </c>
      <c r="L1832" s="632">
        <v>39605560</v>
      </c>
      <c r="M1832" s="632">
        <v>32400000</v>
      </c>
      <c r="N1832" s="632">
        <v>72005560</v>
      </c>
      <c r="P1832" s="852"/>
      <c r="Q1832" s="863"/>
    </row>
    <row r="1833" spans="1:17" s="862" customFormat="1" ht="24.95" customHeight="1">
      <c r="A1833" s="174"/>
      <c r="B1833" s="174"/>
      <c r="C1833" s="181" t="s">
        <v>433</v>
      </c>
      <c r="D1833" s="736" t="s">
        <v>1678</v>
      </c>
      <c r="E1833" s="687">
        <v>6915890</v>
      </c>
      <c r="F1833" s="687">
        <v>3500000</v>
      </c>
      <c r="G1833" s="677">
        <v>10415890</v>
      </c>
      <c r="H1833" s="174"/>
      <c r="I1833" s="174"/>
      <c r="J1833" s="174" t="s">
        <v>433</v>
      </c>
      <c r="K1833" s="722" t="s">
        <v>5012</v>
      </c>
      <c r="L1833" s="632">
        <v>6915890</v>
      </c>
      <c r="M1833" s="632">
        <v>3500000</v>
      </c>
      <c r="N1833" s="632">
        <v>10415890</v>
      </c>
      <c r="P1833" s="852"/>
      <c r="Q1833" s="863"/>
    </row>
    <row r="1834" spans="1:17" s="862" customFormat="1" ht="24.95" customHeight="1">
      <c r="A1834" s="174"/>
      <c r="B1834" s="174"/>
      <c r="C1834" s="181" t="s">
        <v>436</v>
      </c>
      <c r="D1834" s="736" t="s">
        <v>1679</v>
      </c>
      <c r="E1834" s="687">
        <v>25187360</v>
      </c>
      <c r="F1834" s="687">
        <v>16650000</v>
      </c>
      <c r="G1834" s="677">
        <v>41837360</v>
      </c>
      <c r="H1834" s="174"/>
      <c r="I1834" s="174"/>
      <c r="J1834" s="174" t="s">
        <v>436</v>
      </c>
      <c r="K1834" s="722" t="s">
        <v>5013</v>
      </c>
      <c r="L1834" s="632">
        <v>25187360</v>
      </c>
      <c r="M1834" s="632">
        <v>16650000</v>
      </c>
      <c r="N1834" s="632">
        <v>41837360</v>
      </c>
      <c r="P1834" s="852"/>
      <c r="Q1834" s="863"/>
    </row>
    <row r="1835" spans="1:17" s="862" customFormat="1" ht="24.95" customHeight="1">
      <c r="A1835" s="174"/>
      <c r="B1835" s="174"/>
      <c r="C1835" s="181" t="s">
        <v>440</v>
      </c>
      <c r="D1835" s="736" t="s">
        <v>1680</v>
      </c>
      <c r="E1835" s="687">
        <v>7502310</v>
      </c>
      <c r="F1835" s="687">
        <v>12250000</v>
      </c>
      <c r="G1835" s="677">
        <v>19752310</v>
      </c>
      <c r="H1835" s="174"/>
      <c r="I1835" s="174"/>
      <c r="J1835" s="174" t="s">
        <v>440</v>
      </c>
      <c r="K1835" s="722" t="s">
        <v>5014</v>
      </c>
      <c r="L1835" s="632">
        <v>7502310</v>
      </c>
      <c r="M1835" s="632">
        <v>12250000</v>
      </c>
      <c r="N1835" s="632">
        <v>19752310</v>
      </c>
      <c r="P1835" s="852"/>
      <c r="Q1835" s="863"/>
    </row>
    <row r="1836" spans="1:17" s="862" customFormat="1" ht="24.95" customHeight="1">
      <c r="A1836" s="174"/>
      <c r="B1836" s="174" t="s">
        <v>440</v>
      </c>
      <c r="C1836" s="181"/>
      <c r="D1836" s="736" t="s">
        <v>3432</v>
      </c>
      <c r="E1836" s="687">
        <v>64184840</v>
      </c>
      <c r="F1836" s="687">
        <v>67350000</v>
      </c>
      <c r="G1836" s="677">
        <v>131534840</v>
      </c>
      <c r="H1836" s="174"/>
      <c r="I1836" s="174" t="s">
        <v>440</v>
      </c>
      <c r="J1836" s="174"/>
      <c r="K1836" s="722" t="s">
        <v>5015</v>
      </c>
      <c r="L1836" s="632">
        <v>64184840</v>
      </c>
      <c r="M1836" s="632">
        <v>67350000</v>
      </c>
      <c r="N1836" s="632">
        <v>131534840</v>
      </c>
      <c r="P1836" s="852"/>
      <c r="Q1836" s="863"/>
    </row>
    <row r="1837" spans="1:17" s="862" customFormat="1" ht="24.95" customHeight="1">
      <c r="A1837" s="174"/>
      <c r="B1837" s="174"/>
      <c r="C1837" s="181" t="s">
        <v>433</v>
      </c>
      <c r="D1837" s="736" t="s">
        <v>1682</v>
      </c>
      <c r="E1837" s="687">
        <v>6826310</v>
      </c>
      <c r="F1837" s="687">
        <v>2850000</v>
      </c>
      <c r="G1837" s="677">
        <v>9676310</v>
      </c>
      <c r="H1837" s="174"/>
      <c r="I1837" s="174"/>
      <c r="J1837" s="174" t="s">
        <v>433</v>
      </c>
      <c r="K1837" s="722" t="s">
        <v>5016</v>
      </c>
      <c r="L1837" s="632">
        <v>6826310</v>
      </c>
      <c r="M1837" s="632">
        <v>2850000</v>
      </c>
      <c r="N1837" s="632">
        <v>9676310</v>
      </c>
      <c r="P1837" s="852"/>
      <c r="Q1837" s="863"/>
    </row>
    <row r="1838" spans="1:17" s="862" customFormat="1" ht="24.95" customHeight="1">
      <c r="A1838" s="174"/>
      <c r="B1838" s="174"/>
      <c r="C1838" s="181" t="s">
        <v>436</v>
      </c>
      <c r="D1838" s="736" t="s">
        <v>1683</v>
      </c>
      <c r="E1838" s="687">
        <v>44397860</v>
      </c>
      <c r="F1838" s="687">
        <v>54550000</v>
      </c>
      <c r="G1838" s="677">
        <v>98947860</v>
      </c>
      <c r="H1838" s="174"/>
      <c r="I1838" s="174"/>
      <c r="J1838" s="174" t="s">
        <v>436</v>
      </c>
      <c r="K1838" s="722" t="s">
        <v>5017</v>
      </c>
      <c r="L1838" s="632">
        <v>44397860</v>
      </c>
      <c r="M1838" s="632">
        <v>54550000</v>
      </c>
      <c r="N1838" s="632">
        <v>98947860</v>
      </c>
      <c r="P1838" s="852"/>
      <c r="Q1838" s="863"/>
    </row>
    <row r="1839" spans="1:17" s="862" customFormat="1" ht="24.95" customHeight="1">
      <c r="A1839" s="174"/>
      <c r="B1839" s="174"/>
      <c r="C1839" s="181" t="s">
        <v>440</v>
      </c>
      <c r="D1839" s="736" t="s">
        <v>1684</v>
      </c>
      <c r="E1839" s="687">
        <v>12960670</v>
      </c>
      <c r="F1839" s="687">
        <v>9950000</v>
      </c>
      <c r="G1839" s="677">
        <v>22910670</v>
      </c>
      <c r="H1839" s="174"/>
      <c r="I1839" s="174"/>
      <c r="J1839" s="174" t="s">
        <v>440</v>
      </c>
      <c r="K1839" s="722" t="s">
        <v>5018</v>
      </c>
      <c r="L1839" s="632">
        <v>12960670</v>
      </c>
      <c r="M1839" s="632">
        <v>9950000</v>
      </c>
      <c r="N1839" s="632">
        <v>22910670</v>
      </c>
      <c r="P1839" s="852"/>
      <c r="Q1839" s="863"/>
    </row>
    <row r="1840" spans="1:17" s="862" customFormat="1" ht="24.95" customHeight="1">
      <c r="A1840" s="174"/>
      <c r="B1840" s="174" t="s">
        <v>444</v>
      </c>
      <c r="C1840" s="181"/>
      <c r="D1840" s="736" t="s">
        <v>1685</v>
      </c>
      <c r="E1840" s="687">
        <v>15985500</v>
      </c>
      <c r="F1840" s="687">
        <v>15504000</v>
      </c>
      <c r="G1840" s="677">
        <v>31489500</v>
      </c>
      <c r="H1840" s="174"/>
      <c r="I1840" s="174" t="s">
        <v>444</v>
      </c>
      <c r="J1840" s="174"/>
      <c r="K1840" s="722" t="s">
        <v>5019</v>
      </c>
      <c r="L1840" s="632">
        <v>15985500</v>
      </c>
      <c r="M1840" s="632">
        <v>15504000</v>
      </c>
      <c r="N1840" s="632">
        <v>31489500</v>
      </c>
      <c r="P1840" s="852"/>
      <c r="Q1840" s="863"/>
    </row>
    <row r="1841" spans="1:17" s="862" customFormat="1" ht="24.95" customHeight="1">
      <c r="A1841" s="174"/>
      <c r="B1841" s="174"/>
      <c r="C1841" s="181" t="s">
        <v>433</v>
      </c>
      <c r="D1841" s="736" t="s">
        <v>1686</v>
      </c>
      <c r="E1841" s="687">
        <v>3381140</v>
      </c>
      <c r="F1841" s="687">
        <v>1450000</v>
      </c>
      <c r="G1841" s="677">
        <v>4831140</v>
      </c>
      <c r="H1841" s="174"/>
      <c r="I1841" s="174"/>
      <c r="J1841" s="174" t="s">
        <v>433</v>
      </c>
      <c r="K1841" s="722" t="s">
        <v>5020</v>
      </c>
      <c r="L1841" s="632">
        <v>3381140</v>
      </c>
      <c r="M1841" s="632">
        <v>1450000</v>
      </c>
      <c r="N1841" s="632">
        <v>4831140</v>
      </c>
      <c r="P1841" s="852"/>
      <c r="Q1841" s="863"/>
    </row>
    <row r="1842" spans="1:17" s="862" customFormat="1" ht="24.95" customHeight="1">
      <c r="A1842" s="174"/>
      <c r="B1842" s="174"/>
      <c r="C1842" s="181" t="s">
        <v>436</v>
      </c>
      <c r="D1842" s="736" t="s">
        <v>1687</v>
      </c>
      <c r="E1842" s="687">
        <v>6889270</v>
      </c>
      <c r="F1842" s="687">
        <v>6954000</v>
      </c>
      <c r="G1842" s="677">
        <v>13843270</v>
      </c>
      <c r="H1842" s="174"/>
      <c r="I1842" s="174"/>
      <c r="J1842" s="174" t="s">
        <v>436</v>
      </c>
      <c r="K1842" s="722" t="s">
        <v>5021</v>
      </c>
      <c r="L1842" s="632">
        <v>6889270</v>
      </c>
      <c r="M1842" s="632">
        <v>6954000</v>
      </c>
      <c r="N1842" s="632">
        <v>13843270</v>
      </c>
      <c r="P1842" s="852"/>
      <c r="Q1842" s="863"/>
    </row>
    <row r="1843" spans="1:17" s="862" customFormat="1" ht="24.95" customHeight="1">
      <c r="A1843" s="174"/>
      <c r="B1843" s="174"/>
      <c r="C1843" s="181" t="s">
        <v>440</v>
      </c>
      <c r="D1843" s="736" t="s">
        <v>1688</v>
      </c>
      <c r="E1843" s="687">
        <v>5715090</v>
      </c>
      <c r="F1843" s="687">
        <v>7100000</v>
      </c>
      <c r="G1843" s="677">
        <v>12815090</v>
      </c>
      <c r="H1843" s="174"/>
      <c r="I1843" s="174"/>
      <c r="J1843" s="174" t="s">
        <v>440</v>
      </c>
      <c r="K1843" s="722" t="s">
        <v>5022</v>
      </c>
      <c r="L1843" s="632">
        <v>5715090</v>
      </c>
      <c r="M1843" s="632">
        <v>7100000</v>
      </c>
      <c r="N1843" s="632">
        <v>12815090</v>
      </c>
      <c r="P1843" s="852"/>
      <c r="Q1843" s="863"/>
    </row>
    <row r="1844" spans="1:17" s="862" customFormat="1" ht="24.95" customHeight="1">
      <c r="A1844" s="174"/>
      <c r="B1844" s="174" t="s">
        <v>447</v>
      </c>
      <c r="C1844" s="181"/>
      <c r="D1844" s="736" t="s">
        <v>1689</v>
      </c>
      <c r="E1844" s="687">
        <v>5216400</v>
      </c>
      <c r="F1844" s="687">
        <v>14400000</v>
      </c>
      <c r="G1844" s="677">
        <v>19616400</v>
      </c>
      <c r="H1844" s="174"/>
      <c r="I1844" s="174" t="s">
        <v>447</v>
      </c>
      <c r="J1844" s="174"/>
      <c r="K1844" s="722" t="s">
        <v>5023</v>
      </c>
      <c r="L1844" s="632">
        <v>5216400</v>
      </c>
      <c r="M1844" s="632">
        <v>14400000</v>
      </c>
      <c r="N1844" s="632">
        <v>19616400</v>
      </c>
      <c r="P1844" s="852"/>
      <c r="Q1844" s="863"/>
    </row>
    <row r="1845" spans="1:17" s="862" customFormat="1" ht="24.95" customHeight="1">
      <c r="A1845" s="174"/>
      <c r="B1845" s="174"/>
      <c r="C1845" s="181" t="s">
        <v>433</v>
      </c>
      <c r="D1845" s="736" t="s">
        <v>1690</v>
      </c>
      <c r="E1845" s="687">
        <v>5216400</v>
      </c>
      <c r="F1845" s="687">
        <v>14400000</v>
      </c>
      <c r="G1845" s="677">
        <v>19616400</v>
      </c>
      <c r="H1845" s="174"/>
      <c r="I1845" s="174"/>
      <c r="J1845" s="174" t="s">
        <v>433</v>
      </c>
      <c r="K1845" s="734" t="s">
        <v>5024</v>
      </c>
      <c r="L1845" s="632">
        <v>5216400</v>
      </c>
      <c r="M1845" s="632">
        <v>14400000</v>
      </c>
      <c r="N1845" s="632">
        <v>19616400</v>
      </c>
      <c r="P1845" s="852"/>
      <c r="Q1845" s="863"/>
    </row>
    <row r="1846" spans="1:17" s="862" customFormat="1" ht="24.95" customHeight="1" thickBot="1">
      <c r="A1846" s="178" t="s">
        <v>1691</v>
      </c>
      <c r="B1846" s="178"/>
      <c r="C1846" s="179"/>
      <c r="D1846" s="742" t="s">
        <v>1692</v>
      </c>
      <c r="E1846" s="688">
        <v>4072932830</v>
      </c>
      <c r="F1846" s="688">
        <v>0</v>
      </c>
      <c r="G1846" s="679">
        <v>4072932830</v>
      </c>
      <c r="H1846" s="178" t="s">
        <v>1691</v>
      </c>
      <c r="I1846" s="178"/>
      <c r="J1846" s="178"/>
      <c r="K1846" s="723" t="s">
        <v>5025</v>
      </c>
      <c r="L1846" s="645">
        <v>4072932830</v>
      </c>
      <c r="M1846" s="645">
        <v>0</v>
      </c>
      <c r="N1846" s="645">
        <v>4072932830</v>
      </c>
      <c r="P1846" s="852"/>
      <c r="Q1846" s="863"/>
    </row>
    <row r="1847" spans="1:17" s="862" customFormat="1" ht="24.95" customHeight="1" thickTop="1">
      <c r="A1847" s="172"/>
      <c r="B1847" s="172" t="s">
        <v>433</v>
      </c>
      <c r="C1847" s="180"/>
      <c r="D1847" s="740" t="s">
        <v>434</v>
      </c>
      <c r="E1847" s="689">
        <v>301478000</v>
      </c>
      <c r="F1847" s="689">
        <v>0</v>
      </c>
      <c r="G1847" s="676">
        <v>301478000</v>
      </c>
      <c r="H1847" s="172"/>
      <c r="I1847" s="172" t="s">
        <v>433</v>
      </c>
      <c r="J1847" s="172"/>
      <c r="K1847" s="721" t="s">
        <v>4039</v>
      </c>
      <c r="L1847" s="640">
        <v>301478000</v>
      </c>
      <c r="M1847" s="640">
        <v>0</v>
      </c>
      <c r="N1847" s="640">
        <v>301478000</v>
      </c>
      <c r="P1847" s="852"/>
      <c r="Q1847" s="863"/>
    </row>
    <row r="1848" spans="1:17" s="862" customFormat="1" ht="24.95" customHeight="1">
      <c r="A1848" s="174"/>
      <c r="B1848" s="174"/>
      <c r="C1848" s="181" t="s">
        <v>433</v>
      </c>
      <c r="D1848" s="736" t="s">
        <v>435</v>
      </c>
      <c r="E1848" s="687">
        <v>301478000</v>
      </c>
      <c r="F1848" s="687">
        <v>0</v>
      </c>
      <c r="G1848" s="677">
        <v>301478000</v>
      </c>
      <c r="H1848" s="174"/>
      <c r="I1848" s="174"/>
      <c r="J1848" s="174" t="s">
        <v>433</v>
      </c>
      <c r="K1848" s="722" t="s">
        <v>4040</v>
      </c>
      <c r="L1848" s="632">
        <v>301478000</v>
      </c>
      <c r="M1848" s="632">
        <v>0</v>
      </c>
      <c r="N1848" s="632">
        <v>301478000</v>
      </c>
      <c r="P1848" s="852"/>
      <c r="Q1848" s="863"/>
    </row>
    <row r="1849" spans="1:17" s="862" customFormat="1" ht="24.95" customHeight="1">
      <c r="A1849" s="174"/>
      <c r="B1849" s="174" t="s">
        <v>436</v>
      </c>
      <c r="C1849" s="181"/>
      <c r="D1849" s="736" t="s">
        <v>3433</v>
      </c>
      <c r="E1849" s="687">
        <v>3509262790</v>
      </c>
      <c r="F1849" s="687">
        <v>0</v>
      </c>
      <c r="G1849" s="677">
        <v>3509262790</v>
      </c>
      <c r="H1849" s="174"/>
      <c r="I1849" s="174" t="s">
        <v>436</v>
      </c>
      <c r="J1849" s="174"/>
      <c r="K1849" s="722" t="s">
        <v>5026</v>
      </c>
      <c r="L1849" s="632">
        <v>3509262790</v>
      </c>
      <c r="M1849" s="632">
        <v>0</v>
      </c>
      <c r="N1849" s="632">
        <v>3509262790</v>
      </c>
      <c r="P1849" s="852"/>
      <c r="Q1849" s="863"/>
    </row>
    <row r="1850" spans="1:17" s="862" customFormat="1" ht="24.95" customHeight="1">
      <c r="A1850" s="174"/>
      <c r="B1850" s="174"/>
      <c r="C1850" s="181" t="s">
        <v>433</v>
      </c>
      <c r="D1850" s="736" t="s">
        <v>1693</v>
      </c>
      <c r="E1850" s="687">
        <v>12121000</v>
      </c>
      <c r="F1850" s="687">
        <v>0</v>
      </c>
      <c r="G1850" s="677">
        <v>12121000</v>
      </c>
      <c r="H1850" s="174"/>
      <c r="I1850" s="174"/>
      <c r="J1850" s="174" t="s">
        <v>433</v>
      </c>
      <c r="K1850" s="722" t="s">
        <v>5027</v>
      </c>
      <c r="L1850" s="632">
        <v>12121000</v>
      </c>
      <c r="M1850" s="632">
        <v>0</v>
      </c>
      <c r="N1850" s="632">
        <v>12121000</v>
      </c>
      <c r="P1850" s="852"/>
      <c r="Q1850" s="863"/>
    </row>
    <row r="1851" spans="1:17" s="862" customFormat="1" ht="24.95" customHeight="1">
      <c r="A1851" s="174"/>
      <c r="B1851" s="174"/>
      <c r="C1851" s="181" t="s">
        <v>436</v>
      </c>
      <c r="D1851" s="736" t="s">
        <v>3434</v>
      </c>
      <c r="E1851" s="687">
        <v>3454244290</v>
      </c>
      <c r="F1851" s="687">
        <v>0</v>
      </c>
      <c r="G1851" s="677">
        <v>3454244290</v>
      </c>
      <c r="H1851" s="174"/>
      <c r="I1851" s="174"/>
      <c r="J1851" s="174" t="s">
        <v>436</v>
      </c>
      <c r="K1851" s="722" t="s">
        <v>5028</v>
      </c>
      <c r="L1851" s="632">
        <v>3454244290</v>
      </c>
      <c r="M1851" s="632">
        <v>0</v>
      </c>
      <c r="N1851" s="632">
        <v>3454244290</v>
      </c>
      <c r="P1851" s="852"/>
      <c r="Q1851" s="863"/>
    </row>
    <row r="1852" spans="1:17" s="862" customFormat="1" ht="24.95" customHeight="1">
      <c r="A1852" s="174"/>
      <c r="B1852" s="174"/>
      <c r="C1852" s="181" t="s">
        <v>440</v>
      </c>
      <c r="D1852" s="736" t="s">
        <v>1694</v>
      </c>
      <c r="E1852" s="687">
        <v>13014000</v>
      </c>
      <c r="F1852" s="687">
        <v>0</v>
      </c>
      <c r="G1852" s="677">
        <v>13014000</v>
      </c>
      <c r="H1852" s="174"/>
      <c r="I1852" s="174"/>
      <c r="J1852" s="174" t="s">
        <v>440</v>
      </c>
      <c r="K1852" s="722" t="s">
        <v>5029</v>
      </c>
      <c r="L1852" s="632">
        <v>13014000</v>
      </c>
      <c r="M1852" s="632">
        <v>0</v>
      </c>
      <c r="N1852" s="632">
        <v>13014000</v>
      </c>
      <c r="P1852" s="852"/>
      <c r="Q1852" s="863"/>
    </row>
    <row r="1853" spans="1:17" s="862" customFormat="1" ht="24.95" customHeight="1">
      <c r="A1853" s="174"/>
      <c r="B1853" s="174"/>
      <c r="C1853" s="181" t="s">
        <v>444</v>
      </c>
      <c r="D1853" s="736" t="s">
        <v>1695</v>
      </c>
      <c r="E1853" s="687">
        <v>29883500</v>
      </c>
      <c r="F1853" s="687">
        <v>0</v>
      </c>
      <c r="G1853" s="677">
        <v>29883500</v>
      </c>
      <c r="H1853" s="174"/>
      <c r="I1853" s="174"/>
      <c r="J1853" s="174" t="s">
        <v>444</v>
      </c>
      <c r="K1853" s="722" t="s">
        <v>5030</v>
      </c>
      <c r="L1853" s="632">
        <v>29883500</v>
      </c>
      <c r="M1853" s="632">
        <v>0</v>
      </c>
      <c r="N1853" s="632">
        <v>29883500</v>
      </c>
      <c r="P1853" s="852"/>
      <c r="Q1853" s="863"/>
    </row>
    <row r="1854" spans="1:17" s="862" customFormat="1" ht="24.95" customHeight="1">
      <c r="A1854" s="174"/>
      <c r="B1854" s="174" t="s">
        <v>440</v>
      </c>
      <c r="C1854" s="181"/>
      <c r="D1854" s="736" t="s">
        <v>1696</v>
      </c>
      <c r="E1854" s="687">
        <v>93842480</v>
      </c>
      <c r="F1854" s="687">
        <v>0</v>
      </c>
      <c r="G1854" s="677">
        <v>93842480</v>
      </c>
      <c r="H1854" s="174"/>
      <c r="I1854" s="174" t="s">
        <v>440</v>
      </c>
      <c r="J1854" s="174"/>
      <c r="K1854" s="722" t="s">
        <v>5031</v>
      </c>
      <c r="L1854" s="632">
        <v>93842480</v>
      </c>
      <c r="M1854" s="632">
        <v>0</v>
      </c>
      <c r="N1854" s="632">
        <v>93842480</v>
      </c>
      <c r="P1854" s="852"/>
      <c r="Q1854" s="863"/>
    </row>
    <row r="1855" spans="1:17" s="862" customFormat="1" ht="24.95" customHeight="1">
      <c r="A1855" s="174"/>
      <c r="B1855" s="174"/>
      <c r="C1855" s="181" t="s">
        <v>433</v>
      </c>
      <c r="D1855" s="736" t="s">
        <v>1697</v>
      </c>
      <c r="E1855" s="687">
        <v>78186110</v>
      </c>
      <c r="F1855" s="687">
        <v>0</v>
      </c>
      <c r="G1855" s="677">
        <v>78186110</v>
      </c>
      <c r="H1855" s="174"/>
      <c r="I1855" s="174"/>
      <c r="J1855" s="174" t="s">
        <v>433</v>
      </c>
      <c r="K1855" s="722" t="s">
        <v>5032</v>
      </c>
      <c r="L1855" s="632">
        <v>78186110</v>
      </c>
      <c r="M1855" s="632">
        <v>0</v>
      </c>
      <c r="N1855" s="632">
        <v>78186110</v>
      </c>
      <c r="P1855" s="852"/>
      <c r="Q1855" s="863"/>
    </row>
    <row r="1856" spans="1:17" s="862" customFormat="1" ht="24.95" customHeight="1">
      <c r="A1856" s="174"/>
      <c r="B1856" s="174"/>
      <c r="C1856" s="181" t="s">
        <v>436</v>
      </c>
      <c r="D1856" s="736" t="s">
        <v>1698</v>
      </c>
      <c r="E1856" s="687">
        <v>15656370</v>
      </c>
      <c r="F1856" s="687">
        <v>0</v>
      </c>
      <c r="G1856" s="677">
        <v>15656370</v>
      </c>
      <c r="H1856" s="174"/>
      <c r="I1856" s="174"/>
      <c r="J1856" s="174" t="s">
        <v>436</v>
      </c>
      <c r="K1856" s="734" t="s">
        <v>6711</v>
      </c>
      <c r="L1856" s="632">
        <v>15656370</v>
      </c>
      <c r="M1856" s="632">
        <v>0</v>
      </c>
      <c r="N1856" s="632">
        <v>15656370</v>
      </c>
      <c r="P1856" s="852"/>
      <c r="Q1856" s="863"/>
    </row>
    <row r="1857" spans="1:17" s="862" customFormat="1" ht="24.95" customHeight="1">
      <c r="A1857" s="174"/>
      <c r="B1857" s="174" t="s">
        <v>444</v>
      </c>
      <c r="C1857" s="181"/>
      <c r="D1857" s="736" t="s">
        <v>1699</v>
      </c>
      <c r="E1857" s="687">
        <v>168349560</v>
      </c>
      <c r="F1857" s="687">
        <v>0</v>
      </c>
      <c r="G1857" s="677">
        <v>168349560</v>
      </c>
      <c r="H1857" s="174"/>
      <c r="I1857" s="174" t="s">
        <v>444</v>
      </c>
      <c r="J1857" s="174"/>
      <c r="K1857" s="722" t="s">
        <v>5033</v>
      </c>
      <c r="L1857" s="632">
        <v>168349560</v>
      </c>
      <c r="M1857" s="632">
        <v>0</v>
      </c>
      <c r="N1857" s="632">
        <v>168349560</v>
      </c>
      <c r="P1857" s="852"/>
      <c r="Q1857" s="863"/>
    </row>
    <row r="1858" spans="1:17" s="862" customFormat="1" ht="24.95" customHeight="1">
      <c r="A1858" s="174"/>
      <c r="B1858" s="174"/>
      <c r="C1858" s="181" t="s">
        <v>433</v>
      </c>
      <c r="D1858" s="736" t="s">
        <v>1700</v>
      </c>
      <c r="E1858" s="687">
        <v>81919750</v>
      </c>
      <c r="F1858" s="687">
        <v>0</v>
      </c>
      <c r="G1858" s="677">
        <v>81919750</v>
      </c>
      <c r="H1858" s="174"/>
      <c r="I1858" s="174"/>
      <c r="J1858" s="174" t="s">
        <v>433</v>
      </c>
      <c r="K1858" s="722" t="s">
        <v>5034</v>
      </c>
      <c r="L1858" s="632">
        <v>81919750</v>
      </c>
      <c r="M1858" s="632">
        <v>0</v>
      </c>
      <c r="N1858" s="632">
        <v>81919750</v>
      </c>
      <c r="P1858" s="852"/>
      <c r="Q1858" s="863"/>
    </row>
    <row r="1859" spans="1:17" s="862" customFormat="1" ht="24.95" customHeight="1">
      <c r="A1859" s="174"/>
      <c r="B1859" s="174"/>
      <c r="C1859" s="181" t="s">
        <v>436</v>
      </c>
      <c r="D1859" s="736" t="s">
        <v>1701</v>
      </c>
      <c r="E1859" s="687">
        <v>31592310</v>
      </c>
      <c r="F1859" s="687">
        <v>0</v>
      </c>
      <c r="G1859" s="677">
        <v>31592310</v>
      </c>
      <c r="H1859" s="174"/>
      <c r="I1859" s="174"/>
      <c r="J1859" s="174" t="s">
        <v>436</v>
      </c>
      <c r="K1859" s="722" t="s">
        <v>5035</v>
      </c>
      <c r="L1859" s="632">
        <v>31592310</v>
      </c>
      <c r="M1859" s="632">
        <v>0</v>
      </c>
      <c r="N1859" s="632">
        <v>31592310</v>
      </c>
      <c r="P1859" s="852"/>
      <c r="Q1859" s="863"/>
    </row>
    <row r="1860" spans="1:17" s="862" customFormat="1" ht="24.95" customHeight="1">
      <c r="A1860" s="174"/>
      <c r="B1860" s="174"/>
      <c r="C1860" s="181" t="s">
        <v>440</v>
      </c>
      <c r="D1860" s="736" t="s">
        <v>3435</v>
      </c>
      <c r="E1860" s="687">
        <v>25137500</v>
      </c>
      <c r="F1860" s="687">
        <v>0</v>
      </c>
      <c r="G1860" s="677">
        <v>25137500</v>
      </c>
      <c r="H1860" s="174"/>
      <c r="I1860" s="174"/>
      <c r="J1860" s="174" t="s">
        <v>440</v>
      </c>
      <c r="K1860" s="722" t="s">
        <v>5036</v>
      </c>
      <c r="L1860" s="632">
        <v>25137500</v>
      </c>
      <c r="M1860" s="632">
        <v>0</v>
      </c>
      <c r="N1860" s="632">
        <v>25137500</v>
      </c>
      <c r="P1860" s="852"/>
      <c r="Q1860" s="863"/>
    </row>
    <row r="1861" spans="1:17" s="862" customFormat="1" ht="24.95" customHeight="1">
      <c r="A1861" s="174"/>
      <c r="B1861" s="174"/>
      <c r="C1861" s="181" t="s">
        <v>444</v>
      </c>
      <c r="D1861" s="744" t="s">
        <v>1702</v>
      </c>
      <c r="E1861" s="687">
        <v>29700000</v>
      </c>
      <c r="F1861" s="687">
        <v>0</v>
      </c>
      <c r="G1861" s="677">
        <v>29700000</v>
      </c>
      <c r="H1861" s="174"/>
      <c r="I1861" s="174"/>
      <c r="J1861" s="174" t="s">
        <v>444</v>
      </c>
      <c r="K1861" s="722" t="s">
        <v>5037</v>
      </c>
      <c r="L1861" s="632">
        <v>29700000</v>
      </c>
      <c r="M1861" s="632">
        <v>0</v>
      </c>
      <c r="N1861" s="632">
        <v>29700000</v>
      </c>
      <c r="P1861" s="852"/>
      <c r="Q1861" s="863"/>
    </row>
    <row r="1862" spans="1:17" s="862" customFormat="1" ht="24.95" customHeight="1" thickBot="1">
      <c r="A1862" s="178" t="s">
        <v>1703</v>
      </c>
      <c r="B1862" s="178"/>
      <c r="C1862" s="179"/>
      <c r="D1862" s="742" t="s">
        <v>1704</v>
      </c>
      <c r="E1862" s="688">
        <v>482026270</v>
      </c>
      <c r="F1862" s="688">
        <v>0</v>
      </c>
      <c r="G1862" s="679">
        <v>482026270</v>
      </c>
      <c r="H1862" s="178" t="s">
        <v>1703</v>
      </c>
      <c r="I1862" s="178"/>
      <c r="J1862" s="178"/>
      <c r="K1862" s="723" t="s">
        <v>5038</v>
      </c>
      <c r="L1862" s="645">
        <v>482026270</v>
      </c>
      <c r="M1862" s="645">
        <v>0</v>
      </c>
      <c r="N1862" s="645">
        <v>482026270</v>
      </c>
      <c r="P1862" s="852"/>
      <c r="Q1862" s="863"/>
    </row>
    <row r="1863" spans="1:17" s="862" customFormat="1" ht="24.95" customHeight="1" thickTop="1">
      <c r="A1863" s="172"/>
      <c r="B1863" s="172" t="s">
        <v>433</v>
      </c>
      <c r="C1863" s="180"/>
      <c r="D1863" s="740" t="s">
        <v>434</v>
      </c>
      <c r="E1863" s="689">
        <v>326610150</v>
      </c>
      <c r="F1863" s="689">
        <v>0</v>
      </c>
      <c r="G1863" s="676">
        <v>326610150</v>
      </c>
      <c r="H1863" s="172"/>
      <c r="I1863" s="172" t="s">
        <v>433</v>
      </c>
      <c r="J1863" s="172"/>
      <c r="K1863" s="721" t="s">
        <v>4039</v>
      </c>
      <c r="L1863" s="640">
        <v>326610150</v>
      </c>
      <c r="M1863" s="640">
        <v>0</v>
      </c>
      <c r="N1863" s="640">
        <v>326610150</v>
      </c>
      <c r="P1863" s="852"/>
      <c r="Q1863" s="863"/>
    </row>
    <row r="1864" spans="1:17" s="862" customFormat="1" ht="24.95" customHeight="1">
      <c r="A1864" s="174"/>
      <c r="B1864" s="174"/>
      <c r="C1864" s="181" t="s">
        <v>433</v>
      </c>
      <c r="D1864" s="736" t="s">
        <v>435</v>
      </c>
      <c r="E1864" s="687">
        <v>326610150</v>
      </c>
      <c r="F1864" s="687">
        <v>0</v>
      </c>
      <c r="G1864" s="677">
        <v>326610150</v>
      </c>
      <c r="H1864" s="174"/>
      <c r="I1864" s="174"/>
      <c r="J1864" s="174" t="s">
        <v>433</v>
      </c>
      <c r="K1864" s="722" t="s">
        <v>4231</v>
      </c>
      <c r="L1864" s="632">
        <v>326610150</v>
      </c>
      <c r="M1864" s="632">
        <v>0</v>
      </c>
      <c r="N1864" s="632">
        <v>326610150</v>
      </c>
      <c r="P1864" s="852"/>
      <c r="Q1864" s="863"/>
    </row>
    <row r="1865" spans="1:17" s="862" customFormat="1" ht="24.95" customHeight="1">
      <c r="A1865" s="174"/>
      <c r="B1865" s="174" t="s">
        <v>436</v>
      </c>
      <c r="C1865" s="181"/>
      <c r="D1865" s="736" t="s">
        <v>1705</v>
      </c>
      <c r="E1865" s="687">
        <v>155416120</v>
      </c>
      <c r="F1865" s="687">
        <v>0</v>
      </c>
      <c r="G1865" s="677">
        <v>155416120</v>
      </c>
      <c r="H1865" s="174"/>
      <c r="I1865" s="174" t="s">
        <v>436</v>
      </c>
      <c r="J1865" s="174"/>
      <c r="K1865" s="722" t="s">
        <v>6712</v>
      </c>
      <c r="L1865" s="632">
        <v>155416120</v>
      </c>
      <c r="M1865" s="632">
        <v>0</v>
      </c>
      <c r="N1865" s="632">
        <v>155416120</v>
      </c>
      <c r="P1865" s="852"/>
      <c r="Q1865" s="863"/>
    </row>
    <row r="1866" spans="1:17" s="862" customFormat="1" ht="24.95" customHeight="1">
      <c r="A1866" s="174"/>
      <c r="B1866" s="174"/>
      <c r="C1866" s="181" t="s">
        <v>433</v>
      </c>
      <c r="D1866" s="736" t="s">
        <v>1706</v>
      </c>
      <c r="E1866" s="687">
        <v>132416120</v>
      </c>
      <c r="F1866" s="687">
        <v>0</v>
      </c>
      <c r="G1866" s="677">
        <v>132416120</v>
      </c>
      <c r="H1866" s="174"/>
      <c r="I1866" s="174"/>
      <c r="J1866" s="174" t="s">
        <v>433</v>
      </c>
      <c r="K1866" s="722" t="s">
        <v>6713</v>
      </c>
      <c r="L1866" s="632">
        <v>132416120</v>
      </c>
      <c r="M1866" s="632">
        <v>0</v>
      </c>
      <c r="N1866" s="632">
        <v>132416120</v>
      </c>
      <c r="P1866" s="852"/>
      <c r="Q1866" s="863"/>
    </row>
    <row r="1867" spans="1:17" s="862" customFormat="1" ht="24.95" customHeight="1">
      <c r="A1867" s="174"/>
      <c r="B1867" s="174"/>
      <c r="C1867" s="181" t="s">
        <v>436</v>
      </c>
      <c r="D1867" s="736" t="s">
        <v>1707</v>
      </c>
      <c r="E1867" s="687">
        <v>23000000</v>
      </c>
      <c r="F1867" s="687">
        <v>0</v>
      </c>
      <c r="G1867" s="677">
        <v>23000000</v>
      </c>
      <c r="H1867" s="174"/>
      <c r="I1867" s="174"/>
      <c r="J1867" s="174" t="s">
        <v>436</v>
      </c>
      <c r="K1867" s="722" t="s">
        <v>5039</v>
      </c>
      <c r="L1867" s="632">
        <v>23000000</v>
      </c>
      <c r="M1867" s="632">
        <v>0</v>
      </c>
      <c r="N1867" s="632">
        <v>23000000</v>
      </c>
      <c r="P1867" s="852"/>
      <c r="Q1867" s="863"/>
    </row>
    <row r="1868" spans="1:17" s="862" customFormat="1" ht="24.95" customHeight="1" thickBot="1">
      <c r="A1868" s="178" t="s">
        <v>1708</v>
      </c>
      <c r="B1868" s="178"/>
      <c r="C1868" s="179"/>
      <c r="D1868" s="742" t="s">
        <v>1709</v>
      </c>
      <c r="E1868" s="688">
        <v>2264478068</v>
      </c>
      <c r="F1868" s="688">
        <v>400000000</v>
      </c>
      <c r="G1868" s="679">
        <v>2664478068</v>
      </c>
      <c r="H1868" s="178" t="s">
        <v>1708</v>
      </c>
      <c r="I1868" s="178"/>
      <c r="J1868" s="178"/>
      <c r="K1868" s="723" t="s">
        <v>5040</v>
      </c>
      <c r="L1868" s="645">
        <v>2264478068</v>
      </c>
      <c r="M1868" s="645">
        <v>400000000</v>
      </c>
      <c r="N1868" s="645">
        <v>2664478068</v>
      </c>
      <c r="P1868" s="852"/>
      <c r="Q1868" s="863"/>
    </row>
    <row r="1869" spans="1:17" s="862" customFormat="1" ht="24.95" customHeight="1" thickTop="1">
      <c r="A1869" s="172"/>
      <c r="B1869" s="172" t="s">
        <v>433</v>
      </c>
      <c r="C1869" s="180"/>
      <c r="D1869" s="740" t="s">
        <v>434</v>
      </c>
      <c r="E1869" s="689">
        <v>246402490</v>
      </c>
      <c r="F1869" s="689">
        <v>151311000</v>
      </c>
      <c r="G1869" s="676">
        <v>397713490</v>
      </c>
      <c r="H1869" s="172"/>
      <c r="I1869" s="172" t="s">
        <v>433</v>
      </c>
      <c r="J1869" s="172"/>
      <c r="K1869" s="721" t="s">
        <v>5041</v>
      </c>
      <c r="L1869" s="640">
        <v>246402490</v>
      </c>
      <c r="M1869" s="640">
        <v>151311000</v>
      </c>
      <c r="N1869" s="640">
        <v>397713490</v>
      </c>
      <c r="P1869" s="852"/>
      <c r="Q1869" s="863"/>
    </row>
    <row r="1870" spans="1:17" s="862" customFormat="1" ht="24.95" customHeight="1">
      <c r="A1870" s="174"/>
      <c r="B1870" s="174"/>
      <c r="C1870" s="181" t="s">
        <v>433</v>
      </c>
      <c r="D1870" s="736" t="s">
        <v>435</v>
      </c>
      <c r="E1870" s="687">
        <v>246402490</v>
      </c>
      <c r="F1870" s="687">
        <v>151311000</v>
      </c>
      <c r="G1870" s="677">
        <v>397713490</v>
      </c>
      <c r="H1870" s="174"/>
      <c r="I1870" s="174"/>
      <c r="J1870" s="174" t="s">
        <v>433</v>
      </c>
      <c r="K1870" s="722" t="s">
        <v>4040</v>
      </c>
      <c r="L1870" s="632">
        <v>246402490</v>
      </c>
      <c r="M1870" s="632">
        <v>151311000</v>
      </c>
      <c r="N1870" s="632">
        <v>397713490</v>
      </c>
      <c r="P1870" s="852"/>
      <c r="Q1870" s="863"/>
    </row>
    <row r="1871" spans="1:17" s="862" customFormat="1" ht="24.95" customHeight="1">
      <c r="A1871" s="174"/>
      <c r="B1871" s="174" t="s">
        <v>436</v>
      </c>
      <c r="C1871" s="181"/>
      <c r="D1871" s="736" t="s">
        <v>1710</v>
      </c>
      <c r="E1871" s="687">
        <v>1479802678</v>
      </c>
      <c r="F1871" s="687">
        <v>248689000</v>
      </c>
      <c r="G1871" s="677">
        <v>1728491678</v>
      </c>
      <c r="H1871" s="174"/>
      <c r="I1871" s="174" t="s">
        <v>436</v>
      </c>
      <c r="J1871" s="174"/>
      <c r="K1871" s="722" t="s">
        <v>5042</v>
      </c>
      <c r="L1871" s="632">
        <v>1479802678</v>
      </c>
      <c r="M1871" s="632">
        <v>248689000</v>
      </c>
      <c r="N1871" s="632">
        <v>1728491678</v>
      </c>
      <c r="P1871" s="852"/>
      <c r="Q1871" s="863"/>
    </row>
    <row r="1872" spans="1:17" s="862" customFormat="1" ht="24.95" customHeight="1">
      <c r="A1872" s="174"/>
      <c r="B1872" s="174"/>
      <c r="C1872" s="181" t="s">
        <v>433</v>
      </c>
      <c r="D1872" s="736" t="s">
        <v>1711</v>
      </c>
      <c r="E1872" s="687">
        <v>343456830</v>
      </c>
      <c r="F1872" s="687">
        <v>78970000</v>
      </c>
      <c r="G1872" s="677">
        <v>422426830</v>
      </c>
      <c r="H1872" s="174"/>
      <c r="I1872" s="174"/>
      <c r="J1872" s="174" t="s">
        <v>433</v>
      </c>
      <c r="K1872" s="722" t="s">
        <v>5043</v>
      </c>
      <c r="L1872" s="632">
        <v>343456830</v>
      </c>
      <c r="M1872" s="632">
        <v>78970000</v>
      </c>
      <c r="N1872" s="632">
        <v>422426830</v>
      </c>
      <c r="P1872" s="852"/>
      <c r="Q1872" s="863"/>
    </row>
    <row r="1873" spans="1:17" s="862" customFormat="1" ht="24.95" customHeight="1">
      <c r="A1873" s="174"/>
      <c r="B1873" s="174"/>
      <c r="C1873" s="181" t="s">
        <v>436</v>
      </c>
      <c r="D1873" s="736" t="s">
        <v>1712</v>
      </c>
      <c r="E1873" s="687">
        <v>282808950</v>
      </c>
      <c r="F1873" s="687">
        <v>54290000</v>
      </c>
      <c r="G1873" s="677">
        <v>337098950</v>
      </c>
      <c r="H1873" s="174"/>
      <c r="I1873" s="174"/>
      <c r="J1873" s="174" t="s">
        <v>436</v>
      </c>
      <c r="K1873" s="722" t="s">
        <v>5044</v>
      </c>
      <c r="L1873" s="632">
        <v>282808950</v>
      </c>
      <c r="M1873" s="632">
        <v>54290000</v>
      </c>
      <c r="N1873" s="632">
        <v>337098950</v>
      </c>
      <c r="P1873" s="852"/>
      <c r="Q1873" s="863"/>
    </row>
    <row r="1874" spans="1:17" s="862" customFormat="1" ht="24.95" customHeight="1">
      <c r="A1874" s="174"/>
      <c r="B1874" s="174"/>
      <c r="C1874" s="181" t="s">
        <v>440</v>
      </c>
      <c r="D1874" s="736" t="s">
        <v>1713</v>
      </c>
      <c r="E1874" s="687">
        <v>249819560</v>
      </c>
      <c r="F1874" s="687">
        <v>5429000</v>
      </c>
      <c r="G1874" s="677">
        <v>255248560</v>
      </c>
      <c r="H1874" s="174"/>
      <c r="I1874" s="174"/>
      <c r="J1874" s="174" t="s">
        <v>440</v>
      </c>
      <c r="K1874" s="722" t="s">
        <v>5045</v>
      </c>
      <c r="L1874" s="632">
        <v>249819560</v>
      </c>
      <c r="M1874" s="632">
        <v>5429000</v>
      </c>
      <c r="N1874" s="632">
        <v>255248560</v>
      </c>
      <c r="P1874" s="852"/>
      <c r="Q1874" s="863"/>
    </row>
    <row r="1875" spans="1:17" s="862" customFormat="1" ht="24.95" customHeight="1">
      <c r="A1875" s="174"/>
      <c r="B1875" s="174"/>
      <c r="C1875" s="181" t="s">
        <v>444</v>
      </c>
      <c r="D1875" s="736" t="s">
        <v>1714</v>
      </c>
      <c r="E1875" s="687">
        <v>266006108</v>
      </c>
      <c r="F1875" s="687">
        <v>30000000</v>
      </c>
      <c r="G1875" s="677">
        <v>296006108</v>
      </c>
      <c r="H1875" s="174"/>
      <c r="I1875" s="174"/>
      <c r="J1875" s="174" t="s">
        <v>444</v>
      </c>
      <c r="K1875" s="722" t="s">
        <v>5046</v>
      </c>
      <c r="L1875" s="632">
        <v>266006108</v>
      </c>
      <c r="M1875" s="632">
        <v>30000000</v>
      </c>
      <c r="N1875" s="632">
        <v>296006108</v>
      </c>
      <c r="P1875" s="852"/>
      <c r="Q1875" s="863"/>
    </row>
    <row r="1876" spans="1:17" s="862" customFormat="1" ht="24.95" customHeight="1">
      <c r="A1876" s="174"/>
      <c r="B1876" s="174"/>
      <c r="C1876" s="181" t="s">
        <v>447</v>
      </c>
      <c r="D1876" s="736" t="s">
        <v>3436</v>
      </c>
      <c r="E1876" s="687">
        <v>337711230</v>
      </c>
      <c r="F1876" s="687">
        <v>80000000</v>
      </c>
      <c r="G1876" s="677">
        <v>417711230</v>
      </c>
      <c r="H1876" s="174"/>
      <c r="I1876" s="174"/>
      <c r="J1876" s="174" t="s">
        <v>447</v>
      </c>
      <c r="K1876" s="722" t="s">
        <v>5047</v>
      </c>
      <c r="L1876" s="632">
        <v>337711230</v>
      </c>
      <c r="M1876" s="632">
        <v>80000000</v>
      </c>
      <c r="N1876" s="632">
        <v>417711230</v>
      </c>
      <c r="P1876" s="852"/>
      <c r="Q1876" s="863"/>
    </row>
    <row r="1877" spans="1:17" s="862" customFormat="1" ht="24.95" customHeight="1">
      <c r="A1877" s="174"/>
      <c r="B1877" s="174" t="s">
        <v>440</v>
      </c>
      <c r="C1877" s="181"/>
      <c r="D1877" s="736" t="s">
        <v>1715</v>
      </c>
      <c r="E1877" s="687">
        <v>538272900</v>
      </c>
      <c r="F1877" s="687">
        <v>0</v>
      </c>
      <c r="G1877" s="677">
        <v>538272900</v>
      </c>
      <c r="H1877" s="174"/>
      <c r="I1877" s="174" t="s">
        <v>440</v>
      </c>
      <c r="J1877" s="174"/>
      <c r="K1877" s="722" t="s">
        <v>5048</v>
      </c>
      <c r="L1877" s="632">
        <v>538272900</v>
      </c>
      <c r="M1877" s="632">
        <v>0</v>
      </c>
      <c r="N1877" s="632">
        <v>538272900</v>
      </c>
      <c r="P1877" s="852"/>
      <c r="Q1877" s="863"/>
    </row>
    <row r="1878" spans="1:17" s="862" customFormat="1" ht="24.95" customHeight="1">
      <c r="A1878" s="174"/>
      <c r="B1878" s="174"/>
      <c r="C1878" s="181" t="s">
        <v>433</v>
      </c>
      <c r="D1878" s="736" t="s">
        <v>708</v>
      </c>
      <c r="E1878" s="687">
        <v>399683190</v>
      </c>
      <c r="F1878" s="687">
        <v>0</v>
      </c>
      <c r="G1878" s="677">
        <v>399683190</v>
      </c>
      <c r="H1878" s="174"/>
      <c r="I1878" s="174"/>
      <c r="J1878" s="174" t="s">
        <v>433</v>
      </c>
      <c r="K1878" s="722" t="s">
        <v>5049</v>
      </c>
      <c r="L1878" s="632">
        <v>399683190</v>
      </c>
      <c r="M1878" s="632">
        <v>0</v>
      </c>
      <c r="N1878" s="632">
        <v>399683190</v>
      </c>
      <c r="P1878" s="852"/>
      <c r="Q1878" s="863"/>
    </row>
    <row r="1879" spans="1:17" s="862" customFormat="1" ht="24.95" customHeight="1">
      <c r="A1879" s="174"/>
      <c r="B1879" s="174"/>
      <c r="C1879" s="181" t="s">
        <v>436</v>
      </c>
      <c r="D1879" s="736" t="s">
        <v>1504</v>
      </c>
      <c r="E1879" s="687">
        <v>61386110</v>
      </c>
      <c r="F1879" s="687">
        <v>0</v>
      </c>
      <c r="G1879" s="677">
        <v>61386110</v>
      </c>
      <c r="H1879" s="174"/>
      <c r="I1879" s="174"/>
      <c r="J1879" s="174" t="s">
        <v>436</v>
      </c>
      <c r="K1879" s="722" t="s">
        <v>4904</v>
      </c>
      <c r="L1879" s="632">
        <v>61386110</v>
      </c>
      <c r="M1879" s="632">
        <v>0</v>
      </c>
      <c r="N1879" s="632">
        <v>61386110</v>
      </c>
      <c r="P1879" s="852"/>
      <c r="Q1879" s="863"/>
    </row>
    <row r="1880" spans="1:17" s="862" customFormat="1" ht="24.95" customHeight="1">
      <c r="A1880" s="174"/>
      <c r="B1880" s="174"/>
      <c r="C1880" s="181" t="s">
        <v>440</v>
      </c>
      <c r="D1880" s="736" t="s">
        <v>519</v>
      </c>
      <c r="E1880" s="687">
        <v>77203600</v>
      </c>
      <c r="F1880" s="687">
        <v>0</v>
      </c>
      <c r="G1880" s="677">
        <v>77203600</v>
      </c>
      <c r="H1880" s="174"/>
      <c r="I1880" s="174"/>
      <c r="J1880" s="174" t="s">
        <v>440</v>
      </c>
      <c r="K1880" s="722" t="s">
        <v>4140</v>
      </c>
      <c r="L1880" s="632">
        <v>77203600</v>
      </c>
      <c r="M1880" s="632">
        <v>0</v>
      </c>
      <c r="N1880" s="632">
        <v>77203600</v>
      </c>
      <c r="P1880" s="852"/>
      <c r="Q1880" s="863"/>
    </row>
    <row r="1881" spans="1:17" s="862" customFormat="1" ht="24.95" customHeight="1" thickBot="1">
      <c r="A1881" s="178" t="s">
        <v>1716</v>
      </c>
      <c r="B1881" s="178"/>
      <c r="C1881" s="179"/>
      <c r="D1881" s="742" t="s">
        <v>1717</v>
      </c>
      <c r="E1881" s="688">
        <v>284728330</v>
      </c>
      <c r="F1881" s="688">
        <v>0</v>
      </c>
      <c r="G1881" s="679">
        <v>284728330</v>
      </c>
      <c r="H1881" s="178" t="s">
        <v>1716</v>
      </c>
      <c r="I1881" s="178"/>
      <c r="J1881" s="178"/>
      <c r="K1881" s="723" t="s">
        <v>5050</v>
      </c>
      <c r="L1881" s="645">
        <v>284728330</v>
      </c>
      <c r="M1881" s="645">
        <v>0</v>
      </c>
      <c r="N1881" s="645">
        <v>284728330</v>
      </c>
      <c r="P1881" s="852"/>
      <c r="Q1881" s="863"/>
    </row>
    <row r="1882" spans="1:17" s="862" customFormat="1" ht="24.95" customHeight="1" thickTop="1">
      <c r="A1882" s="172"/>
      <c r="B1882" s="172" t="s">
        <v>433</v>
      </c>
      <c r="C1882" s="180"/>
      <c r="D1882" s="740" t="s">
        <v>434</v>
      </c>
      <c r="E1882" s="689">
        <v>85737200</v>
      </c>
      <c r="F1882" s="689">
        <v>0</v>
      </c>
      <c r="G1882" s="676">
        <v>85737200</v>
      </c>
      <c r="H1882" s="172"/>
      <c r="I1882" s="172" t="s">
        <v>433</v>
      </c>
      <c r="J1882" s="172"/>
      <c r="K1882" s="721" t="s">
        <v>4039</v>
      </c>
      <c r="L1882" s="640">
        <v>85737200</v>
      </c>
      <c r="M1882" s="640">
        <v>0</v>
      </c>
      <c r="N1882" s="640">
        <v>85737200</v>
      </c>
      <c r="P1882" s="852"/>
      <c r="Q1882" s="863"/>
    </row>
    <row r="1883" spans="1:17" s="862" customFormat="1" ht="24.95" customHeight="1">
      <c r="A1883" s="174"/>
      <c r="B1883" s="174"/>
      <c r="C1883" s="181" t="s">
        <v>433</v>
      </c>
      <c r="D1883" s="736" t="s">
        <v>435</v>
      </c>
      <c r="E1883" s="687">
        <v>85737200</v>
      </c>
      <c r="F1883" s="687">
        <v>0</v>
      </c>
      <c r="G1883" s="677">
        <v>85737200</v>
      </c>
      <c r="H1883" s="174"/>
      <c r="I1883" s="174"/>
      <c r="J1883" s="174" t="s">
        <v>433</v>
      </c>
      <c r="K1883" s="722" t="s">
        <v>4040</v>
      </c>
      <c r="L1883" s="632">
        <v>85737200</v>
      </c>
      <c r="M1883" s="632">
        <v>0</v>
      </c>
      <c r="N1883" s="632">
        <v>85737200</v>
      </c>
      <c r="P1883" s="852"/>
      <c r="Q1883" s="863"/>
    </row>
    <row r="1884" spans="1:17" s="862" customFormat="1" ht="24.95" customHeight="1">
      <c r="A1884" s="174"/>
      <c r="B1884" s="174" t="s">
        <v>436</v>
      </c>
      <c r="C1884" s="181"/>
      <c r="D1884" s="736" t="s">
        <v>1718</v>
      </c>
      <c r="E1884" s="687">
        <v>14304800</v>
      </c>
      <c r="F1884" s="687">
        <v>0</v>
      </c>
      <c r="G1884" s="677">
        <v>14304800</v>
      </c>
      <c r="H1884" s="174"/>
      <c r="I1884" s="174" t="s">
        <v>436</v>
      </c>
      <c r="J1884" s="174"/>
      <c r="K1884" s="722" t="s">
        <v>5051</v>
      </c>
      <c r="L1884" s="632">
        <v>14304800</v>
      </c>
      <c r="M1884" s="632">
        <v>0</v>
      </c>
      <c r="N1884" s="632">
        <v>14304800</v>
      </c>
      <c r="P1884" s="852"/>
      <c r="Q1884" s="863"/>
    </row>
    <row r="1885" spans="1:17" s="862" customFormat="1" ht="24.95" customHeight="1">
      <c r="A1885" s="174"/>
      <c r="B1885" s="174"/>
      <c r="C1885" s="181" t="s">
        <v>433</v>
      </c>
      <c r="D1885" s="736" t="s">
        <v>1719</v>
      </c>
      <c r="E1885" s="687">
        <v>14304800</v>
      </c>
      <c r="F1885" s="687">
        <v>0</v>
      </c>
      <c r="G1885" s="677">
        <v>14304800</v>
      </c>
      <c r="H1885" s="174"/>
      <c r="I1885" s="174"/>
      <c r="J1885" s="174" t="s">
        <v>433</v>
      </c>
      <c r="K1885" s="722" t="s">
        <v>5052</v>
      </c>
      <c r="L1885" s="632">
        <v>14304800</v>
      </c>
      <c r="M1885" s="632">
        <v>0</v>
      </c>
      <c r="N1885" s="632">
        <v>14304800</v>
      </c>
      <c r="P1885" s="852"/>
      <c r="Q1885" s="863"/>
    </row>
    <row r="1886" spans="1:17" s="862" customFormat="1" ht="24.95" customHeight="1">
      <c r="A1886" s="174"/>
      <c r="B1886" s="174" t="s">
        <v>440</v>
      </c>
      <c r="C1886" s="181"/>
      <c r="D1886" s="736" t="s">
        <v>1720</v>
      </c>
      <c r="E1886" s="687">
        <v>57209200</v>
      </c>
      <c r="F1886" s="687">
        <v>0</v>
      </c>
      <c r="G1886" s="677">
        <v>57209200</v>
      </c>
      <c r="H1886" s="174"/>
      <c r="I1886" s="174" t="s">
        <v>440</v>
      </c>
      <c r="J1886" s="174"/>
      <c r="K1886" s="722" t="s">
        <v>5053</v>
      </c>
      <c r="L1886" s="632">
        <v>57209200</v>
      </c>
      <c r="M1886" s="632">
        <v>0</v>
      </c>
      <c r="N1886" s="632">
        <v>57209200</v>
      </c>
      <c r="P1886" s="852"/>
      <c r="Q1886" s="863"/>
    </row>
    <row r="1887" spans="1:17" s="862" customFormat="1" ht="24.95" customHeight="1">
      <c r="A1887" s="174"/>
      <c r="B1887" s="174"/>
      <c r="C1887" s="181" t="s">
        <v>433</v>
      </c>
      <c r="D1887" s="736" t="s">
        <v>1721</v>
      </c>
      <c r="E1887" s="687">
        <v>57209200</v>
      </c>
      <c r="F1887" s="687">
        <v>0</v>
      </c>
      <c r="G1887" s="677">
        <v>57209200</v>
      </c>
      <c r="H1887" s="174"/>
      <c r="I1887" s="174"/>
      <c r="J1887" s="174" t="s">
        <v>433</v>
      </c>
      <c r="K1887" s="722" t="s">
        <v>5054</v>
      </c>
      <c r="L1887" s="632">
        <v>57209200</v>
      </c>
      <c r="M1887" s="632">
        <v>0</v>
      </c>
      <c r="N1887" s="632">
        <v>57209200</v>
      </c>
      <c r="P1887" s="852"/>
      <c r="Q1887" s="863"/>
    </row>
    <row r="1888" spans="1:17" s="862" customFormat="1" ht="24.95" customHeight="1">
      <c r="A1888" s="174"/>
      <c r="B1888" s="174" t="s">
        <v>444</v>
      </c>
      <c r="C1888" s="181"/>
      <c r="D1888" s="736" t="s">
        <v>1722</v>
      </c>
      <c r="E1888" s="687">
        <v>77077600</v>
      </c>
      <c r="F1888" s="687">
        <v>0</v>
      </c>
      <c r="G1888" s="677">
        <v>77077600</v>
      </c>
      <c r="H1888" s="174"/>
      <c r="I1888" s="174" t="s">
        <v>444</v>
      </c>
      <c r="J1888" s="174"/>
      <c r="K1888" s="722" t="s">
        <v>5055</v>
      </c>
      <c r="L1888" s="632">
        <v>77077600</v>
      </c>
      <c r="M1888" s="632">
        <v>0</v>
      </c>
      <c r="N1888" s="632">
        <v>77077600</v>
      </c>
      <c r="P1888" s="852"/>
      <c r="Q1888" s="863"/>
    </row>
    <row r="1889" spans="1:17" s="862" customFormat="1" ht="24.95" customHeight="1">
      <c r="A1889" s="174"/>
      <c r="B1889" s="174"/>
      <c r="C1889" s="181" t="s">
        <v>433</v>
      </c>
      <c r="D1889" s="736" t="s">
        <v>1723</v>
      </c>
      <c r="E1889" s="687">
        <v>77077600</v>
      </c>
      <c r="F1889" s="687">
        <v>0</v>
      </c>
      <c r="G1889" s="677">
        <v>77077600</v>
      </c>
      <c r="H1889" s="174"/>
      <c r="I1889" s="174"/>
      <c r="J1889" s="174" t="s">
        <v>433</v>
      </c>
      <c r="K1889" s="722" t="s">
        <v>5056</v>
      </c>
      <c r="L1889" s="632">
        <v>77077600</v>
      </c>
      <c r="M1889" s="632">
        <v>0</v>
      </c>
      <c r="N1889" s="632">
        <v>77077600</v>
      </c>
      <c r="P1889" s="852"/>
      <c r="Q1889" s="863"/>
    </row>
    <row r="1890" spans="1:17" s="862" customFormat="1" ht="24.95" customHeight="1">
      <c r="A1890" s="174"/>
      <c r="B1890" s="174" t="s">
        <v>447</v>
      </c>
      <c r="C1890" s="181"/>
      <c r="D1890" s="736" t="s">
        <v>1724</v>
      </c>
      <c r="E1890" s="687">
        <v>37245530</v>
      </c>
      <c r="F1890" s="687">
        <v>0</v>
      </c>
      <c r="G1890" s="677">
        <v>37245530</v>
      </c>
      <c r="H1890" s="174"/>
      <c r="I1890" s="174" t="s">
        <v>447</v>
      </c>
      <c r="J1890" s="174"/>
      <c r="K1890" s="722" t="s">
        <v>5057</v>
      </c>
      <c r="L1890" s="632">
        <v>37245530</v>
      </c>
      <c r="M1890" s="632">
        <v>0</v>
      </c>
      <c r="N1890" s="632">
        <v>37245530</v>
      </c>
      <c r="P1890" s="852"/>
      <c r="Q1890" s="863"/>
    </row>
    <row r="1891" spans="1:17" s="862" customFormat="1" ht="24.95" customHeight="1">
      <c r="A1891" s="174"/>
      <c r="B1891" s="174"/>
      <c r="C1891" s="181" t="s">
        <v>433</v>
      </c>
      <c r="D1891" s="736" t="s">
        <v>1725</v>
      </c>
      <c r="E1891" s="687">
        <v>32013530</v>
      </c>
      <c r="F1891" s="687">
        <v>0</v>
      </c>
      <c r="G1891" s="677">
        <v>32013530</v>
      </c>
      <c r="H1891" s="174"/>
      <c r="I1891" s="174"/>
      <c r="J1891" s="174" t="s">
        <v>433</v>
      </c>
      <c r="K1891" s="722" t="s">
        <v>5058</v>
      </c>
      <c r="L1891" s="632">
        <v>32013530</v>
      </c>
      <c r="M1891" s="632">
        <v>0</v>
      </c>
      <c r="N1891" s="632">
        <v>32013530</v>
      </c>
      <c r="P1891" s="852"/>
      <c r="Q1891" s="863"/>
    </row>
    <row r="1892" spans="1:17" s="862" customFormat="1" ht="24.95" customHeight="1">
      <c r="A1892" s="174"/>
      <c r="B1892" s="174"/>
      <c r="C1892" s="181" t="s">
        <v>436</v>
      </c>
      <c r="D1892" s="736" t="s">
        <v>1726</v>
      </c>
      <c r="E1892" s="687">
        <v>5232000</v>
      </c>
      <c r="F1892" s="687">
        <v>0</v>
      </c>
      <c r="G1892" s="677">
        <v>5232000</v>
      </c>
      <c r="H1892" s="174"/>
      <c r="I1892" s="174"/>
      <c r="J1892" s="174" t="s">
        <v>436</v>
      </c>
      <c r="K1892" s="722" t="s">
        <v>5059</v>
      </c>
      <c r="L1892" s="632">
        <v>5232000</v>
      </c>
      <c r="M1892" s="632">
        <v>0</v>
      </c>
      <c r="N1892" s="632">
        <v>5232000</v>
      </c>
      <c r="P1892" s="852"/>
      <c r="Q1892" s="863"/>
    </row>
    <row r="1893" spans="1:17" s="862" customFormat="1" ht="24.95" customHeight="1">
      <c r="A1893" s="174"/>
      <c r="B1893" s="174" t="s">
        <v>481</v>
      </c>
      <c r="C1893" s="181"/>
      <c r="D1893" s="736" t="s">
        <v>1727</v>
      </c>
      <c r="E1893" s="687">
        <v>13154000</v>
      </c>
      <c r="F1893" s="687">
        <v>0</v>
      </c>
      <c r="G1893" s="677">
        <v>13154000</v>
      </c>
      <c r="H1893" s="174"/>
      <c r="I1893" s="174" t="s">
        <v>481</v>
      </c>
      <c r="J1893" s="174"/>
      <c r="K1893" s="722" t="s">
        <v>5042</v>
      </c>
      <c r="L1893" s="632">
        <v>13154000</v>
      </c>
      <c r="M1893" s="632">
        <v>0</v>
      </c>
      <c r="N1893" s="632">
        <v>13154000</v>
      </c>
      <c r="P1893" s="852"/>
      <c r="Q1893" s="863"/>
    </row>
    <row r="1894" spans="1:17" s="862" customFormat="1" ht="24.95" customHeight="1">
      <c r="A1894" s="174"/>
      <c r="B1894" s="174"/>
      <c r="C1894" s="181" t="s">
        <v>433</v>
      </c>
      <c r="D1894" s="736" t="s">
        <v>3437</v>
      </c>
      <c r="E1894" s="687">
        <v>13154000</v>
      </c>
      <c r="F1894" s="687">
        <v>0</v>
      </c>
      <c r="G1894" s="677">
        <v>13154000</v>
      </c>
      <c r="H1894" s="174"/>
      <c r="I1894" s="174"/>
      <c r="J1894" s="174" t="s">
        <v>433</v>
      </c>
      <c r="K1894" s="722" t="s">
        <v>5060</v>
      </c>
      <c r="L1894" s="632">
        <v>13154000</v>
      </c>
      <c r="M1894" s="632">
        <v>0</v>
      </c>
      <c r="N1894" s="632">
        <v>13154000</v>
      </c>
      <c r="P1894" s="852"/>
      <c r="Q1894" s="863"/>
    </row>
    <row r="1895" spans="1:17" s="862" customFormat="1" ht="24.95" customHeight="1" thickBot="1">
      <c r="A1895" s="178" t="s">
        <v>1729</v>
      </c>
      <c r="B1895" s="178"/>
      <c r="C1895" s="179"/>
      <c r="D1895" s="742" t="s">
        <v>1730</v>
      </c>
      <c r="E1895" s="688">
        <v>639199900</v>
      </c>
      <c r="F1895" s="688">
        <v>99000000</v>
      </c>
      <c r="G1895" s="679">
        <v>738199900</v>
      </c>
      <c r="H1895" s="178" t="s">
        <v>1729</v>
      </c>
      <c r="I1895" s="178"/>
      <c r="J1895" s="178"/>
      <c r="K1895" s="723" t="s">
        <v>5061</v>
      </c>
      <c r="L1895" s="645">
        <v>639199900</v>
      </c>
      <c r="M1895" s="645">
        <v>99000000</v>
      </c>
      <c r="N1895" s="645">
        <v>738199900</v>
      </c>
      <c r="P1895" s="852"/>
      <c r="Q1895" s="863"/>
    </row>
    <row r="1896" spans="1:17" s="862" customFormat="1" ht="24.95" customHeight="1" thickTop="1">
      <c r="A1896" s="172"/>
      <c r="B1896" s="172" t="s">
        <v>433</v>
      </c>
      <c r="C1896" s="180"/>
      <c r="D1896" s="740" t="s">
        <v>434</v>
      </c>
      <c r="E1896" s="689">
        <v>164700000</v>
      </c>
      <c r="F1896" s="689">
        <v>43000000</v>
      </c>
      <c r="G1896" s="676">
        <v>207700000</v>
      </c>
      <c r="H1896" s="172"/>
      <c r="I1896" s="172" t="s">
        <v>433</v>
      </c>
      <c r="J1896" s="172"/>
      <c r="K1896" s="721" t="s">
        <v>4039</v>
      </c>
      <c r="L1896" s="640">
        <v>164700000</v>
      </c>
      <c r="M1896" s="640">
        <v>43000000</v>
      </c>
      <c r="N1896" s="640">
        <v>207700000</v>
      </c>
      <c r="P1896" s="852"/>
      <c r="Q1896" s="863"/>
    </row>
    <row r="1897" spans="1:17" s="862" customFormat="1" ht="24.95" customHeight="1">
      <c r="A1897" s="174"/>
      <c r="B1897" s="174"/>
      <c r="C1897" s="181" t="s">
        <v>433</v>
      </c>
      <c r="D1897" s="736" t="s">
        <v>435</v>
      </c>
      <c r="E1897" s="687">
        <v>164700000</v>
      </c>
      <c r="F1897" s="687">
        <v>43000000</v>
      </c>
      <c r="G1897" s="677">
        <v>207700000</v>
      </c>
      <c r="H1897" s="174"/>
      <c r="I1897" s="174"/>
      <c r="J1897" s="174" t="s">
        <v>433</v>
      </c>
      <c r="K1897" s="722" t="s">
        <v>4040</v>
      </c>
      <c r="L1897" s="632">
        <v>164700000</v>
      </c>
      <c r="M1897" s="632">
        <v>43000000</v>
      </c>
      <c r="N1897" s="632">
        <v>207700000</v>
      </c>
      <c r="P1897" s="852"/>
      <c r="Q1897" s="863"/>
    </row>
    <row r="1898" spans="1:17" s="862" customFormat="1" ht="24.95" customHeight="1">
      <c r="A1898" s="174"/>
      <c r="B1898" s="174" t="s">
        <v>436</v>
      </c>
      <c r="C1898" s="181"/>
      <c r="D1898" s="736" t="s">
        <v>1710</v>
      </c>
      <c r="E1898" s="687">
        <v>474499900</v>
      </c>
      <c r="F1898" s="687">
        <v>56000000</v>
      </c>
      <c r="G1898" s="677">
        <v>530499900</v>
      </c>
      <c r="H1898" s="174"/>
      <c r="I1898" s="174" t="s">
        <v>436</v>
      </c>
      <c r="J1898" s="174"/>
      <c r="K1898" s="722" t="s">
        <v>5062</v>
      </c>
      <c r="L1898" s="632">
        <v>474499900</v>
      </c>
      <c r="M1898" s="632">
        <v>56000000</v>
      </c>
      <c r="N1898" s="632">
        <v>530499900</v>
      </c>
      <c r="P1898" s="852"/>
      <c r="Q1898" s="863"/>
    </row>
    <row r="1899" spans="1:17" s="862" customFormat="1" ht="24.95" customHeight="1">
      <c r="A1899" s="174"/>
      <c r="B1899" s="174"/>
      <c r="C1899" s="181" t="s">
        <v>433</v>
      </c>
      <c r="D1899" s="736" t="s">
        <v>1731</v>
      </c>
      <c r="E1899" s="687">
        <v>138100000</v>
      </c>
      <c r="F1899" s="687">
        <v>0</v>
      </c>
      <c r="G1899" s="677">
        <v>138100000</v>
      </c>
      <c r="H1899" s="174"/>
      <c r="I1899" s="174"/>
      <c r="J1899" s="174" t="s">
        <v>433</v>
      </c>
      <c r="K1899" s="722" t="s">
        <v>5063</v>
      </c>
      <c r="L1899" s="632">
        <v>138100000</v>
      </c>
      <c r="M1899" s="632">
        <v>0</v>
      </c>
      <c r="N1899" s="632">
        <v>138100000</v>
      </c>
      <c r="P1899" s="852"/>
      <c r="Q1899" s="863"/>
    </row>
    <row r="1900" spans="1:17" s="862" customFormat="1" ht="24.95" customHeight="1">
      <c r="A1900" s="174"/>
      <c r="B1900" s="174"/>
      <c r="C1900" s="181" t="s">
        <v>436</v>
      </c>
      <c r="D1900" s="736" t="s">
        <v>1732</v>
      </c>
      <c r="E1900" s="687">
        <v>336399900</v>
      </c>
      <c r="F1900" s="687">
        <v>56000000</v>
      </c>
      <c r="G1900" s="677">
        <v>392399900</v>
      </c>
      <c r="H1900" s="174"/>
      <c r="I1900" s="174"/>
      <c r="J1900" s="174" t="s">
        <v>436</v>
      </c>
      <c r="K1900" s="722" t="s">
        <v>5064</v>
      </c>
      <c r="L1900" s="632">
        <v>336399900</v>
      </c>
      <c r="M1900" s="632">
        <v>56000000</v>
      </c>
      <c r="N1900" s="632">
        <v>392399900</v>
      </c>
      <c r="P1900" s="852"/>
      <c r="Q1900" s="863"/>
    </row>
    <row r="1901" spans="1:17" s="862" customFormat="1" ht="24.95" customHeight="1" thickBot="1">
      <c r="A1901" s="178" t="s">
        <v>1733</v>
      </c>
      <c r="B1901" s="178"/>
      <c r="C1901" s="179"/>
      <c r="D1901" s="742" t="s">
        <v>1734</v>
      </c>
      <c r="E1901" s="688">
        <v>958989141</v>
      </c>
      <c r="F1901" s="688">
        <v>100000000</v>
      </c>
      <c r="G1901" s="679">
        <v>1058989141.0000001</v>
      </c>
      <c r="H1901" s="178" t="s">
        <v>1733</v>
      </c>
      <c r="I1901" s="178"/>
      <c r="J1901" s="178"/>
      <c r="K1901" s="723" t="s">
        <v>5065</v>
      </c>
      <c r="L1901" s="645">
        <v>958989141</v>
      </c>
      <c r="M1901" s="645">
        <v>100000000</v>
      </c>
      <c r="N1901" s="645">
        <v>1058989141.0000001</v>
      </c>
      <c r="P1901" s="852"/>
      <c r="Q1901" s="863"/>
    </row>
    <row r="1902" spans="1:17" s="862" customFormat="1" ht="24.95" customHeight="1" thickTop="1">
      <c r="A1902" s="172"/>
      <c r="B1902" s="172" t="s">
        <v>433</v>
      </c>
      <c r="C1902" s="180"/>
      <c r="D1902" s="740" t="s">
        <v>1735</v>
      </c>
      <c r="E1902" s="689">
        <v>273011941</v>
      </c>
      <c r="F1902" s="689">
        <v>14763000</v>
      </c>
      <c r="G1902" s="676">
        <v>287774941</v>
      </c>
      <c r="H1902" s="172"/>
      <c r="I1902" s="172" t="s">
        <v>433</v>
      </c>
      <c r="J1902" s="172"/>
      <c r="K1902" s="721" t="s">
        <v>4039</v>
      </c>
      <c r="L1902" s="640">
        <v>273011941</v>
      </c>
      <c r="M1902" s="640">
        <v>14763000</v>
      </c>
      <c r="N1902" s="640">
        <v>287774941</v>
      </c>
      <c r="P1902" s="852"/>
      <c r="Q1902" s="863"/>
    </row>
    <row r="1903" spans="1:17" s="862" customFormat="1" ht="24.95" customHeight="1">
      <c r="A1903" s="174"/>
      <c r="B1903" s="174"/>
      <c r="C1903" s="181" t="s">
        <v>433</v>
      </c>
      <c r="D1903" s="736" t="s">
        <v>435</v>
      </c>
      <c r="E1903" s="687">
        <v>273011941</v>
      </c>
      <c r="F1903" s="687">
        <v>14763000</v>
      </c>
      <c r="G1903" s="677">
        <v>287774941</v>
      </c>
      <c r="H1903" s="174"/>
      <c r="I1903" s="174"/>
      <c r="J1903" s="174" t="s">
        <v>433</v>
      </c>
      <c r="K1903" s="722" t="s">
        <v>4040</v>
      </c>
      <c r="L1903" s="632">
        <v>273011941</v>
      </c>
      <c r="M1903" s="632">
        <v>14763000</v>
      </c>
      <c r="N1903" s="632">
        <v>287774941</v>
      </c>
      <c r="P1903" s="852"/>
      <c r="Q1903" s="863"/>
    </row>
    <row r="1904" spans="1:17" s="862" customFormat="1" ht="24.95" customHeight="1">
      <c r="A1904" s="174"/>
      <c r="B1904" s="174" t="s">
        <v>436</v>
      </c>
      <c r="C1904" s="181"/>
      <c r="D1904" s="736" t="s">
        <v>1736</v>
      </c>
      <c r="E1904" s="687">
        <v>685977200</v>
      </c>
      <c r="F1904" s="687">
        <v>85237000</v>
      </c>
      <c r="G1904" s="677">
        <v>771214200</v>
      </c>
      <c r="H1904" s="174"/>
      <c r="I1904" s="174" t="s">
        <v>436</v>
      </c>
      <c r="J1904" s="174"/>
      <c r="K1904" s="722" t="s">
        <v>5042</v>
      </c>
      <c r="L1904" s="632">
        <v>685977200</v>
      </c>
      <c r="M1904" s="632">
        <v>85237000</v>
      </c>
      <c r="N1904" s="632">
        <v>771214200</v>
      </c>
      <c r="P1904" s="852"/>
      <c r="Q1904" s="863"/>
    </row>
    <row r="1905" spans="1:17" s="862" customFormat="1" ht="24.95" customHeight="1">
      <c r="A1905" s="174"/>
      <c r="B1905" s="174"/>
      <c r="C1905" s="181" t="s">
        <v>433</v>
      </c>
      <c r="D1905" s="736" t="s">
        <v>1737</v>
      </c>
      <c r="E1905" s="687">
        <v>59538150</v>
      </c>
      <c r="F1905" s="687">
        <v>11472500</v>
      </c>
      <c r="G1905" s="677">
        <v>71010650</v>
      </c>
      <c r="H1905" s="174"/>
      <c r="I1905" s="174"/>
      <c r="J1905" s="174" t="s">
        <v>433</v>
      </c>
      <c r="K1905" s="722" t="s">
        <v>5066</v>
      </c>
      <c r="L1905" s="632">
        <v>59538150</v>
      </c>
      <c r="M1905" s="632">
        <v>11472500</v>
      </c>
      <c r="N1905" s="632">
        <v>71010650</v>
      </c>
      <c r="P1905" s="852"/>
      <c r="Q1905" s="863"/>
    </row>
    <row r="1906" spans="1:17" s="862" customFormat="1" ht="24.95" customHeight="1">
      <c r="A1906" s="174"/>
      <c r="B1906" s="174"/>
      <c r="C1906" s="181" t="s">
        <v>436</v>
      </c>
      <c r="D1906" s="736" t="s">
        <v>1732</v>
      </c>
      <c r="E1906" s="687">
        <v>626439050</v>
      </c>
      <c r="F1906" s="687">
        <v>73764500</v>
      </c>
      <c r="G1906" s="677">
        <v>700203550</v>
      </c>
      <c r="H1906" s="174"/>
      <c r="I1906" s="174"/>
      <c r="J1906" s="174" t="s">
        <v>436</v>
      </c>
      <c r="K1906" s="722" t="s">
        <v>5064</v>
      </c>
      <c r="L1906" s="632">
        <v>626439050</v>
      </c>
      <c r="M1906" s="632">
        <v>73764500</v>
      </c>
      <c r="N1906" s="632">
        <v>700203550</v>
      </c>
      <c r="P1906" s="852"/>
      <c r="Q1906" s="863"/>
    </row>
    <row r="1907" spans="1:17" s="862" customFormat="1" ht="24.95" customHeight="1" thickBot="1">
      <c r="A1907" s="178" t="s">
        <v>1738</v>
      </c>
      <c r="B1907" s="178"/>
      <c r="C1907" s="179"/>
      <c r="D1907" s="764" t="s">
        <v>1739</v>
      </c>
      <c r="E1907" s="692">
        <v>366455000</v>
      </c>
      <c r="F1907" s="692">
        <v>65000000</v>
      </c>
      <c r="G1907" s="692">
        <v>431455000</v>
      </c>
      <c r="H1907" s="178" t="s">
        <v>1738</v>
      </c>
      <c r="I1907" s="178"/>
      <c r="J1907" s="178"/>
      <c r="K1907" s="723" t="s">
        <v>5067</v>
      </c>
      <c r="L1907" s="645">
        <v>366455000</v>
      </c>
      <c r="M1907" s="645">
        <v>65000000</v>
      </c>
      <c r="N1907" s="645">
        <v>431455000</v>
      </c>
      <c r="P1907" s="852"/>
      <c r="Q1907" s="863"/>
    </row>
    <row r="1908" spans="1:17" s="862" customFormat="1" ht="24.95" customHeight="1" thickTop="1">
      <c r="A1908" s="172"/>
      <c r="B1908" s="172" t="s">
        <v>433</v>
      </c>
      <c r="C1908" s="180"/>
      <c r="D1908" s="765" t="s">
        <v>434</v>
      </c>
      <c r="E1908" s="693">
        <v>128095000</v>
      </c>
      <c r="F1908" s="693">
        <v>0</v>
      </c>
      <c r="G1908" s="693">
        <v>128095000</v>
      </c>
      <c r="H1908" s="172"/>
      <c r="I1908" s="172" t="s">
        <v>433</v>
      </c>
      <c r="J1908" s="172"/>
      <c r="K1908" s="721" t="s">
        <v>4039</v>
      </c>
      <c r="L1908" s="640">
        <v>128095000</v>
      </c>
      <c r="M1908" s="640">
        <v>0</v>
      </c>
      <c r="N1908" s="640">
        <v>128095000</v>
      </c>
      <c r="P1908" s="852"/>
      <c r="Q1908" s="863"/>
    </row>
    <row r="1909" spans="1:17" s="862" customFormat="1" ht="24.95" customHeight="1">
      <c r="A1909" s="174"/>
      <c r="B1909" s="174"/>
      <c r="C1909" s="181" t="s">
        <v>433</v>
      </c>
      <c r="D1909" s="766" t="s">
        <v>435</v>
      </c>
      <c r="E1909" s="694">
        <v>128095000</v>
      </c>
      <c r="F1909" s="694">
        <v>0</v>
      </c>
      <c r="G1909" s="694">
        <v>128095000</v>
      </c>
      <c r="H1909" s="174"/>
      <c r="I1909" s="174"/>
      <c r="J1909" s="174" t="s">
        <v>433</v>
      </c>
      <c r="K1909" s="722" t="s">
        <v>4040</v>
      </c>
      <c r="L1909" s="632">
        <v>128095000</v>
      </c>
      <c r="M1909" s="632">
        <v>0</v>
      </c>
      <c r="N1909" s="632">
        <v>128095000</v>
      </c>
      <c r="P1909" s="852"/>
      <c r="Q1909" s="863"/>
    </row>
    <row r="1910" spans="1:17" s="862" customFormat="1" ht="24.95" customHeight="1">
      <c r="A1910" s="174"/>
      <c r="B1910" s="174" t="s">
        <v>436</v>
      </c>
      <c r="C1910" s="181"/>
      <c r="D1910" s="766" t="s">
        <v>1740</v>
      </c>
      <c r="E1910" s="694">
        <v>238360000</v>
      </c>
      <c r="F1910" s="694">
        <v>65000000</v>
      </c>
      <c r="G1910" s="694">
        <v>303360000</v>
      </c>
      <c r="H1910" s="174"/>
      <c r="I1910" s="174" t="s">
        <v>436</v>
      </c>
      <c r="J1910" s="174"/>
      <c r="K1910" s="722" t="s">
        <v>5042</v>
      </c>
      <c r="L1910" s="632">
        <v>238360000</v>
      </c>
      <c r="M1910" s="632">
        <v>65000000</v>
      </c>
      <c r="N1910" s="632">
        <v>303360000</v>
      </c>
      <c r="P1910" s="852"/>
      <c r="Q1910" s="863"/>
    </row>
    <row r="1911" spans="1:17" s="862" customFormat="1" ht="24.95" customHeight="1">
      <c r="A1911" s="174"/>
      <c r="B1911" s="174"/>
      <c r="C1911" s="181" t="s">
        <v>433</v>
      </c>
      <c r="D1911" s="766" t="s">
        <v>1741</v>
      </c>
      <c r="E1911" s="694">
        <v>116810000</v>
      </c>
      <c r="F1911" s="694">
        <v>57000000</v>
      </c>
      <c r="G1911" s="694">
        <v>173810000</v>
      </c>
      <c r="H1911" s="174"/>
      <c r="I1911" s="174"/>
      <c r="J1911" s="174" t="s">
        <v>433</v>
      </c>
      <c r="K1911" s="722" t="s">
        <v>5068</v>
      </c>
      <c r="L1911" s="632">
        <v>116810000</v>
      </c>
      <c r="M1911" s="632">
        <v>57000000</v>
      </c>
      <c r="N1911" s="632">
        <v>173810000</v>
      </c>
      <c r="P1911" s="852"/>
      <c r="Q1911" s="863"/>
    </row>
    <row r="1912" spans="1:17" s="862" customFormat="1" ht="24.95" customHeight="1">
      <c r="A1912" s="174"/>
      <c r="B1912" s="174"/>
      <c r="C1912" s="181" t="s">
        <v>436</v>
      </c>
      <c r="D1912" s="766" t="s">
        <v>1742</v>
      </c>
      <c r="E1912" s="694">
        <v>6150000</v>
      </c>
      <c r="F1912" s="694">
        <v>0</v>
      </c>
      <c r="G1912" s="694">
        <v>6150000</v>
      </c>
      <c r="H1912" s="174"/>
      <c r="I1912" s="174"/>
      <c r="J1912" s="174" t="s">
        <v>436</v>
      </c>
      <c r="K1912" s="722" t="s">
        <v>5069</v>
      </c>
      <c r="L1912" s="632">
        <v>6150000</v>
      </c>
      <c r="M1912" s="632">
        <v>0</v>
      </c>
      <c r="N1912" s="632">
        <v>6150000</v>
      </c>
      <c r="P1912" s="852"/>
      <c r="Q1912" s="863"/>
    </row>
    <row r="1913" spans="1:17" s="862" customFormat="1" ht="24.95" customHeight="1">
      <c r="A1913" s="174"/>
      <c r="B1913" s="174"/>
      <c r="C1913" s="181" t="s">
        <v>440</v>
      </c>
      <c r="D1913" s="766" t="s">
        <v>1743</v>
      </c>
      <c r="E1913" s="694">
        <v>115400000</v>
      </c>
      <c r="F1913" s="694">
        <v>8000000</v>
      </c>
      <c r="G1913" s="694">
        <v>123400000</v>
      </c>
      <c r="H1913" s="174"/>
      <c r="I1913" s="174"/>
      <c r="J1913" s="174" t="s">
        <v>440</v>
      </c>
      <c r="K1913" s="722" t="s">
        <v>5070</v>
      </c>
      <c r="L1913" s="632">
        <v>115400000</v>
      </c>
      <c r="M1913" s="632">
        <v>8000000</v>
      </c>
      <c r="N1913" s="632">
        <v>123400000</v>
      </c>
      <c r="P1913" s="852"/>
      <c r="Q1913" s="863"/>
    </row>
    <row r="1914" spans="1:17" s="862" customFormat="1" ht="24.95" customHeight="1" thickBot="1">
      <c r="A1914" s="178" t="s">
        <v>1744</v>
      </c>
      <c r="B1914" s="178"/>
      <c r="C1914" s="179"/>
      <c r="D1914" s="764" t="s">
        <v>1745</v>
      </c>
      <c r="E1914" s="692">
        <v>472223550</v>
      </c>
      <c r="F1914" s="692">
        <v>70000000</v>
      </c>
      <c r="G1914" s="692">
        <v>542223550</v>
      </c>
      <c r="H1914" s="178" t="s">
        <v>1744</v>
      </c>
      <c r="I1914" s="178"/>
      <c r="J1914" s="178"/>
      <c r="K1914" s="723" t="s">
        <v>5071</v>
      </c>
      <c r="L1914" s="645">
        <v>472223550</v>
      </c>
      <c r="M1914" s="645">
        <v>70000000</v>
      </c>
      <c r="N1914" s="645">
        <v>542223550</v>
      </c>
      <c r="P1914" s="852"/>
      <c r="Q1914" s="863"/>
    </row>
    <row r="1915" spans="1:17" s="862" customFormat="1" ht="24.95" customHeight="1" thickTop="1">
      <c r="A1915" s="172"/>
      <c r="B1915" s="172" t="s">
        <v>433</v>
      </c>
      <c r="C1915" s="180"/>
      <c r="D1915" s="765" t="s">
        <v>434</v>
      </c>
      <c r="E1915" s="693">
        <v>187421040</v>
      </c>
      <c r="F1915" s="693">
        <v>0</v>
      </c>
      <c r="G1915" s="693">
        <v>187421040</v>
      </c>
      <c r="H1915" s="172"/>
      <c r="I1915" s="172" t="s">
        <v>433</v>
      </c>
      <c r="J1915" s="172"/>
      <c r="K1915" s="721" t="s">
        <v>4039</v>
      </c>
      <c r="L1915" s="640">
        <v>187421040</v>
      </c>
      <c r="M1915" s="640">
        <v>0</v>
      </c>
      <c r="N1915" s="640">
        <v>187421040</v>
      </c>
      <c r="P1915" s="852"/>
      <c r="Q1915" s="863"/>
    </row>
    <row r="1916" spans="1:17" s="862" customFormat="1" ht="24.95" customHeight="1">
      <c r="A1916" s="174"/>
      <c r="B1916" s="174"/>
      <c r="C1916" s="181" t="s">
        <v>433</v>
      </c>
      <c r="D1916" s="766" t="s">
        <v>435</v>
      </c>
      <c r="E1916" s="694">
        <v>187421040</v>
      </c>
      <c r="F1916" s="694">
        <v>0</v>
      </c>
      <c r="G1916" s="694">
        <v>187421040</v>
      </c>
      <c r="H1916" s="174"/>
      <c r="I1916" s="174"/>
      <c r="J1916" s="174" t="s">
        <v>433</v>
      </c>
      <c r="K1916" s="722" t="s">
        <v>4040</v>
      </c>
      <c r="L1916" s="632">
        <v>187421040</v>
      </c>
      <c r="M1916" s="632">
        <v>0</v>
      </c>
      <c r="N1916" s="632">
        <v>187421040</v>
      </c>
      <c r="P1916" s="852"/>
      <c r="Q1916" s="863"/>
    </row>
    <row r="1917" spans="1:17" s="862" customFormat="1" ht="24.95" customHeight="1">
      <c r="A1917" s="174"/>
      <c r="B1917" s="174" t="s">
        <v>436</v>
      </c>
      <c r="C1917" s="181"/>
      <c r="D1917" s="766" t="s">
        <v>1736</v>
      </c>
      <c r="E1917" s="694">
        <v>284802510</v>
      </c>
      <c r="F1917" s="694">
        <v>70000000</v>
      </c>
      <c r="G1917" s="694">
        <v>354802510</v>
      </c>
      <c r="H1917" s="174"/>
      <c r="I1917" s="174" t="s">
        <v>436</v>
      </c>
      <c r="J1917" s="174"/>
      <c r="K1917" s="722" t="s">
        <v>5042</v>
      </c>
      <c r="L1917" s="632">
        <v>284802510</v>
      </c>
      <c r="M1917" s="632">
        <v>70000000</v>
      </c>
      <c r="N1917" s="632">
        <v>354802510</v>
      </c>
      <c r="P1917" s="852"/>
      <c r="Q1917" s="863"/>
    </row>
    <row r="1918" spans="1:17" s="862" customFormat="1" ht="24.95" customHeight="1">
      <c r="A1918" s="174"/>
      <c r="B1918" s="174"/>
      <c r="C1918" s="181" t="s">
        <v>433</v>
      </c>
      <c r="D1918" s="766" t="s">
        <v>1746</v>
      </c>
      <c r="E1918" s="694">
        <v>176055820</v>
      </c>
      <c r="F1918" s="694">
        <v>0</v>
      </c>
      <c r="G1918" s="694">
        <v>176055820</v>
      </c>
      <c r="H1918" s="174"/>
      <c r="I1918" s="174"/>
      <c r="J1918" s="174" t="s">
        <v>433</v>
      </c>
      <c r="K1918" s="722" t="s">
        <v>5068</v>
      </c>
      <c r="L1918" s="632">
        <v>176055820</v>
      </c>
      <c r="M1918" s="632">
        <v>0</v>
      </c>
      <c r="N1918" s="632">
        <v>176055820</v>
      </c>
      <c r="P1918" s="852"/>
      <c r="Q1918" s="863"/>
    </row>
    <row r="1919" spans="1:17" s="862" customFormat="1" ht="24.95" customHeight="1">
      <c r="A1919" s="174"/>
      <c r="B1919" s="174"/>
      <c r="C1919" s="181" t="s">
        <v>436</v>
      </c>
      <c r="D1919" s="766" t="s">
        <v>1732</v>
      </c>
      <c r="E1919" s="694">
        <v>92246690</v>
      </c>
      <c r="F1919" s="694">
        <v>70000000</v>
      </c>
      <c r="G1919" s="694">
        <v>162246690</v>
      </c>
      <c r="H1919" s="174"/>
      <c r="I1919" s="174"/>
      <c r="J1919" s="174" t="s">
        <v>436</v>
      </c>
      <c r="K1919" s="722" t="s">
        <v>5064</v>
      </c>
      <c r="L1919" s="632">
        <v>92246690</v>
      </c>
      <c r="M1919" s="632">
        <v>70000000</v>
      </c>
      <c r="N1919" s="632">
        <v>162246690</v>
      </c>
      <c r="P1919" s="852"/>
      <c r="Q1919" s="863"/>
    </row>
    <row r="1920" spans="1:17" s="862" customFormat="1" ht="24.95" customHeight="1">
      <c r="A1920" s="174"/>
      <c r="B1920" s="174"/>
      <c r="C1920" s="181" t="s">
        <v>440</v>
      </c>
      <c r="D1920" s="766" t="s">
        <v>1747</v>
      </c>
      <c r="E1920" s="694">
        <v>16500000</v>
      </c>
      <c r="F1920" s="694">
        <v>0</v>
      </c>
      <c r="G1920" s="694">
        <v>16500000</v>
      </c>
      <c r="H1920" s="174"/>
      <c r="I1920" s="174"/>
      <c r="J1920" s="174" t="s">
        <v>440</v>
      </c>
      <c r="K1920" s="722" t="s">
        <v>5072</v>
      </c>
      <c r="L1920" s="632">
        <v>16500000</v>
      </c>
      <c r="M1920" s="632">
        <v>0</v>
      </c>
      <c r="N1920" s="632">
        <v>16500000</v>
      </c>
      <c r="P1920" s="852"/>
      <c r="Q1920" s="863"/>
    </row>
    <row r="1921" spans="1:17" s="143" customFormat="1" ht="24.95" customHeight="1" thickBot="1">
      <c r="A1921" s="183" t="s">
        <v>1748</v>
      </c>
      <c r="B1921" s="183"/>
      <c r="C1921" s="184"/>
      <c r="D1921" s="767" t="s">
        <v>1749</v>
      </c>
      <c r="E1921" s="695">
        <v>1425929606</v>
      </c>
      <c r="F1921" s="695">
        <v>449759590</v>
      </c>
      <c r="G1921" s="695">
        <v>1875689196</v>
      </c>
      <c r="H1921" s="183" t="s">
        <v>1748</v>
      </c>
      <c r="I1921" s="183"/>
      <c r="J1921" s="183"/>
      <c r="K1921" s="724" t="s">
        <v>5073</v>
      </c>
      <c r="L1921" s="656">
        <v>1425929606</v>
      </c>
      <c r="M1921" s="656">
        <v>449759590</v>
      </c>
      <c r="N1921" s="656">
        <v>1875689196</v>
      </c>
      <c r="P1921" s="858"/>
      <c r="Q1921" s="861"/>
    </row>
    <row r="1922" spans="1:17" s="862" customFormat="1" ht="24.95" customHeight="1" thickTop="1" thickBot="1">
      <c r="A1922" s="642" t="s">
        <v>1750</v>
      </c>
      <c r="B1922" s="642"/>
      <c r="C1922" s="667"/>
      <c r="D1922" s="768" t="s">
        <v>1751</v>
      </c>
      <c r="E1922" s="696">
        <v>343423863</v>
      </c>
      <c r="F1922" s="696">
        <v>0</v>
      </c>
      <c r="G1922" s="696">
        <v>343423863</v>
      </c>
      <c r="H1922" s="642" t="s">
        <v>1750</v>
      </c>
      <c r="I1922" s="642"/>
      <c r="J1922" s="642"/>
      <c r="K1922" s="720" t="s">
        <v>5074</v>
      </c>
      <c r="L1922" s="644">
        <v>343423863</v>
      </c>
      <c r="M1922" s="644">
        <v>0</v>
      </c>
      <c r="N1922" s="644">
        <v>343423863</v>
      </c>
      <c r="P1922" s="852"/>
      <c r="Q1922" s="863"/>
    </row>
    <row r="1923" spans="1:17" s="862" customFormat="1" ht="24.95" customHeight="1" thickTop="1">
      <c r="A1923" s="172"/>
      <c r="B1923" s="172" t="s">
        <v>433</v>
      </c>
      <c r="C1923" s="180"/>
      <c r="D1923" s="765" t="s">
        <v>459</v>
      </c>
      <c r="E1923" s="693">
        <v>182748056</v>
      </c>
      <c r="F1923" s="693">
        <v>0</v>
      </c>
      <c r="G1923" s="693">
        <v>182748056</v>
      </c>
      <c r="H1923" s="172"/>
      <c r="I1923" s="172" t="s">
        <v>433</v>
      </c>
      <c r="J1923" s="172"/>
      <c r="K1923" s="721" t="s">
        <v>4039</v>
      </c>
      <c r="L1923" s="640">
        <v>182748056</v>
      </c>
      <c r="M1923" s="640">
        <v>0</v>
      </c>
      <c r="N1923" s="640">
        <v>182748056</v>
      </c>
      <c r="P1923" s="852"/>
      <c r="Q1923" s="863"/>
    </row>
    <row r="1924" spans="1:17" s="862" customFormat="1" ht="24.95" customHeight="1">
      <c r="A1924" s="174"/>
      <c r="B1924" s="174"/>
      <c r="C1924" s="181" t="s">
        <v>433</v>
      </c>
      <c r="D1924" s="766" t="s">
        <v>435</v>
      </c>
      <c r="E1924" s="694">
        <v>182748056</v>
      </c>
      <c r="F1924" s="694">
        <v>0</v>
      </c>
      <c r="G1924" s="694">
        <v>182748056</v>
      </c>
      <c r="H1924" s="174"/>
      <c r="I1924" s="174"/>
      <c r="J1924" s="174" t="s">
        <v>433</v>
      </c>
      <c r="K1924" s="722" t="s">
        <v>4052</v>
      </c>
      <c r="L1924" s="632">
        <v>182748056</v>
      </c>
      <c r="M1924" s="632">
        <v>0</v>
      </c>
      <c r="N1924" s="632">
        <v>182748056</v>
      </c>
      <c r="P1924" s="852"/>
      <c r="Q1924" s="863"/>
    </row>
    <row r="1925" spans="1:17" s="862" customFormat="1" ht="24.95" customHeight="1">
      <c r="A1925" s="174"/>
      <c r="B1925" s="174" t="s">
        <v>436</v>
      </c>
      <c r="C1925" s="181"/>
      <c r="D1925" s="766" t="s">
        <v>1752</v>
      </c>
      <c r="E1925" s="694">
        <v>18919082</v>
      </c>
      <c r="F1925" s="694">
        <v>0</v>
      </c>
      <c r="G1925" s="694">
        <v>18919082</v>
      </c>
      <c r="H1925" s="174"/>
      <c r="I1925" s="174" t="s">
        <v>436</v>
      </c>
      <c r="J1925" s="174"/>
      <c r="K1925" s="722" t="s">
        <v>5075</v>
      </c>
      <c r="L1925" s="632">
        <v>18919082</v>
      </c>
      <c r="M1925" s="632">
        <v>0</v>
      </c>
      <c r="N1925" s="632">
        <v>18919082</v>
      </c>
      <c r="P1925" s="852"/>
      <c r="Q1925" s="863"/>
    </row>
    <row r="1926" spans="1:17" s="862" customFormat="1" ht="24.95" customHeight="1">
      <c r="A1926" s="174"/>
      <c r="B1926" s="174"/>
      <c r="C1926" s="181" t="s">
        <v>433</v>
      </c>
      <c r="D1926" s="766" t="s">
        <v>1753</v>
      </c>
      <c r="E1926" s="694">
        <v>8941884</v>
      </c>
      <c r="F1926" s="694">
        <v>0</v>
      </c>
      <c r="G1926" s="694">
        <v>8941884</v>
      </c>
      <c r="H1926" s="174"/>
      <c r="I1926" s="174"/>
      <c r="J1926" s="174" t="s">
        <v>433</v>
      </c>
      <c r="K1926" s="722" t="s">
        <v>5076</v>
      </c>
      <c r="L1926" s="632">
        <v>8941884</v>
      </c>
      <c r="M1926" s="632">
        <v>0</v>
      </c>
      <c r="N1926" s="632">
        <v>8941884</v>
      </c>
      <c r="P1926" s="852"/>
      <c r="Q1926" s="863"/>
    </row>
    <row r="1927" spans="1:17" s="860" customFormat="1" ht="24.95" customHeight="1">
      <c r="A1927" s="174"/>
      <c r="B1927" s="174"/>
      <c r="C1927" s="181" t="s">
        <v>436</v>
      </c>
      <c r="D1927" s="766" t="s">
        <v>1754</v>
      </c>
      <c r="E1927" s="694">
        <v>6500000</v>
      </c>
      <c r="F1927" s="694">
        <v>0</v>
      </c>
      <c r="G1927" s="694">
        <v>6500000</v>
      </c>
      <c r="H1927" s="174"/>
      <c r="I1927" s="174"/>
      <c r="J1927" s="174" t="s">
        <v>436</v>
      </c>
      <c r="K1927" s="722" t="s">
        <v>5077</v>
      </c>
      <c r="L1927" s="632">
        <v>6500000</v>
      </c>
      <c r="M1927" s="632">
        <v>0</v>
      </c>
      <c r="N1927" s="632">
        <v>6500000</v>
      </c>
      <c r="P1927" s="858"/>
      <c r="Q1927" s="861"/>
    </row>
    <row r="1928" spans="1:17" s="862" customFormat="1" ht="24.95" customHeight="1">
      <c r="A1928" s="174"/>
      <c r="B1928" s="174"/>
      <c r="C1928" s="181" t="s">
        <v>440</v>
      </c>
      <c r="D1928" s="766" t="s">
        <v>1755</v>
      </c>
      <c r="E1928" s="694">
        <v>3477198</v>
      </c>
      <c r="F1928" s="694">
        <v>0</v>
      </c>
      <c r="G1928" s="694">
        <v>3477198</v>
      </c>
      <c r="H1928" s="174"/>
      <c r="I1928" s="174"/>
      <c r="J1928" s="174" t="s">
        <v>440</v>
      </c>
      <c r="K1928" s="722" t="s">
        <v>5078</v>
      </c>
      <c r="L1928" s="632">
        <v>3477198</v>
      </c>
      <c r="M1928" s="632">
        <v>0</v>
      </c>
      <c r="N1928" s="632">
        <v>3477198</v>
      </c>
      <c r="P1928" s="852"/>
      <c r="Q1928" s="863"/>
    </row>
    <row r="1929" spans="1:17" s="862" customFormat="1" ht="24.95" customHeight="1">
      <c r="A1929" s="174"/>
      <c r="B1929" s="174" t="s">
        <v>440</v>
      </c>
      <c r="C1929" s="181"/>
      <c r="D1929" s="766" t="s">
        <v>1756</v>
      </c>
      <c r="E1929" s="694">
        <v>12286777</v>
      </c>
      <c r="F1929" s="694">
        <v>0</v>
      </c>
      <c r="G1929" s="694">
        <v>12286777</v>
      </c>
      <c r="H1929" s="174"/>
      <c r="I1929" s="174" t="s">
        <v>440</v>
      </c>
      <c r="J1929" s="174"/>
      <c r="K1929" s="722" t="s">
        <v>5079</v>
      </c>
      <c r="L1929" s="632">
        <v>12286777</v>
      </c>
      <c r="M1929" s="632">
        <v>0</v>
      </c>
      <c r="N1929" s="632">
        <v>12286777</v>
      </c>
      <c r="P1929" s="852"/>
      <c r="Q1929" s="863"/>
    </row>
    <row r="1930" spans="1:17" s="862" customFormat="1" ht="24.95" customHeight="1">
      <c r="A1930" s="174"/>
      <c r="B1930" s="174"/>
      <c r="C1930" s="181" t="s">
        <v>433</v>
      </c>
      <c r="D1930" s="766" t="s">
        <v>1757</v>
      </c>
      <c r="E1930" s="694">
        <v>8459133</v>
      </c>
      <c r="F1930" s="694">
        <v>0</v>
      </c>
      <c r="G1930" s="694">
        <v>8459133</v>
      </c>
      <c r="H1930" s="174"/>
      <c r="I1930" s="174"/>
      <c r="J1930" s="174" t="s">
        <v>433</v>
      </c>
      <c r="K1930" s="722" t="s">
        <v>5080</v>
      </c>
      <c r="L1930" s="632">
        <v>8459133</v>
      </c>
      <c r="M1930" s="632">
        <v>0</v>
      </c>
      <c r="N1930" s="632">
        <v>8459133</v>
      </c>
      <c r="P1930" s="852"/>
      <c r="Q1930" s="863"/>
    </row>
    <row r="1931" spans="1:17" s="862" customFormat="1" ht="24.95" customHeight="1">
      <c r="A1931" s="174"/>
      <c r="B1931" s="174"/>
      <c r="C1931" s="181" t="s">
        <v>436</v>
      </c>
      <c r="D1931" s="766" t="s">
        <v>1758</v>
      </c>
      <c r="E1931" s="694">
        <v>3827644</v>
      </c>
      <c r="F1931" s="694">
        <v>0</v>
      </c>
      <c r="G1931" s="694">
        <v>3827644</v>
      </c>
      <c r="H1931" s="174"/>
      <c r="I1931" s="174"/>
      <c r="J1931" s="174" t="s">
        <v>436</v>
      </c>
      <c r="K1931" s="722" t="s">
        <v>5081</v>
      </c>
      <c r="L1931" s="632">
        <v>3827644</v>
      </c>
      <c r="M1931" s="632">
        <v>0</v>
      </c>
      <c r="N1931" s="632">
        <v>3827644</v>
      </c>
      <c r="P1931" s="852"/>
      <c r="Q1931" s="863"/>
    </row>
    <row r="1932" spans="1:17" s="862" customFormat="1" ht="24.95" customHeight="1">
      <c r="A1932" s="174"/>
      <c r="B1932" s="174" t="s">
        <v>444</v>
      </c>
      <c r="C1932" s="181"/>
      <c r="D1932" s="766" t="s">
        <v>1759</v>
      </c>
      <c r="E1932" s="694">
        <v>17168252</v>
      </c>
      <c r="F1932" s="694">
        <v>0</v>
      </c>
      <c r="G1932" s="694">
        <v>17168252</v>
      </c>
      <c r="H1932" s="174"/>
      <c r="I1932" s="174" t="s">
        <v>444</v>
      </c>
      <c r="J1932" s="174"/>
      <c r="K1932" s="722" t="s">
        <v>5082</v>
      </c>
      <c r="L1932" s="632">
        <v>17168252</v>
      </c>
      <c r="M1932" s="632">
        <v>0</v>
      </c>
      <c r="N1932" s="632">
        <v>17168252</v>
      </c>
      <c r="P1932" s="852"/>
      <c r="Q1932" s="863"/>
    </row>
    <row r="1933" spans="1:17" s="862" customFormat="1" ht="24.95" customHeight="1">
      <c r="A1933" s="174"/>
      <c r="B1933" s="174"/>
      <c r="C1933" s="181" t="s">
        <v>433</v>
      </c>
      <c r="D1933" s="766" t="s">
        <v>1760</v>
      </c>
      <c r="E1933" s="694">
        <v>9368252</v>
      </c>
      <c r="F1933" s="694">
        <v>0</v>
      </c>
      <c r="G1933" s="694">
        <v>9368252</v>
      </c>
      <c r="H1933" s="174"/>
      <c r="I1933" s="174"/>
      <c r="J1933" s="174" t="s">
        <v>433</v>
      </c>
      <c r="K1933" s="722" t="s">
        <v>5083</v>
      </c>
      <c r="L1933" s="632">
        <v>9368252</v>
      </c>
      <c r="M1933" s="632">
        <v>0</v>
      </c>
      <c r="N1933" s="632">
        <v>9368252</v>
      </c>
      <c r="P1933" s="852"/>
      <c r="Q1933" s="863"/>
    </row>
    <row r="1934" spans="1:17" s="862" customFormat="1" ht="24.95" customHeight="1">
      <c r="A1934" s="174"/>
      <c r="B1934" s="174"/>
      <c r="C1934" s="181" t="s">
        <v>436</v>
      </c>
      <c r="D1934" s="766" t="s">
        <v>1761</v>
      </c>
      <c r="E1934" s="694">
        <v>4500000</v>
      </c>
      <c r="F1934" s="694">
        <v>0</v>
      </c>
      <c r="G1934" s="694">
        <v>4500000</v>
      </c>
      <c r="H1934" s="174"/>
      <c r="I1934" s="174"/>
      <c r="J1934" s="174" t="s">
        <v>436</v>
      </c>
      <c r="K1934" s="734" t="s">
        <v>5084</v>
      </c>
      <c r="L1934" s="632">
        <v>4500000</v>
      </c>
      <c r="M1934" s="632">
        <v>0</v>
      </c>
      <c r="N1934" s="632">
        <v>4500000</v>
      </c>
      <c r="P1934" s="852"/>
      <c r="Q1934" s="863"/>
    </row>
    <row r="1935" spans="1:17" s="862" customFormat="1" ht="24.95" customHeight="1">
      <c r="A1935" s="174"/>
      <c r="B1935" s="174"/>
      <c r="C1935" s="181" t="s">
        <v>440</v>
      </c>
      <c r="D1935" s="766" t="s">
        <v>1762</v>
      </c>
      <c r="E1935" s="694">
        <v>3300000</v>
      </c>
      <c r="F1935" s="694">
        <v>0</v>
      </c>
      <c r="G1935" s="694">
        <v>3300000</v>
      </c>
      <c r="H1935" s="174"/>
      <c r="I1935" s="174"/>
      <c r="J1935" s="174" t="s">
        <v>440</v>
      </c>
      <c r="K1935" s="722" t="s">
        <v>5085</v>
      </c>
      <c r="L1935" s="632">
        <v>3300000</v>
      </c>
      <c r="M1935" s="632">
        <v>0</v>
      </c>
      <c r="N1935" s="632">
        <v>3300000</v>
      </c>
      <c r="P1935" s="852"/>
      <c r="Q1935" s="863"/>
    </row>
    <row r="1936" spans="1:17" s="862" customFormat="1" ht="24.95" customHeight="1">
      <c r="A1936" s="174"/>
      <c r="B1936" s="174" t="s">
        <v>447</v>
      </c>
      <c r="C1936" s="181"/>
      <c r="D1936" s="766" t="s">
        <v>1763</v>
      </c>
      <c r="E1936" s="694">
        <v>50589960</v>
      </c>
      <c r="F1936" s="694">
        <v>0</v>
      </c>
      <c r="G1936" s="694">
        <v>50589960</v>
      </c>
      <c r="H1936" s="174"/>
      <c r="I1936" s="174" t="s">
        <v>447</v>
      </c>
      <c r="J1936" s="174"/>
      <c r="K1936" s="722" t="s">
        <v>5086</v>
      </c>
      <c r="L1936" s="632">
        <v>50589960</v>
      </c>
      <c r="M1936" s="632">
        <v>0</v>
      </c>
      <c r="N1936" s="632">
        <v>50589960</v>
      </c>
      <c r="P1936" s="852"/>
      <c r="Q1936" s="863"/>
    </row>
    <row r="1937" spans="1:17" s="862" customFormat="1" ht="24.95" customHeight="1">
      <c r="A1937" s="174"/>
      <c r="B1937" s="174"/>
      <c r="C1937" s="181" t="s">
        <v>433</v>
      </c>
      <c r="D1937" s="766" t="s">
        <v>1764</v>
      </c>
      <c r="E1937" s="694">
        <v>11615678</v>
      </c>
      <c r="F1937" s="694">
        <v>0</v>
      </c>
      <c r="G1937" s="694">
        <v>11615678</v>
      </c>
      <c r="H1937" s="174"/>
      <c r="I1937" s="174"/>
      <c r="J1937" s="174" t="s">
        <v>433</v>
      </c>
      <c r="K1937" s="722" t="s">
        <v>5087</v>
      </c>
      <c r="L1937" s="632">
        <v>11615678</v>
      </c>
      <c r="M1937" s="632">
        <v>0</v>
      </c>
      <c r="N1937" s="632">
        <v>11615678</v>
      </c>
      <c r="P1937" s="852"/>
      <c r="Q1937" s="863"/>
    </row>
    <row r="1938" spans="1:17" s="862" customFormat="1" ht="24.95" customHeight="1">
      <c r="A1938" s="174"/>
      <c r="B1938" s="174"/>
      <c r="C1938" s="181" t="s">
        <v>436</v>
      </c>
      <c r="D1938" s="766" t="s">
        <v>1765</v>
      </c>
      <c r="E1938" s="694">
        <v>6459528</v>
      </c>
      <c r="F1938" s="694">
        <v>0</v>
      </c>
      <c r="G1938" s="694">
        <v>6459528</v>
      </c>
      <c r="H1938" s="174"/>
      <c r="I1938" s="174"/>
      <c r="J1938" s="174" t="s">
        <v>436</v>
      </c>
      <c r="K1938" s="722" t="s">
        <v>5088</v>
      </c>
      <c r="L1938" s="632">
        <v>6459528</v>
      </c>
      <c r="M1938" s="632">
        <v>0</v>
      </c>
      <c r="N1938" s="632">
        <v>6459528</v>
      </c>
      <c r="P1938" s="852"/>
      <c r="Q1938" s="863"/>
    </row>
    <row r="1939" spans="1:17" s="862" customFormat="1" ht="24.95" customHeight="1">
      <c r="A1939" s="174"/>
      <c r="B1939" s="174"/>
      <c r="C1939" s="181" t="s">
        <v>440</v>
      </c>
      <c r="D1939" s="766" t="s">
        <v>1766</v>
      </c>
      <c r="E1939" s="694">
        <v>8254668</v>
      </c>
      <c r="F1939" s="694">
        <v>0</v>
      </c>
      <c r="G1939" s="694">
        <v>8254668</v>
      </c>
      <c r="H1939" s="174"/>
      <c r="I1939" s="174"/>
      <c r="J1939" s="174" t="s">
        <v>440</v>
      </c>
      <c r="K1939" s="722" t="s">
        <v>5089</v>
      </c>
      <c r="L1939" s="632">
        <v>8254668</v>
      </c>
      <c r="M1939" s="632">
        <v>0</v>
      </c>
      <c r="N1939" s="632">
        <v>8254668</v>
      </c>
      <c r="P1939" s="852"/>
      <c r="Q1939" s="863"/>
    </row>
    <row r="1940" spans="1:17" s="862" customFormat="1" ht="24.95" customHeight="1">
      <c r="A1940" s="174"/>
      <c r="B1940" s="174"/>
      <c r="C1940" s="181" t="s">
        <v>444</v>
      </c>
      <c r="D1940" s="766" t="s">
        <v>1767</v>
      </c>
      <c r="E1940" s="694">
        <v>12055086</v>
      </c>
      <c r="F1940" s="694">
        <v>0</v>
      </c>
      <c r="G1940" s="694">
        <v>12055086</v>
      </c>
      <c r="H1940" s="174"/>
      <c r="I1940" s="174"/>
      <c r="J1940" s="174" t="s">
        <v>444</v>
      </c>
      <c r="K1940" s="722" t="s">
        <v>5090</v>
      </c>
      <c r="L1940" s="632">
        <v>12055086</v>
      </c>
      <c r="M1940" s="632">
        <v>0</v>
      </c>
      <c r="N1940" s="632">
        <v>12055086</v>
      </c>
      <c r="P1940" s="852"/>
      <c r="Q1940" s="863"/>
    </row>
    <row r="1941" spans="1:17" s="862" customFormat="1" ht="24.95" customHeight="1">
      <c r="A1941" s="174"/>
      <c r="B1941" s="174"/>
      <c r="C1941" s="181" t="s">
        <v>447</v>
      </c>
      <c r="D1941" s="766" t="s">
        <v>1768</v>
      </c>
      <c r="E1941" s="694">
        <v>12205000</v>
      </c>
      <c r="F1941" s="694">
        <v>0</v>
      </c>
      <c r="G1941" s="694">
        <v>12205000</v>
      </c>
      <c r="H1941" s="174"/>
      <c r="I1941" s="174"/>
      <c r="J1941" s="174" t="s">
        <v>447</v>
      </c>
      <c r="K1941" s="722" t="s">
        <v>5091</v>
      </c>
      <c r="L1941" s="632">
        <v>12205000</v>
      </c>
      <c r="M1941" s="632">
        <v>0</v>
      </c>
      <c r="N1941" s="632">
        <v>12205000</v>
      </c>
      <c r="P1941" s="852"/>
      <c r="Q1941" s="863"/>
    </row>
    <row r="1942" spans="1:17" s="862" customFormat="1" ht="24.95" customHeight="1">
      <c r="A1942" s="174"/>
      <c r="B1942" s="174" t="s">
        <v>481</v>
      </c>
      <c r="C1942" s="181"/>
      <c r="D1942" s="766" t="s">
        <v>1769</v>
      </c>
      <c r="E1942" s="694">
        <v>61711736</v>
      </c>
      <c r="F1942" s="694">
        <v>0</v>
      </c>
      <c r="G1942" s="694">
        <v>61711736</v>
      </c>
      <c r="H1942" s="174"/>
      <c r="I1942" s="174" t="s">
        <v>481</v>
      </c>
      <c r="J1942" s="174"/>
      <c r="K1942" s="722" t="s">
        <v>5092</v>
      </c>
      <c r="L1942" s="632">
        <v>61711736</v>
      </c>
      <c r="M1942" s="632">
        <v>0</v>
      </c>
      <c r="N1942" s="632">
        <v>61711736</v>
      </c>
      <c r="P1942" s="852"/>
      <c r="Q1942" s="863"/>
    </row>
    <row r="1943" spans="1:17" s="862" customFormat="1" ht="24.95" customHeight="1">
      <c r="A1943" s="174"/>
      <c r="B1943" s="174"/>
      <c r="C1943" s="181" t="s">
        <v>433</v>
      </c>
      <c r="D1943" s="766" t="s">
        <v>1770</v>
      </c>
      <c r="E1943" s="694">
        <v>13367868</v>
      </c>
      <c r="F1943" s="694">
        <v>0</v>
      </c>
      <c r="G1943" s="694">
        <v>13367868</v>
      </c>
      <c r="H1943" s="174"/>
      <c r="I1943" s="174"/>
      <c r="J1943" s="174" t="s">
        <v>433</v>
      </c>
      <c r="K1943" s="722" t="s">
        <v>5093</v>
      </c>
      <c r="L1943" s="632">
        <v>13367868</v>
      </c>
      <c r="M1943" s="632">
        <v>0</v>
      </c>
      <c r="N1943" s="632">
        <v>13367868</v>
      </c>
      <c r="P1943" s="852"/>
      <c r="Q1943" s="863"/>
    </row>
    <row r="1944" spans="1:17" s="862" customFormat="1" ht="24.95" customHeight="1">
      <c r="A1944" s="174"/>
      <c r="B1944" s="174"/>
      <c r="C1944" s="181" t="s">
        <v>436</v>
      </c>
      <c r="D1944" s="766" t="s">
        <v>1771</v>
      </c>
      <c r="E1944" s="694">
        <v>18935200</v>
      </c>
      <c r="F1944" s="694">
        <v>0</v>
      </c>
      <c r="G1944" s="694">
        <v>18935200</v>
      </c>
      <c r="H1944" s="174"/>
      <c r="I1944" s="174"/>
      <c r="J1944" s="174" t="s">
        <v>436</v>
      </c>
      <c r="K1944" s="722" t="s">
        <v>5094</v>
      </c>
      <c r="L1944" s="632">
        <v>18935200</v>
      </c>
      <c r="M1944" s="632">
        <v>0</v>
      </c>
      <c r="N1944" s="632">
        <v>18935200</v>
      </c>
      <c r="P1944" s="852"/>
      <c r="Q1944" s="863"/>
    </row>
    <row r="1945" spans="1:17" s="862" customFormat="1" ht="24.95" customHeight="1">
      <c r="A1945" s="174"/>
      <c r="B1945" s="174"/>
      <c r="C1945" s="181" t="s">
        <v>440</v>
      </c>
      <c r="D1945" s="766" t="s">
        <v>1772</v>
      </c>
      <c r="E1945" s="694">
        <v>9893668</v>
      </c>
      <c r="F1945" s="694">
        <v>0</v>
      </c>
      <c r="G1945" s="694">
        <v>9893668</v>
      </c>
      <c r="H1945" s="174"/>
      <c r="I1945" s="174"/>
      <c r="J1945" s="174" t="s">
        <v>440</v>
      </c>
      <c r="K1945" s="722" t="s">
        <v>5095</v>
      </c>
      <c r="L1945" s="632">
        <v>9893668</v>
      </c>
      <c r="M1945" s="632">
        <v>0</v>
      </c>
      <c r="N1945" s="632">
        <v>9893668</v>
      </c>
      <c r="P1945" s="852"/>
      <c r="Q1945" s="863"/>
    </row>
    <row r="1946" spans="1:17" s="862" customFormat="1" ht="24.95" customHeight="1">
      <c r="A1946" s="174"/>
      <c r="B1946" s="174"/>
      <c r="C1946" s="181" t="s">
        <v>444</v>
      </c>
      <c r="D1946" s="766" t="s">
        <v>1773</v>
      </c>
      <c r="E1946" s="694">
        <v>6600000</v>
      </c>
      <c r="F1946" s="694">
        <v>0</v>
      </c>
      <c r="G1946" s="694">
        <v>6600000</v>
      </c>
      <c r="H1946" s="174"/>
      <c r="I1946" s="174"/>
      <c r="J1946" s="174" t="s">
        <v>444</v>
      </c>
      <c r="K1946" s="722" t="s">
        <v>5096</v>
      </c>
      <c r="L1946" s="632">
        <v>6600000</v>
      </c>
      <c r="M1946" s="632">
        <v>0</v>
      </c>
      <c r="N1946" s="632">
        <v>6600000</v>
      </c>
      <c r="P1946" s="852"/>
      <c r="Q1946" s="863"/>
    </row>
    <row r="1947" spans="1:17" s="862" customFormat="1" ht="42" customHeight="1">
      <c r="A1947" s="174"/>
      <c r="B1947" s="174"/>
      <c r="C1947" s="181" t="s">
        <v>447</v>
      </c>
      <c r="D1947" s="766" t="s">
        <v>7124</v>
      </c>
      <c r="E1947" s="694">
        <v>12915000</v>
      </c>
      <c r="F1947" s="694">
        <v>0</v>
      </c>
      <c r="G1947" s="694">
        <v>12915000</v>
      </c>
      <c r="H1947" s="174"/>
      <c r="I1947" s="174"/>
      <c r="J1947" s="174" t="s">
        <v>447</v>
      </c>
      <c r="K1947" s="730" t="s">
        <v>5097</v>
      </c>
      <c r="L1947" s="632">
        <v>12915000</v>
      </c>
      <c r="M1947" s="632">
        <v>0</v>
      </c>
      <c r="N1947" s="632">
        <v>12915000</v>
      </c>
      <c r="P1947" s="852"/>
      <c r="Q1947" s="863"/>
    </row>
    <row r="1948" spans="1:17" s="862" customFormat="1" ht="24.95" customHeight="1" thickBot="1">
      <c r="A1948" s="178" t="s">
        <v>1774</v>
      </c>
      <c r="B1948" s="178"/>
      <c r="C1948" s="179"/>
      <c r="D1948" s="764" t="s">
        <v>1775</v>
      </c>
      <c r="E1948" s="692">
        <v>966755743</v>
      </c>
      <c r="F1948" s="692">
        <v>449759590</v>
      </c>
      <c r="G1948" s="692">
        <v>1416515333</v>
      </c>
      <c r="H1948" s="178" t="s">
        <v>1774</v>
      </c>
      <c r="I1948" s="178"/>
      <c r="J1948" s="178"/>
      <c r="K1948" s="723" t="s">
        <v>5098</v>
      </c>
      <c r="L1948" s="645">
        <v>966755743</v>
      </c>
      <c r="M1948" s="645">
        <v>449759590</v>
      </c>
      <c r="N1948" s="645">
        <v>1416515333</v>
      </c>
      <c r="P1948" s="852"/>
      <c r="Q1948" s="863"/>
    </row>
    <row r="1949" spans="1:17" s="862" customFormat="1" ht="24.95" customHeight="1" thickTop="1">
      <c r="A1949" s="172"/>
      <c r="B1949" s="172" t="s">
        <v>433</v>
      </c>
      <c r="C1949" s="180"/>
      <c r="D1949" s="765" t="s">
        <v>434</v>
      </c>
      <c r="E1949" s="693">
        <v>185534820</v>
      </c>
      <c r="F1949" s="693">
        <v>0</v>
      </c>
      <c r="G1949" s="693">
        <v>185534820</v>
      </c>
      <c r="H1949" s="172"/>
      <c r="I1949" s="172" t="s">
        <v>433</v>
      </c>
      <c r="J1949" s="172"/>
      <c r="K1949" s="721" t="s">
        <v>4039</v>
      </c>
      <c r="L1949" s="640">
        <v>185534820</v>
      </c>
      <c r="M1949" s="640">
        <v>0</v>
      </c>
      <c r="N1949" s="640">
        <v>185534820</v>
      </c>
      <c r="P1949" s="852"/>
      <c r="Q1949" s="863"/>
    </row>
    <row r="1950" spans="1:17" s="862" customFormat="1" ht="24.95" customHeight="1">
      <c r="A1950" s="174"/>
      <c r="B1950" s="174"/>
      <c r="C1950" s="181" t="s">
        <v>433</v>
      </c>
      <c r="D1950" s="766" t="s">
        <v>435</v>
      </c>
      <c r="E1950" s="694">
        <v>185534820</v>
      </c>
      <c r="F1950" s="694">
        <v>0</v>
      </c>
      <c r="G1950" s="694">
        <v>185534820</v>
      </c>
      <c r="H1950" s="174"/>
      <c r="I1950" s="174"/>
      <c r="J1950" s="174" t="s">
        <v>433</v>
      </c>
      <c r="K1950" s="722" t="s">
        <v>4040</v>
      </c>
      <c r="L1950" s="632">
        <v>185534820</v>
      </c>
      <c r="M1950" s="632">
        <v>0</v>
      </c>
      <c r="N1950" s="632">
        <v>185534820</v>
      </c>
      <c r="P1950" s="852"/>
      <c r="Q1950" s="863"/>
    </row>
    <row r="1951" spans="1:17" s="862" customFormat="1" ht="24.95" customHeight="1">
      <c r="A1951" s="174"/>
      <c r="B1951" s="174" t="s">
        <v>436</v>
      </c>
      <c r="C1951" s="181"/>
      <c r="D1951" s="766" t="s">
        <v>1776</v>
      </c>
      <c r="E1951" s="694">
        <v>23185242</v>
      </c>
      <c r="F1951" s="694">
        <v>0</v>
      </c>
      <c r="G1951" s="694">
        <v>23185242</v>
      </c>
      <c r="H1951" s="174"/>
      <c r="I1951" s="174" t="s">
        <v>436</v>
      </c>
      <c r="J1951" s="174"/>
      <c r="K1951" s="722" t="s">
        <v>5099</v>
      </c>
      <c r="L1951" s="632">
        <v>23185242</v>
      </c>
      <c r="M1951" s="632">
        <v>0</v>
      </c>
      <c r="N1951" s="632">
        <v>23185242</v>
      </c>
      <c r="P1951" s="852"/>
      <c r="Q1951" s="863"/>
    </row>
    <row r="1952" spans="1:17" s="862" customFormat="1" ht="24.95" customHeight="1">
      <c r="A1952" s="174"/>
      <c r="B1952" s="174"/>
      <c r="C1952" s="181" t="s">
        <v>433</v>
      </c>
      <c r="D1952" s="766" t="s">
        <v>1777</v>
      </c>
      <c r="E1952" s="694">
        <v>23185242</v>
      </c>
      <c r="F1952" s="694">
        <v>0</v>
      </c>
      <c r="G1952" s="694">
        <v>23185242</v>
      </c>
      <c r="H1952" s="174"/>
      <c r="I1952" s="174"/>
      <c r="J1952" s="174" t="s">
        <v>433</v>
      </c>
      <c r="K1952" s="722" t="s">
        <v>5100</v>
      </c>
      <c r="L1952" s="632">
        <v>23185242</v>
      </c>
      <c r="M1952" s="632">
        <v>0</v>
      </c>
      <c r="N1952" s="632">
        <v>23185242</v>
      </c>
      <c r="P1952" s="852"/>
      <c r="Q1952" s="863"/>
    </row>
    <row r="1953" spans="1:17" s="862" customFormat="1" ht="24.95" customHeight="1">
      <c r="A1953" s="174"/>
      <c r="B1953" s="174" t="s">
        <v>440</v>
      </c>
      <c r="C1953" s="181"/>
      <c r="D1953" s="766" t="s">
        <v>1778</v>
      </c>
      <c r="E1953" s="694">
        <v>22718681</v>
      </c>
      <c r="F1953" s="694">
        <v>0</v>
      </c>
      <c r="G1953" s="694">
        <v>22718681</v>
      </c>
      <c r="H1953" s="174"/>
      <c r="I1953" s="174" t="s">
        <v>440</v>
      </c>
      <c r="J1953" s="174"/>
      <c r="K1953" s="722" t="s">
        <v>5101</v>
      </c>
      <c r="L1953" s="632">
        <v>22718681</v>
      </c>
      <c r="M1953" s="632">
        <v>0</v>
      </c>
      <c r="N1953" s="632">
        <v>22718681</v>
      </c>
      <c r="P1953" s="852"/>
      <c r="Q1953" s="863"/>
    </row>
    <row r="1954" spans="1:17" s="862" customFormat="1" ht="24.95" customHeight="1">
      <c r="A1954" s="174"/>
      <c r="B1954" s="174"/>
      <c r="C1954" s="181" t="s">
        <v>433</v>
      </c>
      <c r="D1954" s="766" t="s">
        <v>1779</v>
      </c>
      <c r="E1954" s="694">
        <v>22718681</v>
      </c>
      <c r="F1954" s="694">
        <v>0</v>
      </c>
      <c r="G1954" s="694">
        <v>22718681</v>
      </c>
      <c r="H1954" s="174"/>
      <c r="I1954" s="174"/>
      <c r="J1954" s="174" t="s">
        <v>433</v>
      </c>
      <c r="K1954" s="722" t="s">
        <v>5102</v>
      </c>
      <c r="L1954" s="632">
        <v>22718681</v>
      </c>
      <c r="M1954" s="632">
        <v>0</v>
      </c>
      <c r="N1954" s="632">
        <v>22718681</v>
      </c>
      <c r="P1954" s="852"/>
      <c r="Q1954" s="863"/>
    </row>
    <row r="1955" spans="1:17" s="862" customFormat="1" ht="24.95" customHeight="1">
      <c r="A1955" s="174"/>
      <c r="B1955" s="174" t="s">
        <v>444</v>
      </c>
      <c r="C1955" s="181"/>
      <c r="D1955" s="766" t="s">
        <v>1780</v>
      </c>
      <c r="E1955" s="694">
        <v>26522841</v>
      </c>
      <c r="F1955" s="694">
        <v>0</v>
      </c>
      <c r="G1955" s="694">
        <v>26522841</v>
      </c>
      <c r="H1955" s="174"/>
      <c r="I1955" s="174" t="s">
        <v>444</v>
      </c>
      <c r="J1955" s="174"/>
      <c r="K1955" s="722" t="s">
        <v>5103</v>
      </c>
      <c r="L1955" s="632">
        <v>26522841</v>
      </c>
      <c r="M1955" s="632">
        <v>0</v>
      </c>
      <c r="N1955" s="632">
        <v>26522841</v>
      </c>
      <c r="P1955" s="852"/>
      <c r="Q1955" s="863"/>
    </row>
    <row r="1956" spans="1:17" s="862" customFormat="1" ht="24.95" customHeight="1">
      <c r="A1956" s="174"/>
      <c r="B1956" s="174"/>
      <c r="C1956" s="181" t="s">
        <v>433</v>
      </c>
      <c r="D1956" s="766" t="s">
        <v>1781</v>
      </c>
      <c r="E1956" s="694">
        <v>26522841</v>
      </c>
      <c r="F1956" s="694">
        <v>0</v>
      </c>
      <c r="G1956" s="694">
        <v>26522841</v>
      </c>
      <c r="H1956" s="174"/>
      <c r="I1956" s="174"/>
      <c r="J1956" s="174" t="s">
        <v>433</v>
      </c>
      <c r="K1956" s="734" t="s">
        <v>5104</v>
      </c>
      <c r="L1956" s="632">
        <v>26522841</v>
      </c>
      <c r="M1956" s="632">
        <v>0</v>
      </c>
      <c r="N1956" s="632">
        <v>26522841</v>
      </c>
      <c r="P1956" s="852"/>
      <c r="Q1956" s="863"/>
    </row>
    <row r="1957" spans="1:17" s="862" customFormat="1" ht="24.95" customHeight="1">
      <c r="A1957" s="174"/>
      <c r="B1957" s="174" t="s">
        <v>447</v>
      </c>
      <c r="C1957" s="181"/>
      <c r="D1957" s="766" t="s">
        <v>1782</v>
      </c>
      <c r="E1957" s="694">
        <v>23165233</v>
      </c>
      <c r="F1957" s="694">
        <v>0</v>
      </c>
      <c r="G1957" s="694">
        <v>23165233</v>
      </c>
      <c r="H1957" s="174"/>
      <c r="I1957" s="174" t="s">
        <v>447</v>
      </c>
      <c r="J1957" s="174"/>
      <c r="K1957" s="722" t="s">
        <v>5105</v>
      </c>
      <c r="L1957" s="632">
        <v>23165233</v>
      </c>
      <c r="M1957" s="632">
        <v>0</v>
      </c>
      <c r="N1957" s="632">
        <v>23165233</v>
      </c>
      <c r="P1957" s="852"/>
      <c r="Q1957" s="863"/>
    </row>
    <row r="1958" spans="1:17" s="862" customFormat="1" ht="24.95" customHeight="1">
      <c r="A1958" s="174"/>
      <c r="B1958" s="174"/>
      <c r="C1958" s="181" t="s">
        <v>433</v>
      </c>
      <c r="D1958" s="766" t="s">
        <v>1783</v>
      </c>
      <c r="E1958" s="694">
        <v>23165233</v>
      </c>
      <c r="F1958" s="694">
        <v>0</v>
      </c>
      <c r="G1958" s="694">
        <v>23165233</v>
      </c>
      <c r="H1958" s="174"/>
      <c r="I1958" s="174"/>
      <c r="J1958" s="174" t="s">
        <v>433</v>
      </c>
      <c r="K1958" s="722" t="s">
        <v>5106</v>
      </c>
      <c r="L1958" s="632">
        <v>23165233</v>
      </c>
      <c r="M1958" s="632">
        <v>0</v>
      </c>
      <c r="N1958" s="632">
        <v>23165233</v>
      </c>
      <c r="P1958" s="852"/>
      <c r="Q1958" s="863"/>
    </row>
    <row r="1959" spans="1:17" s="862" customFormat="1" ht="24.95" customHeight="1">
      <c r="A1959" s="174"/>
      <c r="B1959" s="174" t="s">
        <v>481</v>
      </c>
      <c r="C1959" s="181"/>
      <c r="D1959" s="766" t="s">
        <v>1784</v>
      </c>
      <c r="E1959" s="694">
        <v>618850129</v>
      </c>
      <c r="F1959" s="694">
        <v>445935270</v>
      </c>
      <c r="G1959" s="694">
        <v>1064785399</v>
      </c>
      <c r="H1959" s="174"/>
      <c r="I1959" s="174" t="s">
        <v>481</v>
      </c>
      <c r="J1959" s="174"/>
      <c r="K1959" s="722" t="s">
        <v>5107</v>
      </c>
      <c r="L1959" s="632">
        <v>618850129</v>
      </c>
      <c r="M1959" s="632">
        <v>445935270</v>
      </c>
      <c r="N1959" s="632">
        <v>1064785399</v>
      </c>
      <c r="P1959" s="852"/>
      <c r="Q1959" s="863"/>
    </row>
    <row r="1960" spans="1:17" s="862" customFormat="1" ht="24.95" customHeight="1">
      <c r="A1960" s="174"/>
      <c r="B1960" s="174"/>
      <c r="C1960" s="181" t="s">
        <v>433</v>
      </c>
      <c r="D1960" s="766" t="s">
        <v>1785</v>
      </c>
      <c r="E1960" s="694">
        <v>121210346</v>
      </c>
      <c r="F1960" s="694">
        <v>114102080</v>
      </c>
      <c r="G1960" s="694">
        <v>235312426</v>
      </c>
      <c r="H1960" s="174"/>
      <c r="I1960" s="174"/>
      <c r="J1960" s="174" t="s">
        <v>433</v>
      </c>
      <c r="K1960" s="722" t="s">
        <v>5108</v>
      </c>
      <c r="L1960" s="632">
        <v>121210346</v>
      </c>
      <c r="M1960" s="632">
        <v>114102080</v>
      </c>
      <c r="N1960" s="632">
        <v>235312426</v>
      </c>
      <c r="P1960" s="852"/>
      <c r="Q1960" s="863"/>
    </row>
    <row r="1961" spans="1:17" s="862" customFormat="1" ht="24.95" customHeight="1">
      <c r="A1961" s="174"/>
      <c r="B1961" s="174"/>
      <c r="C1961" s="181" t="s">
        <v>436</v>
      </c>
      <c r="D1961" s="766" t="s">
        <v>1786</v>
      </c>
      <c r="E1961" s="694">
        <v>173814584</v>
      </c>
      <c r="F1961" s="694">
        <v>108703090</v>
      </c>
      <c r="G1961" s="694">
        <v>282517674</v>
      </c>
      <c r="H1961" s="174"/>
      <c r="I1961" s="174"/>
      <c r="J1961" s="174" t="s">
        <v>436</v>
      </c>
      <c r="K1961" s="722" t="s">
        <v>6714</v>
      </c>
      <c r="L1961" s="632">
        <v>173814584</v>
      </c>
      <c r="M1961" s="632">
        <v>108703090</v>
      </c>
      <c r="N1961" s="632">
        <v>282517674</v>
      </c>
      <c r="P1961" s="852"/>
      <c r="Q1961" s="863"/>
    </row>
    <row r="1962" spans="1:17" s="862" customFormat="1" ht="24.95" customHeight="1">
      <c r="A1962" s="174"/>
      <c r="B1962" s="174"/>
      <c r="C1962" s="181" t="s">
        <v>440</v>
      </c>
      <c r="D1962" s="766" t="s">
        <v>1787</v>
      </c>
      <c r="E1962" s="694">
        <v>126236209</v>
      </c>
      <c r="F1962" s="694">
        <v>161467144</v>
      </c>
      <c r="G1962" s="694">
        <v>287703353</v>
      </c>
      <c r="H1962" s="174"/>
      <c r="I1962" s="174"/>
      <c r="J1962" s="174" t="s">
        <v>440</v>
      </c>
      <c r="K1962" s="722" t="s">
        <v>6715</v>
      </c>
      <c r="L1962" s="632">
        <v>126236209</v>
      </c>
      <c r="M1962" s="632">
        <v>161467144</v>
      </c>
      <c r="N1962" s="632">
        <v>287703353</v>
      </c>
      <c r="P1962" s="852"/>
      <c r="Q1962" s="863"/>
    </row>
    <row r="1963" spans="1:17" s="862" customFormat="1" ht="24.95" customHeight="1">
      <c r="A1963" s="174"/>
      <c r="B1963" s="174"/>
      <c r="C1963" s="181" t="s">
        <v>444</v>
      </c>
      <c r="D1963" s="766" t="s">
        <v>1788</v>
      </c>
      <c r="E1963" s="694">
        <v>91751904</v>
      </c>
      <c r="F1963" s="694">
        <v>33180000</v>
      </c>
      <c r="G1963" s="694">
        <v>124931904</v>
      </c>
      <c r="H1963" s="174"/>
      <c r="I1963" s="174"/>
      <c r="J1963" s="174" t="s">
        <v>444</v>
      </c>
      <c r="K1963" s="722" t="s">
        <v>5109</v>
      </c>
      <c r="L1963" s="632">
        <v>91751904</v>
      </c>
      <c r="M1963" s="632">
        <v>33180000</v>
      </c>
      <c r="N1963" s="632">
        <v>124931904</v>
      </c>
      <c r="P1963" s="852"/>
      <c r="Q1963" s="863"/>
    </row>
    <row r="1964" spans="1:17" s="862" customFormat="1" ht="24.95" customHeight="1">
      <c r="A1964" s="174"/>
      <c r="B1964" s="174"/>
      <c r="C1964" s="181" t="s">
        <v>447</v>
      </c>
      <c r="D1964" s="766" t="s">
        <v>1789</v>
      </c>
      <c r="E1964" s="694">
        <v>82671853</v>
      </c>
      <c r="F1964" s="694">
        <v>28482956</v>
      </c>
      <c r="G1964" s="694">
        <v>111154809</v>
      </c>
      <c r="H1964" s="174"/>
      <c r="I1964" s="174"/>
      <c r="J1964" s="174" t="s">
        <v>447</v>
      </c>
      <c r="K1964" s="722" t="s">
        <v>5110</v>
      </c>
      <c r="L1964" s="632">
        <v>82671853</v>
      </c>
      <c r="M1964" s="632">
        <v>28482956</v>
      </c>
      <c r="N1964" s="632">
        <v>111154809</v>
      </c>
      <c r="P1964" s="852"/>
      <c r="Q1964" s="863"/>
    </row>
    <row r="1965" spans="1:17" s="862" customFormat="1" ht="24.95" customHeight="1">
      <c r="A1965" s="174"/>
      <c r="B1965" s="174"/>
      <c r="C1965" s="181" t="s">
        <v>481</v>
      </c>
      <c r="D1965" s="766" t="s">
        <v>1790</v>
      </c>
      <c r="E1965" s="694">
        <v>23165233</v>
      </c>
      <c r="F1965" s="694">
        <v>0</v>
      </c>
      <c r="G1965" s="694">
        <v>23165233</v>
      </c>
      <c r="H1965" s="174"/>
      <c r="I1965" s="174"/>
      <c r="J1965" s="174" t="s">
        <v>481</v>
      </c>
      <c r="K1965" s="722" t="s">
        <v>5111</v>
      </c>
      <c r="L1965" s="632">
        <v>23165233</v>
      </c>
      <c r="M1965" s="632">
        <v>0</v>
      </c>
      <c r="N1965" s="632">
        <v>23165233</v>
      </c>
      <c r="P1965" s="852"/>
      <c r="Q1965" s="863"/>
    </row>
    <row r="1966" spans="1:17" s="862" customFormat="1" ht="24.95" customHeight="1">
      <c r="A1966" s="174"/>
      <c r="B1966" s="174" t="s">
        <v>570</v>
      </c>
      <c r="C1966" s="181"/>
      <c r="D1966" s="766" t="s">
        <v>1791</v>
      </c>
      <c r="E1966" s="694">
        <v>23042745</v>
      </c>
      <c r="F1966" s="694">
        <v>0</v>
      </c>
      <c r="G1966" s="694">
        <v>23042745</v>
      </c>
      <c r="H1966" s="174"/>
      <c r="I1966" s="174" t="s">
        <v>570</v>
      </c>
      <c r="J1966" s="174"/>
      <c r="K1966" s="722" t="s">
        <v>5112</v>
      </c>
      <c r="L1966" s="632">
        <v>23042745</v>
      </c>
      <c r="M1966" s="632">
        <v>0</v>
      </c>
      <c r="N1966" s="632">
        <v>23042745</v>
      </c>
      <c r="P1966" s="852"/>
      <c r="Q1966" s="863"/>
    </row>
    <row r="1967" spans="1:17" s="862" customFormat="1" ht="24.95" customHeight="1">
      <c r="A1967" s="174"/>
      <c r="B1967" s="174"/>
      <c r="C1967" s="181" t="s">
        <v>433</v>
      </c>
      <c r="D1967" s="766" t="s">
        <v>1792</v>
      </c>
      <c r="E1967" s="694">
        <v>23042745</v>
      </c>
      <c r="F1967" s="694">
        <v>0</v>
      </c>
      <c r="G1967" s="694">
        <v>23042745</v>
      </c>
      <c r="H1967" s="174"/>
      <c r="I1967" s="174"/>
      <c r="J1967" s="174" t="s">
        <v>433</v>
      </c>
      <c r="K1967" s="722" t="s">
        <v>5113</v>
      </c>
      <c r="L1967" s="632">
        <v>23042745</v>
      </c>
      <c r="M1967" s="632">
        <v>0</v>
      </c>
      <c r="N1967" s="632">
        <v>23042745</v>
      </c>
      <c r="P1967" s="852"/>
      <c r="Q1967" s="863"/>
    </row>
    <row r="1968" spans="1:17" s="862" customFormat="1" ht="24.95" customHeight="1">
      <c r="A1968" s="174"/>
      <c r="B1968" s="174" t="s">
        <v>967</v>
      </c>
      <c r="C1968" s="181"/>
      <c r="D1968" s="766" t="s">
        <v>1793</v>
      </c>
      <c r="E1968" s="694">
        <v>20770918</v>
      </c>
      <c r="F1968" s="694">
        <v>3824320</v>
      </c>
      <c r="G1968" s="694">
        <v>24595238</v>
      </c>
      <c r="H1968" s="174"/>
      <c r="I1968" s="174" t="s">
        <v>967</v>
      </c>
      <c r="J1968" s="174"/>
      <c r="K1968" s="722" t="s">
        <v>5114</v>
      </c>
      <c r="L1968" s="632">
        <v>20770918</v>
      </c>
      <c r="M1968" s="632">
        <v>3824320</v>
      </c>
      <c r="N1968" s="632">
        <v>24595238</v>
      </c>
      <c r="P1968" s="852"/>
      <c r="Q1968" s="863"/>
    </row>
    <row r="1969" spans="1:17" s="862" customFormat="1" ht="24.95" customHeight="1">
      <c r="A1969" s="174"/>
      <c r="B1969" s="174"/>
      <c r="C1969" s="181" t="s">
        <v>433</v>
      </c>
      <c r="D1969" s="766" t="s">
        <v>1794</v>
      </c>
      <c r="E1969" s="694">
        <v>20770918</v>
      </c>
      <c r="F1969" s="694">
        <v>3824320</v>
      </c>
      <c r="G1969" s="694">
        <v>24595238</v>
      </c>
      <c r="H1969" s="174"/>
      <c r="I1969" s="174"/>
      <c r="J1969" s="174" t="s">
        <v>433</v>
      </c>
      <c r="K1969" s="722" t="s">
        <v>5115</v>
      </c>
      <c r="L1969" s="632">
        <v>20770918</v>
      </c>
      <c r="M1969" s="632">
        <v>3824320</v>
      </c>
      <c r="N1969" s="632">
        <v>24595238</v>
      </c>
      <c r="P1969" s="852"/>
      <c r="Q1969" s="863"/>
    </row>
    <row r="1970" spans="1:17" s="862" customFormat="1" ht="24.95" customHeight="1">
      <c r="A1970" s="174"/>
      <c r="B1970" s="174" t="s">
        <v>969</v>
      </c>
      <c r="C1970" s="181"/>
      <c r="D1970" s="766" t="s">
        <v>1795</v>
      </c>
      <c r="E1970" s="694">
        <v>22965134</v>
      </c>
      <c r="F1970" s="694">
        <v>0</v>
      </c>
      <c r="G1970" s="694">
        <v>22965134</v>
      </c>
      <c r="H1970" s="174"/>
      <c r="I1970" s="174" t="s">
        <v>969</v>
      </c>
      <c r="J1970" s="174"/>
      <c r="K1970" s="734" t="s">
        <v>5116</v>
      </c>
      <c r="L1970" s="632">
        <v>22965134</v>
      </c>
      <c r="M1970" s="632">
        <v>0</v>
      </c>
      <c r="N1970" s="632">
        <v>22965134</v>
      </c>
      <c r="P1970" s="852"/>
      <c r="Q1970" s="863"/>
    </row>
    <row r="1971" spans="1:17" s="862" customFormat="1" ht="24.95" customHeight="1">
      <c r="A1971" s="174"/>
      <c r="B1971" s="174"/>
      <c r="C1971" s="181" t="s">
        <v>433</v>
      </c>
      <c r="D1971" s="766" t="s">
        <v>1796</v>
      </c>
      <c r="E1971" s="694">
        <v>22965134</v>
      </c>
      <c r="F1971" s="694">
        <v>0</v>
      </c>
      <c r="G1971" s="694">
        <v>22965134</v>
      </c>
      <c r="H1971" s="174"/>
      <c r="I1971" s="174"/>
      <c r="J1971" s="174" t="s">
        <v>433</v>
      </c>
      <c r="K1971" s="734" t="s">
        <v>5117</v>
      </c>
      <c r="L1971" s="632">
        <v>22965134</v>
      </c>
      <c r="M1971" s="632">
        <v>0</v>
      </c>
      <c r="N1971" s="632">
        <v>22965134</v>
      </c>
      <c r="P1971" s="852"/>
      <c r="Q1971" s="863"/>
    </row>
    <row r="1972" spans="1:17" s="862" customFormat="1" ht="24.95" customHeight="1" thickBot="1">
      <c r="A1972" s="178" t="s">
        <v>1797</v>
      </c>
      <c r="B1972" s="178"/>
      <c r="C1972" s="179"/>
      <c r="D1972" s="764" t="s">
        <v>1798</v>
      </c>
      <c r="E1972" s="692">
        <v>115750000</v>
      </c>
      <c r="F1972" s="692">
        <v>0</v>
      </c>
      <c r="G1972" s="692">
        <v>115750000</v>
      </c>
      <c r="H1972" s="178" t="s">
        <v>1797</v>
      </c>
      <c r="I1972" s="178"/>
      <c r="J1972" s="178"/>
      <c r="K1972" s="723" t="s">
        <v>5118</v>
      </c>
      <c r="L1972" s="645">
        <v>115750000</v>
      </c>
      <c r="M1972" s="645">
        <v>0</v>
      </c>
      <c r="N1972" s="645">
        <v>115750000</v>
      </c>
      <c r="P1972" s="852"/>
      <c r="Q1972" s="863"/>
    </row>
    <row r="1973" spans="1:17" s="862" customFormat="1" ht="24.95" customHeight="1" thickTop="1">
      <c r="A1973" s="172"/>
      <c r="B1973" s="172" t="s">
        <v>433</v>
      </c>
      <c r="C1973" s="180"/>
      <c r="D1973" s="765" t="s">
        <v>434</v>
      </c>
      <c r="E1973" s="693">
        <v>115750000</v>
      </c>
      <c r="F1973" s="693">
        <v>0</v>
      </c>
      <c r="G1973" s="693">
        <v>115750000</v>
      </c>
      <c r="H1973" s="172"/>
      <c r="I1973" s="172" t="s">
        <v>433</v>
      </c>
      <c r="J1973" s="172"/>
      <c r="K1973" s="721" t="s">
        <v>4039</v>
      </c>
      <c r="L1973" s="640">
        <v>115750000</v>
      </c>
      <c r="M1973" s="640">
        <v>0</v>
      </c>
      <c r="N1973" s="640">
        <v>115750000</v>
      </c>
      <c r="P1973" s="852"/>
      <c r="Q1973" s="863"/>
    </row>
    <row r="1974" spans="1:17" s="862" customFormat="1" ht="24.95" customHeight="1">
      <c r="A1974" s="174"/>
      <c r="B1974" s="174"/>
      <c r="C1974" s="181" t="s">
        <v>433</v>
      </c>
      <c r="D1974" s="766" t="s">
        <v>435</v>
      </c>
      <c r="E1974" s="694">
        <v>115750000</v>
      </c>
      <c r="F1974" s="694">
        <v>0</v>
      </c>
      <c r="G1974" s="694">
        <v>115750000</v>
      </c>
      <c r="H1974" s="174"/>
      <c r="I1974" s="174"/>
      <c r="J1974" s="174" t="s">
        <v>433</v>
      </c>
      <c r="K1974" s="722" t="s">
        <v>4040</v>
      </c>
      <c r="L1974" s="632">
        <v>115750000</v>
      </c>
      <c r="M1974" s="632">
        <v>0</v>
      </c>
      <c r="N1974" s="632">
        <v>115750000</v>
      </c>
      <c r="P1974" s="852"/>
      <c r="Q1974" s="863"/>
    </row>
    <row r="1975" spans="1:17" s="143" customFormat="1" ht="24.95" customHeight="1" thickBot="1">
      <c r="A1975" s="183" t="s">
        <v>1799</v>
      </c>
      <c r="B1975" s="183"/>
      <c r="C1975" s="184"/>
      <c r="D1975" s="767" t="s">
        <v>1800</v>
      </c>
      <c r="E1975" s="695">
        <v>5500000000</v>
      </c>
      <c r="F1975" s="695">
        <v>0</v>
      </c>
      <c r="G1975" s="695">
        <v>5500000000</v>
      </c>
      <c r="H1975" s="183" t="s">
        <v>1799</v>
      </c>
      <c r="I1975" s="183"/>
      <c r="J1975" s="183"/>
      <c r="K1975" s="724" t="s">
        <v>5119</v>
      </c>
      <c r="L1975" s="656">
        <v>5500000000</v>
      </c>
      <c r="M1975" s="656">
        <v>0</v>
      </c>
      <c r="N1975" s="656">
        <v>5500000000</v>
      </c>
      <c r="P1975" s="858"/>
      <c r="Q1975" s="861"/>
    </row>
    <row r="1976" spans="1:17" s="862" customFormat="1" ht="24.95" customHeight="1" thickTop="1" thickBot="1">
      <c r="A1976" s="642" t="s">
        <v>1801</v>
      </c>
      <c r="B1976" s="642"/>
      <c r="C1976" s="667"/>
      <c r="D1976" s="768" t="s">
        <v>1802</v>
      </c>
      <c r="E1976" s="696">
        <v>5500000000</v>
      </c>
      <c r="F1976" s="696">
        <v>0</v>
      </c>
      <c r="G1976" s="696">
        <v>5500000000</v>
      </c>
      <c r="H1976" s="642" t="s">
        <v>1801</v>
      </c>
      <c r="I1976" s="642"/>
      <c r="J1976" s="642"/>
      <c r="K1976" s="720" t="s">
        <v>5120</v>
      </c>
      <c r="L1976" s="644">
        <v>5500000000</v>
      </c>
      <c r="M1976" s="644">
        <v>0</v>
      </c>
      <c r="N1976" s="644">
        <v>5500000000</v>
      </c>
      <c r="P1976" s="852"/>
      <c r="Q1976" s="863"/>
    </row>
    <row r="1977" spans="1:17" s="862" customFormat="1" ht="24.95" customHeight="1" thickTop="1">
      <c r="A1977" s="172"/>
      <c r="B1977" s="172" t="s">
        <v>433</v>
      </c>
      <c r="C1977" s="180"/>
      <c r="D1977" s="765" t="s">
        <v>459</v>
      </c>
      <c r="E1977" s="693">
        <v>103990000</v>
      </c>
      <c r="F1977" s="693">
        <v>0</v>
      </c>
      <c r="G1977" s="693">
        <v>103990000</v>
      </c>
      <c r="H1977" s="172"/>
      <c r="I1977" s="172" t="s">
        <v>433</v>
      </c>
      <c r="J1977" s="172"/>
      <c r="K1977" s="721" t="s">
        <v>4039</v>
      </c>
      <c r="L1977" s="640">
        <v>103990000</v>
      </c>
      <c r="M1977" s="640">
        <v>0</v>
      </c>
      <c r="N1977" s="640">
        <v>103990000</v>
      </c>
      <c r="P1977" s="852"/>
      <c r="Q1977" s="863"/>
    </row>
    <row r="1978" spans="1:17" s="862" customFormat="1" ht="24.95" customHeight="1">
      <c r="A1978" s="174"/>
      <c r="B1978" s="174"/>
      <c r="C1978" s="181" t="s">
        <v>433</v>
      </c>
      <c r="D1978" s="766" t="s">
        <v>435</v>
      </c>
      <c r="E1978" s="694">
        <v>103990000</v>
      </c>
      <c r="F1978" s="694">
        <v>0</v>
      </c>
      <c r="G1978" s="694">
        <v>103990000</v>
      </c>
      <c r="H1978" s="174"/>
      <c r="I1978" s="174"/>
      <c r="J1978" s="174" t="s">
        <v>433</v>
      </c>
      <c r="K1978" s="722" t="s">
        <v>4052</v>
      </c>
      <c r="L1978" s="632">
        <v>103990000</v>
      </c>
      <c r="M1978" s="632">
        <v>0</v>
      </c>
      <c r="N1978" s="632">
        <v>103990000</v>
      </c>
      <c r="P1978" s="852"/>
      <c r="Q1978" s="863"/>
    </row>
    <row r="1979" spans="1:17" s="862" customFormat="1" ht="24.95" customHeight="1">
      <c r="A1979" s="174"/>
      <c r="B1979" s="174" t="s">
        <v>436</v>
      </c>
      <c r="C1979" s="181"/>
      <c r="D1979" s="766" t="s">
        <v>1803</v>
      </c>
      <c r="E1979" s="694">
        <v>76210000</v>
      </c>
      <c r="F1979" s="694">
        <v>0</v>
      </c>
      <c r="G1979" s="694">
        <v>76210000</v>
      </c>
      <c r="H1979" s="174"/>
      <c r="I1979" s="174" t="s">
        <v>436</v>
      </c>
      <c r="J1979" s="174"/>
      <c r="K1979" s="722" t="s">
        <v>5121</v>
      </c>
      <c r="L1979" s="632">
        <v>76210000</v>
      </c>
      <c r="M1979" s="632">
        <v>0</v>
      </c>
      <c r="N1979" s="632">
        <v>76210000</v>
      </c>
      <c r="P1979" s="852"/>
      <c r="Q1979" s="863"/>
    </row>
    <row r="1980" spans="1:17" s="862" customFormat="1" ht="24.95" customHeight="1">
      <c r="A1980" s="174"/>
      <c r="B1980" s="174"/>
      <c r="C1980" s="181" t="s">
        <v>433</v>
      </c>
      <c r="D1980" s="766" t="s">
        <v>1804</v>
      </c>
      <c r="E1980" s="694">
        <v>16640000</v>
      </c>
      <c r="F1980" s="694">
        <v>0</v>
      </c>
      <c r="G1980" s="694">
        <v>16640000</v>
      </c>
      <c r="H1980" s="174"/>
      <c r="I1980" s="174"/>
      <c r="J1980" s="174" t="s">
        <v>433</v>
      </c>
      <c r="K1980" s="722" t="s">
        <v>5122</v>
      </c>
      <c r="L1980" s="632">
        <v>16640000</v>
      </c>
      <c r="M1980" s="632">
        <v>0</v>
      </c>
      <c r="N1980" s="632">
        <v>16640000</v>
      </c>
      <c r="P1980" s="852"/>
      <c r="Q1980" s="863"/>
    </row>
    <row r="1981" spans="1:17" s="862" customFormat="1" ht="24.95" customHeight="1">
      <c r="A1981" s="174"/>
      <c r="B1981" s="174"/>
      <c r="C1981" s="181" t="s">
        <v>436</v>
      </c>
      <c r="D1981" s="766" t="s">
        <v>711</v>
      </c>
      <c r="E1981" s="694">
        <v>59570000</v>
      </c>
      <c r="F1981" s="694">
        <v>0</v>
      </c>
      <c r="G1981" s="694">
        <v>59570000</v>
      </c>
      <c r="H1981" s="174"/>
      <c r="I1981" s="174"/>
      <c r="J1981" s="174" t="s">
        <v>436</v>
      </c>
      <c r="K1981" s="722" t="s">
        <v>5123</v>
      </c>
      <c r="L1981" s="632">
        <v>59570000</v>
      </c>
      <c r="M1981" s="632">
        <v>0</v>
      </c>
      <c r="N1981" s="632">
        <v>59570000</v>
      </c>
      <c r="P1981" s="852"/>
      <c r="Q1981" s="863"/>
    </row>
    <row r="1982" spans="1:17" s="862" customFormat="1" ht="24.95" customHeight="1">
      <c r="A1982" s="174"/>
      <c r="B1982" s="174" t="s">
        <v>440</v>
      </c>
      <c r="C1982" s="181"/>
      <c r="D1982" s="766" t="s">
        <v>1805</v>
      </c>
      <c r="E1982" s="694">
        <v>5283192000</v>
      </c>
      <c r="F1982" s="694">
        <v>0</v>
      </c>
      <c r="G1982" s="694">
        <v>5283192000</v>
      </c>
      <c r="H1982" s="174"/>
      <c r="I1982" s="174" t="s">
        <v>440</v>
      </c>
      <c r="J1982" s="174"/>
      <c r="K1982" s="722" t="s">
        <v>5124</v>
      </c>
      <c r="L1982" s="632">
        <v>5283192000</v>
      </c>
      <c r="M1982" s="632">
        <v>0</v>
      </c>
      <c r="N1982" s="632">
        <v>5283192000</v>
      </c>
      <c r="P1982" s="852"/>
      <c r="Q1982" s="863"/>
    </row>
    <row r="1983" spans="1:17" s="862" customFormat="1" ht="24.95" customHeight="1">
      <c r="A1983" s="174"/>
      <c r="B1983" s="174"/>
      <c r="C1983" s="181" t="s">
        <v>433</v>
      </c>
      <c r="D1983" s="766" t="s">
        <v>1806</v>
      </c>
      <c r="E1983" s="694">
        <v>1546847000</v>
      </c>
      <c r="F1983" s="694">
        <v>0</v>
      </c>
      <c r="G1983" s="694">
        <v>1546847000</v>
      </c>
      <c r="H1983" s="174"/>
      <c r="I1983" s="174"/>
      <c r="J1983" s="174" t="s">
        <v>433</v>
      </c>
      <c r="K1983" s="722" t="s">
        <v>5125</v>
      </c>
      <c r="L1983" s="632">
        <v>1546847000</v>
      </c>
      <c r="M1983" s="632">
        <v>0</v>
      </c>
      <c r="N1983" s="632">
        <v>1546847000</v>
      </c>
      <c r="P1983" s="852"/>
      <c r="Q1983" s="863"/>
    </row>
    <row r="1984" spans="1:17" s="862" customFormat="1" ht="24.95" customHeight="1">
      <c r="A1984" s="174"/>
      <c r="B1984" s="174"/>
      <c r="C1984" s="181" t="s">
        <v>440</v>
      </c>
      <c r="D1984" s="766" t="s">
        <v>1807</v>
      </c>
      <c r="E1984" s="694">
        <v>3736345000</v>
      </c>
      <c r="F1984" s="694">
        <v>0</v>
      </c>
      <c r="G1984" s="694">
        <v>3736345000</v>
      </c>
      <c r="H1984" s="174"/>
      <c r="I1984" s="174"/>
      <c r="J1984" s="174" t="s">
        <v>440</v>
      </c>
      <c r="K1984" s="722" t="s">
        <v>5126</v>
      </c>
      <c r="L1984" s="632">
        <v>3736345000</v>
      </c>
      <c r="M1984" s="632">
        <v>0</v>
      </c>
      <c r="N1984" s="632">
        <v>3736345000</v>
      </c>
      <c r="P1984" s="852"/>
      <c r="Q1984" s="863"/>
    </row>
    <row r="1985" spans="1:17" s="862" customFormat="1" ht="24.95" customHeight="1">
      <c r="A1985" s="174"/>
      <c r="B1985" s="174" t="s">
        <v>444</v>
      </c>
      <c r="C1985" s="181"/>
      <c r="D1985" s="766" t="s">
        <v>1808</v>
      </c>
      <c r="E1985" s="694">
        <v>20320000</v>
      </c>
      <c r="F1985" s="694">
        <v>0</v>
      </c>
      <c r="G1985" s="694">
        <v>20320000</v>
      </c>
      <c r="H1985" s="174"/>
      <c r="I1985" s="174" t="s">
        <v>444</v>
      </c>
      <c r="J1985" s="174"/>
      <c r="K1985" s="722" t="s">
        <v>5127</v>
      </c>
      <c r="L1985" s="632">
        <v>20320000</v>
      </c>
      <c r="M1985" s="632">
        <v>0</v>
      </c>
      <c r="N1985" s="632">
        <v>20320000</v>
      </c>
      <c r="P1985" s="852"/>
      <c r="Q1985" s="863"/>
    </row>
    <row r="1986" spans="1:17" s="862" customFormat="1" ht="24.95" customHeight="1">
      <c r="A1986" s="174"/>
      <c r="B1986" s="174"/>
      <c r="C1986" s="181" t="s">
        <v>433</v>
      </c>
      <c r="D1986" s="766" t="s">
        <v>1809</v>
      </c>
      <c r="E1986" s="694">
        <v>20320000</v>
      </c>
      <c r="F1986" s="694">
        <v>0</v>
      </c>
      <c r="G1986" s="694">
        <v>20320000</v>
      </c>
      <c r="H1986" s="174"/>
      <c r="I1986" s="174"/>
      <c r="J1986" s="174" t="s">
        <v>433</v>
      </c>
      <c r="K1986" s="722" t="s">
        <v>5128</v>
      </c>
      <c r="L1986" s="632">
        <v>20320000</v>
      </c>
      <c r="M1986" s="632">
        <v>0</v>
      </c>
      <c r="N1986" s="632">
        <v>20320000</v>
      </c>
      <c r="P1986" s="852"/>
      <c r="Q1986" s="863"/>
    </row>
    <row r="1987" spans="1:17" s="862" customFormat="1" ht="24.95" customHeight="1">
      <c r="A1987" s="174"/>
      <c r="B1987" s="174" t="s">
        <v>447</v>
      </c>
      <c r="C1987" s="181"/>
      <c r="D1987" s="766" t="s">
        <v>1810</v>
      </c>
      <c r="E1987" s="694">
        <v>16288000</v>
      </c>
      <c r="F1987" s="694">
        <v>0</v>
      </c>
      <c r="G1987" s="694">
        <v>16288000</v>
      </c>
      <c r="H1987" s="174"/>
      <c r="I1987" s="174" t="s">
        <v>447</v>
      </c>
      <c r="J1987" s="174"/>
      <c r="K1987" s="722" t="s">
        <v>5129</v>
      </c>
      <c r="L1987" s="632">
        <v>16288000</v>
      </c>
      <c r="M1987" s="632">
        <v>0</v>
      </c>
      <c r="N1987" s="632">
        <v>16288000</v>
      </c>
      <c r="P1987" s="852"/>
      <c r="Q1987" s="863"/>
    </row>
    <row r="1988" spans="1:17" s="862" customFormat="1" ht="24.95" customHeight="1">
      <c r="A1988" s="174"/>
      <c r="B1988" s="174"/>
      <c r="C1988" s="181" t="s">
        <v>433</v>
      </c>
      <c r="D1988" s="766" t="s">
        <v>1811</v>
      </c>
      <c r="E1988" s="694">
        <v>16288000</v>
      </c>
      <c r="F1988" s="694">
        <v>0</v>
      </c>
      <c r="G1988" s="694">
        <v>16288000</v>
      </c>
      <c r="H1988" s="174"/>
      <c r="I1988" s="174"/>
      <c r="J1988" s="174" t="s">
        <v>433</v>
      </c>
      <c r="K1988" s="722" t="s">
        <v>5130</v>
      </c>
      <c r="L1988" s="632">
        <v>16288000</v>
      </c>
      <c r="M1988" s="632">
        <v>0</v>
      </c>
      <c r="N1988" s="632">
        <v>16288000</v>
      </c>
      <c r="P1988" s="852"/>
      <c r="Q1988" s="863"/>
    </row>
    <row r="1989" spans="1:17" s="143" customFormat="1" ht="24.95" customHeight="1" thickBot="1">
      <c r="A1989" s="183" t="s">
        <v>1812</v>
      </c>
      <c r="B1989" s="183"/>
      <c r="C1989" s="184"/>
      <c r="D1989" s="767" t="s">
        <v>135</v>
      </c>
      <c r="E1989" s="695">
        <v>917851514314</v>
      </c>
      <c r="F1989" s="695">
        <v>0</v>
      </c>
      <c r="G1989" s="695">
        <v>917851514314</v>
      </c>
      <c r="H1989" s="183" t="s">
        <v>1812</v>
      </c>
      <c r="I1989" s="670"/>
      <c r="J1989" s="183"/>
      <c r="K1989" s="724" t="s">
        <v>3802</v>
      </c>
      <c r="L1989" s="656">
        <v>917851514314</v>
      </c>
      <c r="M1989" s="656">
        <v>0</v>
      </c>
      <c r="N1989" s="656">
        <v>917851514314</v>
      </c>
      <c r="P1989" s="858"/>
      <c r="Q1989" s="861"/>
    </row>
    <row r="1990" spans="1:17" s="143" customFormat="1" ht="24.95" customHeight="1" thickTop="1" thickBot="1">
      <c r="A1990" s="668" t="s">
        <v>3356</v>
      </c>
      <c r="B1990" s="638"/>
      <c r="C1990" s="669"/>
      <c r="D1990" s="769" t="s">
        <v>1813</v>
      </c>
      <c r="E1990" s="697">
        <f>E1991+E1994+E1997+E2000+E2003+E2006+E2009+E2012+E2015</f>
        <v>185501474314</v>
      </c>
      <c r="F1990" s="697">
        <v>0</v>
      </c>
      <c r="G1990" s="697">
        <v>185501474314</v>
      </c>
      <c r="H1990" s="638" t="s">
        <v>5192</v>
      </c>
      <c r="I1990" s="671"/>
      <c r="J1990" s="638"/>
      <c r="K1990" s="719" t="s">
        <v>5193</v>
      </c>
      <c r="L1990" s="639">
        <v>185501474314</v>
      </c>
      <c r="M1990" s="639">
        <v>0</v>
      </c>
      <c r="N1990" s="639">
        <v>185501474314</v>
      </c>
      <c r="P1990" s="858"/>
      <c r="Q1990" s="861"/>
    </row>
    <row r="1991" spans="1:17" s="862" customFormat="1" ht="24.95" customHeight="1" thickTop="1" thickBot="1">
      <c r="A1991" s="642" t="s">
        <v>1814</v>
      </c>
      <c r="B1991" s="642"/>
      <c r="C1991" s="667"/>
      <c r="D1991" s="768" t="s">
        <v>1815</v>
      </c>
      <c r="E1991" s="696">
        <v>25000000</v>
      </c>
      <c r="F1991" s="696">
        <v>0</v>
      </c>
      <c r="G1991" s="696">
        <v>25000000</v>
      </c>
      <c r="H1991" s="642" t="s">
        <v>1814</v>
      </c>
      <c r="I1991" s="642"/>
      <c r="J1991" s="642"/>
      <c r="K1991" s="720" t="s">
        <v>5194</v>
      </c>
      <c r="L1991" s="644">
        <v>25000000</v>
      </c>
      <c r="M1991" s="644">
        <v>0</v>
      </c>
      <c r="N1991" s="644">
        <v>25000000</v>
      </c>
      <c r="P1991" s="852"/>
      <c r="Q1991" s="863"/>
    </row>
    <row r="1992" spans="1:17" s="862" customFormat="1" ht="24.95" hidden="1" customHeight="1" thickTop="1">
      <c r="A1992" s="172"/>
      <c r="B1992" s="172" t="s">
        <v>1816</v>
      </c>
      <c r="C1992" s="180"/>
      <c r="D1992" s="765" t="s">
        <v>1817</v>
      </c>
      <c r="E1992" s="693">
        <v>25000000</v>
      </c>
      <c r="F1992" s="693">
        <v>0</v>
      </c>
      <c r="G1992" s="693">
        <v>25000000</v>
      </c>
      <c r="H1992" s="172"/>
      <c r="I1992" s="172" t="s">
        <v>1816</v>
      </c>
      <c r="J1992" s="172"/>
      <c r="K1992" s="721" t="s">
        <v>5195</v>
      </c>
      <c r="L1992" s="640">
        <v>25000000</v>
      </c>
      <c r="M1992" s="640">
        <v>0</v>
      </c>
      <c r="N1992" s="640">
        <v>25000000</v>
      </c>
      <c r="P1992" s="852"/>
      <c r="Q1992" s="863"/>
    </row>
    <row r="1993" spans="1:17" s="862" customFormat="1" ht="24.95" customHeight="1" thickTop="1">
      <c r="A1993" s="174"/>
      <c r="B1993" s="174"/>
      <c r="C1993" s="181" t="s">
        <v>433</v>
      </c>
      <c r="D1993" s="766" t="s">
        <v>1818</v>
      </c>
      <c r="E1993" s="694">
        <v>25000000</v>
      </c>
      <c r="F1993" s="694">
        <v>0</v>
      </c>
      <c r="G1993" s="694">
        <v>25000000</v>
      </c>
      <c r="H1993" s="174"/>
      <c r="I1993" s="174"/>
      <c r="J1993" s="174" t="s">
        <v>433</v>
      </c>
      <c r="K1993" s="722" t="s">
        <v>5194</v>
      </c>
      <c r="L1993" s="632">
        <v>25000000</v>
      </c>
      <c r="M1993" s="632">
        <v>0</v>
      </c>
      <c r="N1993" s="632">
        <v>25000000</v>
      </c>
      <c r="P1993" s="852"/>
      <c r="Q1993" s="863"/>
    </row>
    <row r="1994" spans="1:17" s="862" customFormat="1" ht="24.95" customHeight="1" thickBot="1">
      <c r="A1994" s="178" t="s">
        <v>1819</v>
      </c>
      <c r="B1994" s="178"/>
      <c r="C1994" s="179"/>
      <c r="D1994" s="764" t="s">
        <v>1820</v>
      </c>
      <c r="E1994" s="692">
        <v>10000000</v>
      </c>
      <c r="F1994" s="692">
        <v>0</v>
      </c>
      <c r="G1994" s="692">
        <v>10000000</v>
      </c>
      <c r="H1994" s="178" t="s">
        <v>1819</v>
      </c>
      <c r="I1994" s="178"/>
      <c r="J1994" s="178"/>
      <c r="K1994" s="723" t="s">
        <v>5196</v>
      </c>
      <c r="L1994" s="645">
        <v>10000000</v>
      </c>
      <c r="M1994" s="645">
        <v>0</v>
      </c>
      <c r="N1994" s="645">
        <v>10000000</v>
      </c>
      <c r="P1994" s="852"/>
      <c r="Q1994" s="863"/>
    </row>
    <row r="1995" spans="1:17" s="862" customFormat="1" ht="24.95" hidden="1" customHeight="1" thickTop="1">
      <c r="A1995" s="172"/>
      <c r="B1995" s="172" t="s">
        <v>1816</v>
      </c>
      <c r="C1995" s="180"/>
      <c r="D1995" s="765" t="s">
        <v>1817</v>
      </c>
      <c r="E1995" s="693">
        <v>10000000</v>
      </c>
      <c r="F1995" s="693">
        <v>0</v>
      </c>
      <c r="G1995" s="693">
        <v>10000000</v>
      </c>
      <c r="H1995" s="172"/>
      <c r="I1995" s="172" t="s">
        <v>1816</v>
      </c>
      <c r="J1995" s="172"/>
      <c r="K1995" s="721" t="s">
        <v>5195</v>
      </c>
      <c r="L1995" s="640">
        <v>10000000</v>
      </c>
      <c r="M1995" s="640">
        <v>0</v>
      </c>
      <c r="N1995" s="640">
        <v>10000000</v>
      </c>
      <c r="P1995" s="852"/>
      <c r="Q1995" s="863"/>
    </row>
    <row r="1996" spans="1:17" s="860" customFormat="1" ht="24.95" customHeight="1" thickTop="1">
      <c r="A1996" s="174"/>
      <c r="B1996" s="174"/>
      <c r="C1996" s="181" t="s">
        <v>433</v>
      </c>
      <c r="D1996" s="766" t="s">
        <v>1820</v>
      </c>
      <c r="E1996" s="694">
        <v>10000000</v>
      </c>
      <c r="F1996" s="694">
        <v>0</v>
      </c>
      <c r="G1996" s="694">
        <v>10000000</v>
      </c>
      <c r="H1996" s="174"/>
      <c r="I1996" s="655"/>
      <c r="J1996" s="174" t="s">
        <v>433</v>
      </c>
      <c r="K1996" s="722" t="s">
        <v>5196</v>
      </c>
      <c r="L1996" s="632">
        <v>10000000</v>
      </c>
      <c r="M1996" s="632">
        <v>0</v>
      </c>
      <c r="N1996" s="632">
        <v>10000000</v>
      </c>
      <c r="P1996" s="858"/>
      <c r="Q1996" s="861"/>
    </row>
    <row r="1997" spans="1:17" s="860" customFormat="1" ht="24.95" customHeight="1" thickBot="1">
      <c r="A1997" s="446" t="s">
        <v>1821</v>
      </c>
      <c r="B1997" s="178"/>
      <c r="C1997" s="179"/>
      <c r="D1997" s="764" t="s">
        <v>1822</v>
      </c>
      <c r="E1997" s="692">
        <v>70000000</v>
      </c>
      <c r="F1997" s="692">
        <v>0</v>
      </c>
      <c r="G1997" s="692">
        <v>70000000</v>
      </c>
      <c r="H1997" s="178" t="s">
        <v>1821</v>
      </c>
      <c r="I1997" s="672"/>
      <c r="J1997" s="178"/>
      <c r="K1997" s="723" t="s">
        <v>5197</v>
      </c>
      <c r="L1997" s="645">
        <v>70000000</v>
      </c>
      <c r="M1997" s="645">
        <v>0</v>
      </c>
      <c r="N1997" s="645">
        <v>70000000</v>
      </c>
      <c r="P1997" s="858"/>
      <c r="Q1997" s="861"/>
    </row>
    <row r="1998" spans="1:17" s="862" customFormat="1" ht="24.95" customHeight="1" thickTop="1">
      <c r="A1998" s="172"/>
      <c r="B1998" s="172" t="s">
        <v>433</v>
      </c>
      <c r="C1998" s="180"/>
      <c r="D1998" s="765" t="s">
        <v>1822</v>
      </c>
      <c r="E1998" s="693">
        <v>70000000</v>
      </c>
      <c r="F1998" s="693">
        <v>0</v>
      </c>
      <c r="G1998" s="693">
        <v>70000000</v>
      </c>
      <c r="H1998" s="172"/>
      <c r="I1998" s="172" t="s">
        <v>433</v>
      </c>
      <c r="J1998" s="172"/>
      <c r="K1998" s="721" t="s">
        <v>5197</v>
      </c>
      <c r="L1998" s="640">
        <v>70000000</v>
      </c>
      <c r="M1998" s="640">
        <v>0</v>
      </c>
      <c r="N1998" s="640">
        <v>70000000</v>
      </c>
      <c r="P1998" s="852"/>
      <c r="Q1998" s="863"/>
    </row>
    <row r="1999" spans="1:17" s="862" customFormat="1" ht="24.95" customHeight="1">
      <c r="A1999" s="174"/>
      <c r="B1999" s="174"/>
      <c r="C1999" s="181" t="s">
        <v>433</v>
      </c>
      <c r="D1999" s="766" t="s">
        <v>1822</v>
      </c>
      <c r="E1999" s="694">
        <v>70000000</v>
      </c>
      <c r="F1999" s="694">
        <v>0</v>
      </c>
      <c r="G1999" s="694">
        <v>70000000</v>
      </c>
      <c r="H1999" s="174"/>
      <c r="I1999" s="174"/>
      <c r="J1999" s="174" t="s">
        <v>433</v>
      </c>
      <c r="K1999" s="722" t="s">
        <v>5197</v>
      </c>
      <c r="L1999" s="632">
        <v>70000000</v>
      </c>
      <c r="M1999" s="632">
        <v>0</v>
      </c>
      <c r="N1999" s="632">
        <v>70000000</v>
      </c>
      <c r="P1999" s="852"/>
      <c r="Q1999" s="863"/>
    </row>
    <row r="2000" spans="1:17" s="862" customFormat="1" ht="24.95" customHeight="1" thickBot="1">
      <c r="A2000" s="178" t="s">
        <v>1823</v>
      </c>
      <c r="B2000" s="178"/>
      <c r="C2000" s="179"/>
      <c r="D2000" s="764" t="s">
        <v>1824</v>
      </c>
      <c r="E2000" s="692">
        <v>84000000000</v>
      </c>
      <c r="F2000" s="692">
        <v>0</v>
      </c>
      <c r="G2000" s="692">
        <v>84000000000</v>
      </c>
      <c r="H2000" s="178" t="s">
        <v>1823</v>
      </c>
      <c r="I2000" s="178"/>
      <c r="J2000" s="178"/>
      <c r="K2000" s="723" t="s">
        <v>5198</v>
      </c>
      <c r="L2000" s="645">
        <v>84000000000</v>
      </c>
      <c r="M2000" s="645">
        <v>0</v>
      </c>
      <c r="N2000" s="645">
        <v>84000000000</v>
      </c>
      <c r="P2000" s="852"/>
      <c r="Q2000" s="863"/>
    </row>
    <row r="2001" spans="1:17" s="862" customFormat="1" ht="24.95" hidden="1" customHeight="1" thickTop="1">
      <c r="A2001" s="172"/>
      <c r="B2001" s="172" t="s">
        <v>1816</v>
      </c>
      <c r="C2001" s="180"/>
      <c r="D2001" s="765" t="s">
        <v>1817</v>
      </c>
      <c r="E2001" s="693">
        <v>84000000000</v>
      </c>
      <c r="F2001" s="693">
        <v>0</v>
      </c>
      <c r="G2001" s="693">
        <v>84000000000</v>
      </c>
      <c r="H2001" s="172"/>
      <c r="I2001" s="172" t="s">
        <v>1816</v>
      </c>
      <c r="J2001" s="172"/>
      <c r="K2001" s="721" t="s">
        <v>5195</v>
      </c>
      <c r="L2001" s="640">
        <v>84000000000</v>
      </c>
      <c r="M2001" s="640">
        <v>0</v>
      </c>
      <c r="N2001" s="640">
        <v>84000000000</v>
      </c>
      <c r="P2001" s="852"/>
      <c r="Q2001" s="863"/>
    </row>
    <row r="2002" spans="1:17" s="862" customFormat="1" ht="24.95" customHeight="1" thickTop="1">
      <c r="A2002" s="174"/>
      <c r="B2002" s="174"/>
      <c r="C2002" s="181" t="s">
        <v>433</v>
      </c>
      <c r="D2002" s="766" t="s">
        <v>1824</v>
      </c>
      <c r="E2002" s="694">
        <v>84000000000</v>
      </c>
      <c r="F2002" s="694">
        <v>0</v>
      </c>
      <c r="G2002" s="694">
        <v>84000000000</v>
      </c>
      <c r="H2002" s="174"/>
      <c r="I2002" s="174"/>
      <c r="J2002" s="174" t="s">
        <v>433</v>
      </c>
      <c r="K2002" s="722" t="s">
        <v>5198</v>
      </c>
      <c r="L2002" s="632">
        <v>84000000000</v>
      </c>
      <c r="M2002" s="632">
        <v>0</v>
      </c>
      <c r="N2002" s="632">
        <v>84000000000</v>
      </c>
      <c r="P2002" s="852"/>
      <c r="Q2002" s="863"/>
    </row>
    <row r="2003" spans="1:17" s="862" customFormat="1" ht="24.95" customHeight="1" thickBot="1">
      <c r="A2003" s="178" t="s">
        <v>1825</v>
      </c>
      <c r="B2003" s="178"/>
      <c r="C2003" s="179"/>
      <c r="D2003" s="764" t="s">
        <v>1826</v>
      </c>
      <c r="E2003" s="692">
        <v>525000000</v>
      </c>
      <c r="F2003" s="692">
        <v>0</v>
      </c>
      <c r="G2003" s="692">
        <v>525000000</v>
      </c>
      <c r="H2003" s="178" t="s">
        <v>1825</v>
      </c>
      <c r="I2003" s="178"/>
      <c r="J2003" s="178"/>
      <c r="K2003" s="723" t="s">
        <v>5199</v>
      </c>
      <c r="L2003" s="645">
        <v>525000000</v>
      </c>
      <c r="M2003" s="645">
        <v>0</v>
      </c>
      <c r="N2003" s="645">
        <v>525000000</v>
      </c>
      <c r="P2003" s="852"/>
      <c r="Q2003" s="863"/>
    </row>
    <row r="2004" spans="1:17" s="862" customFormat="1" ht="24.95" hidden="1" customHeight="1" thickTop="1">
      <c r="A2004" s="172"/>
      <c r="B2004" s="172" t="s">
        <v>433</v>
      </c>
      <c r="C2004" s="180"/>
      <c r="D2004" s="765" t="s">
        <v>1817</v>
      </c>
      <c r="E2004" s="693">
        <v>525000000</v>
      </c>
      <c r="F2004" s="693">
        <v>0</v>
      </c>
      <c r="G2004" s="693">
        <v>525000000</v>
      </c>
      <c r="H2004" s="172"/>
      <c r="I2004" s="172" t="s">
        <v>433</v>
      </c>
      <c r="J2004" s="172"/>
      <c r="K2004" s="721" t="s">
        <v>5195</v>
      </c>
      <c r="L2004" s="640">
        <v>525000000</v>
      </c>
      <c r="M2004" s="640">
        <v>0</v>
      </c>
      <c r="N2004" s="640">
        <v>525000000</v>
      </c>
      <c r="P2004" s="852"/>
      <c r="Q2004" s="863"/>
    </row>
    <row r="2005" spans="1:17" s="862" customFormat="1" ht="24.95" customHeight="1" thickTop="1">
      <c r="A2005" s="174"/>
      <c r="B2005" s="174"/>
      <c r="C2005" s="181" t="s">
        <v>433</v>
      </c>
      <c r="D2005" s="766" t="s">
        <v>1826</v>
      </c>
      <c r="E2005" s="694">
        <v>525000000</v>
      </c>
      <c r="F2005" s="694">
        <v>0</v>
      </c>
      <c r="G2005" s="694">
        <v>525000000</v>
      </c>
      <c r="H2005" s="174"/>
      <c r="I2005" s="174"/>
      <c r="J2005" s="174" t="s">
        <v>433</v>
      </c>
      <c r="K2005" s="722" t="s">
        <v>5199</v>
      </c>
      <c r="L2005" s="632">
        <v>525000000</v>
      </c>
      <c r="M2005" s="632">
        <v>0</v>
      </c>
      <c r="N2005" s="632">
        <v>525000000</v>
      </c>
      <c r="P2005" s="852"/>
      <c r="Q2005" s="863"/>
    </row>
    <row r="2006" spans="1:17" s="862" customFormat="1" ht="24.95" customHeight="1" thickBot="1">
      <c r="A2006" s="178" t="s">
        <v>1827</v>
      </c>
      <c r="B2006" s="178"/>
      <c r="C2006" s="179"/>
      <c r="D2006" s="764" t="s">
        <v>1828</v>
      </c>
      <c r="E2006" s="692">
        <v>361474314</v>
      </c>
      <c r="F2006" s="692">
        <v>0</v>
      </c>
      <c r="G2006" s="692">
        <v>361474314</v>
      </c>
      <c r="H2006" s="174" t="s">
        <v>1827</v>
      </c>
      <c r="I2006" s="174"/>
      <c r="J2006" s="174"/>
      <c r="K2006" s="722" t="s">
        <v>5200</v>
      </c>
      <c r="L2006" s="632">
        <v>361474314</v>
      </c>
      <c r="M2006" s="632">
        <v>0</v>
      </c>
      <c r="N2006" s="632">
        <v>361474314</v>
      </c>
      <c r="P2006" s="852"/>
      <c r="Q2006" s="863"/>
    </row>
    <row r="2007" spans="1:17" s="862" customFormat="1" ht="24.95" hidden="1" customHeight="1" thickTop="1">
      <c r="A2007" s="172"/>
      <c r="B2007" s="172" t="s">
        <v>1816</v>
      </c>
      <c r="C2007" s="180"/>
      <c r="D2007" s="765" t="s">
        <v>1817</v>
      </c>
      <c r="E2007" s="693">
        <v>361474314</v>
      </c>
      <c r="F2007" s="693">
        <v>0</v>
      </c>
      <c r="G2007" s="693">
        <v>361474314</v>
      </c>
      <c r="H2007" s="174"/>
      <c r="I2007" s="174" t="s">
        <v>1816</v>
      </c>
      <c r="J2007" s="174"/>
      <c r="K2007" s="722" t="s">
        <v>5195</v>
      </c>
      <c r="L2007" s="632">
        <v>361474314</v>
      </c>
      <c r="M2007" s="632">
        <v>0</v>
      </c>
      <c r="N2007" s="632">
        <v>361474314</v>
      </c>
      <c r="P2007" s="852"/>
      <c r="Q2007" s="863"/>
    </row>
    <row r="2008" spans="1:17" s="862" customFormat="1" ht="24.95" customHeight="1" thickTop="1">
      <c r="A2008" s="174"/>
      <c r="B2008" s="174"/>
      <c r="C2008" s="181" t="s">
        <v>433</v>
      </c>
      <c r="D2008" s="766" t="s">
        <v>1828</v>
      </c>
      <c r="E2008" s="694">
        <v>361474314</v>
      </c>
      <c r="F2008" s="694">
        <v>0</v>
      </c>
      <c r="G2008" s="694">
        <v>361474314</v>
      </c>
      <c r="H2008" s="174"/>
      <c r="I2008" s="174"/>
      <c r="J2008" s="174" t="s">
        <v>433</v>
      </c>
      <c r="K2008" s="722" t="s">
        <v>5200</v>
      </c>
      <c r="L2008" s="632">
        <v>361474314</v>
      </c>
      <c r="M2008" s="632">
        <v>0</v>
      </c>
      <c r="N2008" s="632">
        <v>361474314</v>
      </c>
      <c r="P2008" s="852"/>
      <c r="Q2008" s="863"/>
    </row>
    <row r="2009" spans="1:17" s="862" customFormat="1" ht="24.95" customHeight="1" thickBot="1">
      <c r="A2009" s="516" t="s">
        <v>3772</v>
      </c>
      <c r="B2009" s="516"/>
      <c r="C2009" s="517"/>
      <c r="D2009" s="520" t="s">
        <v>3773</v>
      </c>
      <c r="E2009" s="692">
        <v>10000000</v>
      </c>
      <c r="F2009" s="692">
        <v>0</v>
      </c>
      <c r="G2009" s="692">
        <v>10000000</v>
      </c>
      <c r="H2009" s="178" t="s">
        <v>3772</v>
      </c>
      <c r="I2009" s="178"/>
      <c r="J2009" s="178"/>
      <c r="K2009" s="723" t="s">
        <v>5201</v>
      </c>
      <c r="L2009" s="645">
        <v>10000000</v>
      </c>
      <c r="M2009" s="645">
        <v>0</v>
      </c>
      <c r="N2009" s="645">
        <v>10000000</v>
      </c>
      <c r="P2009" s="852"/>
      <c r="Q2009" s="863"/>
    </row>
    <row r="2010" spans="1:17" s="862" customFormat="1" ht="24.95" hidden="1" customHeight="1" thickTop="1">
      <c r="A2010" s="514"/>
      <c r="B2010" s="514" t="s">
        <v>433</v>
      </c>
      <c r="C2010" s="515"/>
      <c r="D2010" s="518" t="s">
        <v>1817</v>
      </c>
      <c r="E2010" s="693">
        <v>10000000</v>
      </c>
      <c r="F2010" s="693">
        <v>0</v>
      </c>
      <c r="G2010" s="693">
        <v>10000000</v>
      </c>
      <c r="H2010" s="172"/>
      <c r="I2010" s="172" t="s">
        <v>433</v>
      </c>
      <c r="J2010" s="172"/>
      <c r="K2010" s="721" t="s">
        <v>5195</v>
      </c>
      <c r="L2010" s="640">
        <v>10000000</v>
      </c>
      <c r="M2010" s="640">
        <v>0</v>
      </c>
      <c r="N2010" s="640">
        <v>10000000</v>
      </c>
      <c r="P2010" s="852"/>
      <c r="Q2010" s="863"/>
    </row>
    <row r="2011" spans="1:17" s="862" customFormat="1" ht="24.95" customHeight="1" thickTop="1">
      <c r="A2011" s="512"/>
      <c r="B2011" s="512"/>
      <c r="C2011" s="513" t="s">
        <v>433</v>
      </c>
      <c r="D2011" s="519" t="s">
        <v>3773</v>
      </c>
      <c r="E2011" s="698">
        <v>10000000</v>
      </c>
      <c r="F2011" s="698">
        <v>0</v>
      </c>
      <c r="G2011" s="698">
        <v>10000000</v>
      </c>
      <c r="H2011" s="174"/>
      <c r="I2011" s="174"/>
      <c r="J2011" s="174" t="s">
        <v>433</v>
      </c>
      <c r="K2011" s="722" t="s">
        <v>5202</v>
      </c>
      <c r="L2011" s="632">
        <v>10000000</v>
      </c>
      <c r="M2011" s="632">
        <v>0</v>
      </c>
      <c r="N2011" s="632">
        <v>10000000</v>
      </c>
      <c r="P2011" s="852"/>
      <c r="Q2011" s="863"/>
    </row>
    <row r="2012" spans="1:17" s="862" customFormat="1" ht="24.95" customHeight="1" thickBot="1">
      <c r="A2012" s="178" t="s">
        <v>1829</v>
      </c>
      <c r="B2012" s="178"/>
      <c r="C2012" s="179"/>
      <c r="D2012" s="764" t="s">
        <v>1831</v>
      </c>
      <c r="E2012" s="692">
        <v>500000000</v>
      </c>
      <c r="F2012" s="692">
        <v>0</v>
      </c>
      <c r="G2012" s="692">
        <v>500000000</v>
      </c>
      <c r="H2012" s="178" t="s">
        <v>1829</v>
      </c>
      <c r="I2012" s="178"/>
      <c r="J2012" s="178"/>
      <c r="K2012" s="723" t="s">
        <v>5203</v>
      </c>
      <c r="L2012" s="645">
        <v>500000000</v>
      </c>
      <c r="M2012" s="645">
        <v>0</v>
      </c>
      <c r="N2012" s="645">
        <v>500000000</v>
      </c>
      <c r="P2012" s="852"/>
      <c r="Q2012" s="863"/>
    </row>
    <row r="2013" spans="1:17" s="862" customFormat="1" ht="24.95" customHeight="1" thickTop="1">
      <c r="A2013" s="172"/>
      <c r="B2013" s="172" t="s">
        <v>433</v>
      </c>
      <c r="C2013" s="180"/>
      <c r="D2013" s="765" t="s">
        <v>1830</v>
      </c>
      <c r="E2013" s="693">
        <v>500000000</v>
      </c>
      <c r="F2013" s="693">
        <v>0</v>
      </c>
      <c r="G2013" s="693">
        <v>500000000</v>
      </c>
      <c r="H2013" s="172"/>
      <c r="I2013" s="172" t="s">
        <v>433</v>
      </c>
      <c r="J2013" s="172"/>
      <c r="K2013" s="721" t="s">
        <v>5204</v>
      </c>
      <c r="L2013" s="640">
        <v>500000000</v>
      </c>
      <c r="M2013" s="640">
        <v>0</v>
      </c>
      <c r="N2013" s="640">
        <v>500000000</v>
      </c>
      <c r="P2013" s="852"/>
      <c r="Q2013" s="863"/>
    </row>
    <row r="2014" spans="1:17" s="862" customFormat="1" ht="24.95" customHeight="1">
      <c r="A2014" s="174"/>
      <c r="B2014" s="174"/>
      <c r="C2014" s="181" t="s">
        <v>433</v>
      </c>
      <c r="D2014" s="766" t="s">
        <v>1831</v>
      </c>
      <c r="E2014" s="694">
        <v>500000000</v>
      </c>
      <c r="F2014" s="694">
        <v>0</v>
      </c>
      <c r="G2014" s="694">
        <v>500000000</v>
      </c>
      <c r="H2014" s="174"/>
      <c r="I2014" s="174"/>
      <c r="J2014" s="174" t="s">
        <v>433</v>
      </c>
      <c r="K2014" s="722" t="s">
        <v>5203</v>
      </c>
      <c r="L2014" s="632">
        <v>500000000</v>
      </c>
      <c r="M2014" s="632">
        <v>0</v>
      </c>
      <c r="N2014" s="632">
        <v>500000000</v>
      </c>
      <c r="P2014" s="852"/>
      <c r="Q2014" s="863"/>
    </row>
    <row r="2015" spans="1:17" s="862" customFormat="1" ht="24.95" customHeight="1" thickBot="1">
      <c r="A2015" s="178" t="s">
        <v>1832</v>
      </c>
      <c r="B2015" s="178"/>
      <c r="C2015" s="179"/>
      <c r="D2015" s="764" t="s">
        <v>1833</v>
      </c>
      <c r="E2015" s="692">
        <v>100000000000</v>
      </c>
      <c r="F2015" s="692">
        <v>0</v>
      </c>
      <c r="G2015" s="692">
        <v>100000000000</v>
      </c>
      <c r="H2015" s="178" t="s">
        <v>1832</v>
      </c>
      <c r="I2015" s="178"/>
      <c r="J2015" s="178"/>
      <c r="K2015" s="723" t="s">
        <v>5205</v>
      </c>
      <c r="L2015" s="645">
        <v>100000000000</v>
      </c>
      <c r="M2015" s="645">
        <v>0</v>
      </c>
      <c r="N2015" s="645">
        <v>100000000000</v>
      </c>
      <c r="P2015" s="852"/>
      <c r="Q2015" s="863"/>
    </row>
    <row r="2016" spans="1:17" s="862" customFormat="1" ht="24.95" hidden="1" customHeight="1" thickTop="1">
      <c r="A2016" s="172"/>
      <c r="B2016" s="172" t="s">
        <v>1816</v>
      </c>
      <c r="C2016" s="180"/>
      <c r="D2016" s="765" t="s">
        <v>1817</v>
      </c>
      <c r="E2016" s="693">
        <v>130000000000</v>
      </c>
      <c r="F2016" s="693">
        <v>0</v>
      </c>
      <c r="G2016" s="693">
        <v>130000000000</v>
      </c>
      <c r="H2016" s="172"/>
      <c r="I2016" s="172" t="s">
        <v>1816</v>
      </c>
      <c r="J2016" s="172"/>
      <c r="K2016" s="721" t="s">
        <v>5195</v>
      </c>
      <c r="L2016" s="640">
        <v>130000000000</v>
      </c>
      <c r="M2016" s="640">
        <v>0</v>
      </c>
      <c r="N2016" s="640">
        <v>130000000000</v>
      </c>
      <c r="P2016" s="852"/>
      <c r="Q2016" s="863"/>
    </row>
    <row r="2017" spans="1:17" s="862" customFormat="1" ht="24.95" customHeight="1" thickTop="1">
      <c r="A2017" s="174"/>
      <c r="B2017" s="174"/>
      <c r="C2017" s="181" t="s">
        <v>433</v>
      </c>
      <c r="D2017" s="766" t="s">
        <v>1833</v>
      </c>
      <c r="E2017" s="694">
        <v>100000000000</v>
      </c>
      <c r="F2017" s="694">
        <v>0</v>
      </c>
      <c r="G2017" s="694">
        <v>100000000000</v>
      </c>
      <c r="H2017" s="174"/>
      <c r="I2017" s="174"/>
      <c r="J2017" s="174" t="s">
        <v>433</v>
      </c>
      <c r="K2017" s="722" t="s">
        <v>5205</v>
      </c>
      <c r="L2017" s="632">
        <v>100000000000</v>
      </c>
      <c r="M2017" s="632">
        <v>0</v>
      </c>
      <c r="N2017" s="632">
        <v>100000000000</v>
      </c>
      <c r="P2017" s="852"/>
      <c r="Q2017" s="863"/>
    </row>
    <row r="2018" spans="1:17" s="143" customFormat="1" ht="24.95" customHeight="1" thickBot="1">
      <c r="A2018" s="183" t="s">
        <v>1834</v>
      </c>
      <c r="B2018" s="183"/>
      <c r="C2018" s="184"/>
      <c r="D2018" s="767" t="s">
        <v>1835</v>
      </c>
      <c r="E2018" s="695">
        <v>463350040000</v>
      </c>
      <c r="F2018" s="695">
        <v>0</v>
      </c>
      <c r="G2018" s="695">
        <v>463350040000</v>
      </c>
      <c r="H2018" s="183" t="s">
        <v>1834</v>
      </c>
      <c r="I2018" s="183"/>
      <c r="J2018" s="183"/>
      <c r="K2018" s="724" t="s">
        <v>5206</v>
      </c>
      <c r="L2018" s="656">
        <v>463350040000</v>
      </c>
      <c r="M2018" s="656">
        <v>0</v>
      </c>
      <c r="N2018" s="656">
        <v>463350040000</v>
      </c>
      <c r="P2018" s="858"/>
      <c r="Q2018" s="861"/>
    </row>
    <row r="2019" spans="1:17" s="862" customFormat="1" ht="24.95" customHeight="1" thickTop="1" thickBot="1">
      <c r="A2019" s="642" t="s">
        <v>1836</v>
      </c>
      <c r="B2019" s="642"/>
      <c r="C2019" s="667"/>
      <c r="D2019" s="768" t="s">
        <v>1837</v>
      </c>
      <c r="E2019" s="696">
        <v>300196230000</v>
      </c>
      <c r="F2019" s="696">
        <v>0</v>
      </c>
      <c r="G2019" s="696">
        <v>300196230000</v>
      </c>
      <c r="H2019" s="642" t="s">
        <v>1836</v>
      </c>
      <c r="I2019" s="642"/>
      <c r="J2019" s="642"/>
      <c r="K2019" s="720" t="s">
        <v>5207</v>
      </c>
      <c r="L2019" s="644">
        <v>300196230000</v>
      </c>
      <c r="M2019" s="644">
        <v>0</v>
      </c>
      <c r="N2019" s="644">
        <v>300196230000</v>
      </c>
      <c r="P2019" s="852"/>
      <c r="Q2019" s="863"/>
    </row>
    <row r="2020" spans="1:17" s="862" customFormat="1" ht="24.95" hidden="1" customHeight="1" thickTop="1">
      <c r="A2020" s="172"/>
      <c r="B2020" s="172" t="s">
        <v>1816</v>
      </c>
      <c r="C2020" s="180"/>
      <c r="D2020" s="765" t="s">
        <v>1817</v>
      </c>
      <c r="E2020" s="693">
        <v>320196230000</v>
      </c>
      <c r="F2020" s="693">
        <v>0</v>
      </c>
      <c r="G2020" s="693">
        <v>320196230000</v>
      </c>
      <c r="H2020" s="172"/>
      <c r="I2020" s="172" t="s">
        <v>1816</v>
      </c>
      <c r="J2020" s="172"/>
      <c r="K2020" s="721" t="s">
        <v>5195</v>
      </c>
      <c r="L2020" s="640">
        <v>320196230000</v>
      </c>
      <c r="M2020" s="640">
        <v>0</v>
      </c>
      <c r="N2020" s="640">
        <v>320196230000</v>
      </c>
      <c r="P2020" s="852"/>
      <c r="Q2020" s="863"/>
    </row>
    <row r="2021" spans="1:17" s="862" customFormat="1" ht="24.95" customHeight="1" thickTop="1">
      <c r="A2021" s="174"/>
      <c r="B2021" s="174"/>
      <c r="C2021" s="181" t="s">
        <v>433</v>
      </c>
      <c r="D2021" s="766" t="s">
        <v>1838</v>
      </c>
      <c r="E2021" s="694">
        <v>104519470000</v>
      </c>
      <c r="F2021" s="694">
        <v>0</v>
      </c>
      <c r="G2021" s="694">
        <v>104519470000</v>
      </c>
      <c r="H2021" s="174"/>
      <c r="I2021" s="174"/>
      <c r="J2021" s="174" t="s">
        <v>433</v>
      </c>
      <c r="K2021" s="722" t="s">
        <v>5208</v>
      </c>
      <c r="L2021" s="632">
        <v>104519470000</v>
      </c>
      <c r="M2021" s="632">
        <v>0</v>
      </c>
      <c r="N2021" s="632">
        <v>104519470000</v>
      </c>
      <c r="P2021" s="852"/>
      <c r="Q2021" s="863"/>
    </row>
    <row r="2022" spans="1:17" s="862" customFormat="1" ht="24.95" customHeight="1">
      <c r="A2022" s="174"/>
      <c r="B2022" s="174"/>
      <c r="C2022" s="181" t="s">
        <v>436</v>
      </c>
      <c r="D2022" s="766" t="s">
        <v>1839</v>
      </c>
      <c r="E2022" s="694">
        <v>195676760000</v>
      </c>
      <c r="F2022" s="694">
        <v>0</v>
      </c>
      <c r="G2022" s="694">
        <v>195676760000</v>
      </c>
      <c r="H2022" s="174"/>
      <c r="I2022" s="174"/>
      <c r="J2022" s="174" t="s">
        <v>436</v>
      </c>
      <c r="K2022" s="722" t="s">
        <v>5209</v>
      </c>
      <c r="L2022" s="632">
        <v>195676760000</v>
      </c>
      <c r="M2022" s="632">
        <v>0</v>
      </c>
      <c r="N2022" s="632">
        <v>195676760000</v>
      </c>
      <c r="P2022" s="852"/>
      <c r="Q2022" s="863"/>
    </row>
    <row r="2023" spans="1:17" s="862" customFormat="1" ht="24.95" customHeight="1" thickBot="1">
      <c r="A2023" s="178" t="s">
        <v>1840</v>
      </c>
      <c r="B2023" s="178"/>
      <c r="C2023" s="179"/>
      <c r="D2023" s="764" t="s">
        <v>1841</v>
      </c>
      <c r="E2023" s="692">
        <v>163153810000</v>
      </c>
      <c r="F2023" s="692">
        <v>0</v>
      </c>
      <c r="G2023" s="692">
        <v>163153810000</v>
      </c>
      <c r="H2023" s="178" t="s">
        <v>1840</v>
      </c>
      <c r="I2023" s="178"/>
      <c r="J2023" s="178"/>
      <c r="K2023" s="723" t="s">
        <v>5210</v>
      </c>
      <c r="L2023" s="645">
        <v>163153810000</v>
      </c>
      <c r="M2023" s="645">
        <v>0</v>
      </c>
      <c r="N2023" s="645">
        <v>163153810000</v>
      </c>
      <c r="P2023" s="852"/>
      <c r="Q2023" s="863"/>
    </row>
    <row r="2024" spans="1:17" s="862" customFormat="1" ht="24.95" hidden="1" customHeight="1" thickTop="1">
      <c r="A2024" s="172"/>
      <c r="B2024" s="172" t="s">
        <v>1816</v>
      </c>
      <c r="C2024" s="180"/>
      <c r="D2024" s="765" t="s">
        <v>1817</v>
      </c>
      <c r="E2024" s="693">
        <v>163153810000</v>
      </c>
      <c r="F2024" s="693">
        <v>0</v>
      </c>
      <c r="G2024" s="693">
        <v>163153810000</v>
      </c>
      <c r="H2024" s="172"/>
      <c r="I2024" s="172" t="s">
        <v>1816</v>
      </c>
      <c r="J2024" s="172"/>
      <c r="K2024" s="721" t="s">
        <v>5195</v>
      </c>
      <c r="L2024" s="640">
        <v>163153810000</v>
      </c>
      <c r="M2024" s="640">
        <v>0</v>
      </c>
      <c r="N2024" s="640">
        <v>163153810000</v>
      </c>
      <c r="P2024" s="852"/>
      <c r="Q2024" s="863"/>
    </row>
    <row r="2025" spans="1:17" s="860" customFormat="1" ht="24.95" customHeight="1" thickTop="1">
      <c r="A2025" s="174"/>
      <c r="B2025" s="174"/>
      <c r="C2025" s="181" t="s">
        <v>433</v>
      </c>
      <c r="D2025" s="766" t="s">
        <v>1842</v>
      </c>
      <c r="E2025" s="694">
        <v>124408090000</v>
      </c>
      <c r="F2025" s="694">
        <v>0</v>
      </c>
      <c r="G2025" s="694">
        <v>124408090000</v>
      </c>
      <c r="H2025" s="174"/>
      <c r="I2025" s="174"/>
      <c r="J2025" s="174" t="s">
        <v>433</v>
      </c>
      <c r="K2025" s="722" t="s">
        <v>5211</v>
      </c>
      <c r="L2025" s="632">
        <v>124408090000</v>
      </c>
      <c r="M2025" s="632">
        <v>0</v>
      </c>
      <c r="N2025" s="632">
        <v>124408090000</v>
      </c>
      <c r="P2025" s="858"/>
      <c r="Q2025" s="861"/>
    </row>
    <row r="2026" spans="1:17" s="862" customFormat="1" ht="24.95" customHeight="1">
      <c r="A2026" s="174"/>
      <c r="B2026" s="174"/>
      <c r="C2026" s="181" t="s">
        <v>436</v>
      </c>
      <c r="D2026" s="766" t="s">
        <v>1839</v>
      </c>
      <c r="E2026" s="694">
        <v>38745720000</v>
      </c>
      <c r="F2026" s="694">
        <v>0</v>
      </c>
      <c r="G2026" s="694">
        <v>38745720000</v>
      </c>
      <c r="H2026" s="174"/>
      <c r="I2026" s="174"/>
      <c r="J2026" s="174" t="s">
        <v>436</v>
      </c>
      <c r="K2026" s="722" t="s">
        <v>5209</v>
      </c>
      <c r="L2026" s="632">
        <v>38745720000</v>
      </c>
      <c r="M2026" s="632">
        <v>0</v>
      </c>
      <c r="N2026" s="632">
        <v>38745720000</v>
      </c>
      <c r="P2026" s="852"/>
      <c r="Q2026" s="863"/>
    </row>
    <row r="2027" spans="1:17" s="143" customFormat="1" ht="24.95" customHeight="1" thickBot="1">
      <c r="A2027" s="183" t="s">
        <v>1843</v>
      </c>
      <c r="B2027" s="183"/>
      <c r="C2027" s="184"/>
      <c r="D2027" s="767" t="s">
        <v>1844</v>
      </c>
      <c r="E2027" s="695">
        <v>269000000000</v>
      </c>
      <c r="F2027" s="695">
        <v>0</v>
      </c>
      <c r="G2027" s="695">
        <v>269000000000</v>
      </c>
      <c r="H2027" s="183" t="s">
        <v>1843</v>
      </c>
      <c r="I2027" s="673"/>
      <c r="J2027" s="183"/>
      <c r="K2027" s="724" t="s">
        <v>5212</v>
      </c>
      <c r="L2027" s="656">
        <v>269000000000</v>
      </c>
      <c r="M2027" s="656">
        <v>0</v>
      </c>
      <c r="N2027" s="656">
        <v>269000000000</v>
      </c>
      <c r="P2027" s="858"/>
      <c r="Q2027" s="861"/>
    </row>
    <row r="2028" spans="1:17" s="862" customFormat="1" ht="24.95" customHeight="1" thickTop="1" thickBot="1">
      <c r="A2028" s="642" t="s">
        <v>1845</v>
      </c>
      <c r="B2028" s="642"/>
      <c r="C2028" s="667"/>
      <c r="D2028" s="768" t="s">
        <v>1846</v>
      </c>
      <c r="E2028" s="696">
        <v>1000000000</v>
      </c>
      <c r="F2028" s="696">
        <v>0</v>
      </c>
      <c r="G2028" s="696">
        <v>1000000000</v>
      </c>
      <c r="H2028" s="642" t="s">
        <v>1845</v>
      </c>
      <c r="I2028" s="642"/>
      <c r="J2028" s="642"/>
      <c r="K2028" s="720" t="s">
        <v>5213</v>
      </c>
      <c r="L2028" s="644">
        <v>1000000000</v>
      </c>
      <c r="M2028" s="644">
        <v>0</v>
      </c>
      <c r="N2028" s="644">
        <v>1000000000</v>
      </c>
      <c r="P2028" s="852"/>
      <c r="Q2028" s="863"/>
    </row>
    <row r="2029" spans="1:17" s="862" customFormat="1" ht="24.95" hidden="1" customHeight="1" thickTop="1">
      <c r="A2029" s="172"/>
      <c r="B2029" s="172" t="s">
        <v>1816</v>
      </c>
      <c r="C2029" s="180"/>
      <c r="D2029" s="765" t="s">
        <v>1817</v>
      </c>
      <c r="E2029" s="693">
        <v>1000000000</v>
      </c>
      <c r="F2029" s="693">
        <v>0</v>
      </c>
      <c r="G2029" s="693">
        <v>1000000000</v>
      </c>
      <c r="H2029" s="172"/>
      <c r="I2029" s="172" t="s">
        <v>1816</v>
      </c>
      <c r="J2029" s="172"/>
      <c r="K2029" s="721" t="s">
        <v>5195</v>
      </c>
      <c r="L2029" s="640">
        <v>1000000000</v>
      </c>
      <c r="M2029" s="640">
        <v>0</v>
      </c>
      <c r="N2029" s="640">
        <v>1000000000</v>
      </c>
      <c r="P2029" s="852"/>
      <c r="Q2029" s="863"/>
    </row>
    <row r="2030" spans="1:17" s="862" customFormat="1" ht="24.95" customHeight="1" thickTop="1">
      <c r="A2030" s="174"/>
      <c r="B2030" s="174"/>
      <c r="C2030" s="181" t="s">
        <v>433</v>
      </c>
      <c r="D2030" s="766" t="s">
        <v>1847</v>
      </c>
      <c r="E2030" s="694">
        <v>1000000000</v>
      </c>
      <c r="F2030" s="694">
        <v>0</v>
      </c>
      <c r="G2030" s="694">
        <v>1000000000</v>
      </c>
      <c r="H2030" s="174"/>
      <c r="I2030" s="174"/>
      <c r="J2030" s="174" t="s">
        <v>433</v>
      </c>
      <c r="K2030" s="722" t="s">
        <v>5214</v>
      </c>
      <c r="L2030" s="632">
        <v>1000000000</v>
      </c>
      <c r="M2030" s="632">
        <v>0</v>
      </c>
      <c r="N2030" s="632">
        <v>1000000000</v>
      </c>
      <c r="P2030" s="852"/>
      <c r="Q2030" s="863"/>
    </row>
    <row r="2031" spans="1:17" s="862" customFormat="1" ht="24.95" customHeight="1" thickBot="1">
      <c r="A2031" s="178" t="s">
        <v>1848</v>
      </c>
      <c r="B2031" s="178"/>
      <c r="C2031" s="179"/>
      <c r="D2031" s="764" t="s">
        <v>1849</v>
      </c>
      <c r="E2031" s="692">
        <v>267990000000</v>
      </c>
      <c r="F2031" s="692">
        <v>0</v>
      </c>
      <c r="G2031" s="692">
        <v>267990000000</v>
      </c>
      <c r="H2031" s="178" t="s">
        <v>1848</v>
      </c>
      <c r="I2031" s="178"/>
      <c r="J2031" s="178"/>
      <c r="K2031" s="723" t="s">
        <v>5215</v>
      </c>
      <c r="L2031" s="645">
        <v>267990000000</v>
      </c>
      <c r="M2031" s="645">
        <v>0</v>
      </c>
      <c r="N2031" s="645">
        <v>267990000000</v>
      </c>
      <c r="P2031" s="852"/>
      <c r="Q2031" s="863"/>
    </row>
    <row r="2032" spans="1:17" s="862" customFormat="1" ht="24.95" hidden="1" customHeight="1" thickTop="1">
      <c r="A2032" s="172"/>
      <c r="B2032" s="172" t="s">
        <v>1816</v>
      </c>
      <c r="C2032" s="180"/>
      <c r="D2032" s="765" t="s">
        <v>1817</v>
      </c>
      <c r="E2032" s="693">
        <v>100000000000</v>
      </c>
      <c r="F2032" s="693">
        <v>0</v>
      </c>
      <c r="G2032" s="693">
        <v>100000000000</v>
      </c>
      <c r="H2032" s="172"/>
      <c r="I2032" s="172" t="s">
        <v>1816</v>
      </c>
      <c r="J2032" s="172"/>
      <c r="K2032" s="721" t="s">
        <v>5195</v>
      </c>
      <c r="L2032" s="640">
        <v>99990000000</v>
      </c>
      <c r="M2032" s="640">
        <v>0</v>
      </c>
      <c r="N2032" s="640">
        <v>99990000000</v>
      </c>
      <c r="P2032" s="852"/>
      <c r="Q2032" s="863"/>
    </row>
    <row r="2033" spans="1:17" s="862" customFormat="1" ht="24.95" customHeight="1" thickTop="1">
      <c r="A2033" s="174"/>
      <c r="B2033" s="174"/>
      <c r="C2033" s="181" t="s">
        <v>433</v>
      </c>
      <c r="D2033" s="766" t="s">
        <v>1850</v>
      </c>
      <c r="E2033" s="694">
        <v>178000000000</v>
      </c>
      <c r="F2033" s="694">
        <v>0</v>
      </c>
      <c r="G2033" s="694">
        <v>178000000000</v>
      </c>
      <c r="H2033" s="174"/>
      <c r="I2033" s="174"/>
      <c r="J2033" s="174" t="s">
        <v>433</v>
      </c>
      <c r="K2033" s="722" t="s">
        <v>5216</v>
      </c>
      <c r="L2033" s="632">
        <v>178000000000</v>
      </c>
      <c r="M2033" s="632">
        <v>0</v>
      </c>
      <c r="N2033" s="632">
        <v>178000000000</v>
      </c>
      <c r="P2033" s="852"/>
      <c r="Q2033" s="863"/>
    </row>
    <row r="2034" spans="1:17" s="860" customFormat="1" ht="24.95" customHeight="1">
      <c r="A2034" s="174"/>
      <c r="B2034" s="174"/>
      <c r="C2034" s="181" t="s">
        <v>436</v>
      </c>
      <c r="D2034" s="766" t="s">
        <v>1851</v>
      </c>
      <c r="E2034" s="694">
        <v>89990000000</v>
      </c>
      <c r="F2034" s="694">
        <v>0</v>
      </c>
      <c r="G2034" s="694">
        <v>89990000000</v>
      </c>
      <c r="H2034" s="174"/>
      <c r="I2034" s="174"/>
      <c r="J2034" s="174" t="s">
        <v>436</v>
      </c>
      <c r="K2034" s="722" t="s">
        <v>5217</v>
      </c>
      <c r="L2034" s="632">
        <v>89990000000</v>
      </c>
      <c r="M2034" s="632">
        <v>0</v>
      </c>
      <c r="N2034" s="632">
        <v>89990000000</v>
      </c>
      <c r="P2034" s="858"/>
      <c r="Q2034" s="861"/>
    </row>
    <row r="2035" spans="1:17" s="862" customFormat="1" ht="24.95" customHeight="1" thickBot="1">
      <c r="A2035" s="178" t="s">
        <v>1852</v>
      </c>
      <c r="B2035" s="178"/>
      <c r="C2035" s="179"/>
      <c r="D2035" s="764" t="s">
        <v>1853</v>
      </c>
      <c r="E2035" s="692">
        <v>10000000</v>
      </c>
      <c r="F2035" s="692">
        <v>0</v>
      </c>
      <c r="G2035" s="692">
        <v>10000000</v>
      </c>
      <c r="H2035" s="178" t="s">
        <v>1852</v>
      </c>
      <c r="I2035" s="178"/>
      <c r="J2035" s="178"/>
      <c r="K2035" s="723" t="s">
        <v>5218</v>
      </c>
      <c r="L2035" s="645">
        <v>10000000</v>
      </c>
      <c r="M2035" s="645">
        <v>0</v>
      </c>
      <c r="N2035" s="645">
        <v>10000000</v>
      </c>
      <c r="P2035" s="852"/>
      <c r="Q2035" s="863"/>
    </row>
    <row r="2036" spans="1:17" s="862" customFormat="1" ht="24.95" hidden="1" customHeight="1" thickTop="1">
      <c r="A2036" s="172"/>
      <c r="B2036" s="172" t="s">
        <v>1816</v>
      </c>
      <c r="C2036" s="180"/>
      <c r="D2036" s="765" t="s">
        <v>1817</v>
      </c>
      <c r="E2036" s="693">
        <v>10000000</v>
      </c>
      <c r="F2036" s="693">
        <v>0</v>
      </c>
      <c r="G2036" s="693">
        <v>10000000</v>
      </c>
      <c r="H2036" s="172"/>
      <c r="I2036" s="172" t="s">
        <v>1816</v>
      </c>
      <c r="J2036" s="172"/>
      <c r="K2036" s="721" t="s">
        <v>5195</v>
      </c>
      <c r="L2036" s="640">
        <v>10000000</v>
      </c>
      <c r="M2036" s="640">
        <v>0</v>
      </c>
      <c r="N2036" s="640">
        <v>10000000</v>
      </c>
      <c r="P2036" s="852"/>
      <c r="Q2036" s="863"/>
    </row>
    <row r="2037" spans="1:17" s="862" customFormat="1" ht="24.95" customHeight="1" thickTop="1" thickBot="1">
      <c r="A2037" s="442"/>
      <c r="B2037" s="442"/>
      <c r="C2037" s="443" t="s">
        <v>433</v>
      </c>
      <c r="D2037" s="770" t="s">
        <v>1854</v>
      </c>
      <c r="E2037" s="699">
        <v>10000000</v>
      </c>
      <c r="F2037" s="699">
        <v>0</v>
      </c>
      <c r="G2037" s="699">
        <v>10000000</v>
      </c>
      <c r="H2037" s="442"/>
      <c r="I2037" s="442"/>
      <c r="J2037" s="442" t="s">
        <v>433</v>
      </c>
      <c r="K2037" s="732" t="s">
        <v>5219</v>
      </c>
      <c r="L2037" s="636">
        <v>10000000</v>
      </c>
      <c r="M2037" s="636">
        <v>0</v>
      </c>
      <c r="N2037" s="636">
        <v>10000000</v>
      </c>
      <c r="P2037" s="852"/>
      <c r="Q2037" s="863"/>
    </row>
    <row r="2045" spans="1:17">
      <c r="L2045" s="774"/>
    </row>
    <row r="2046" spans="1:17">
      <c r="L2046" s="775"/>
    </row>
    <row r="2047" spans="1:17">
      <c r="L2047" s="775"/>
    </row>
    <row r="2049" spans="12:12">
      <c r="L2049" s="439" t="s">
        <v>36</v>
      </c>
    </row>
  </sheetData>
  <mergeCells count="18">
    <mergeCell ref="A1:G1"/>
    <mergeCell ref="A2:G2"/>
    <mergeCell ref="A4:A5"/>
    <mergeCell ref="A6:C6"/>
    <mergeCell ref="D4:D5"/>
    <mergeCell ref="E4:F4"/>
    <mergeCell ref="G4:G5"/>
    <mergeCell ref="B4:B5"/>
    <mergeCell ref="C4:C5"/>
    <mergeCell ref="H6:J6"/>
    <mergeCell ref="H1:N1"/>
    <mergeCell ref="H2:N2"/>
    <mergeCell ref="H4:H5"/>
    <mergeCell ref="I4:I5"/>
    <mergeCell ref="J4:J5"/>
    <mergeCell ref="K4:K5"/>
    <mergeCell ref="L4:M4"/>
    <mergeCell ref="N4:N5"/>
  </mergeCells>
  <phoneticPr fontId="0" type="noConversion"/>
  <printOptions horizontalCentered="1"/>
  <pageMargins left="0.23622047244094491" right="0.28999999999999998" top="0.35433070866141736" bottom="0.56999999999999995" header="0.19685039370078741" footer="0.19685039370078741"/>
  <pageSetup paperSize="9" scale="51" firstPageNumber="29" fitToHeight="0" orientation="portrait" useFirstPageNumber="1" horizontalDpi="300" verticalDpi="300" r:id="rId1"/>
  <headerFooter alignWithMargins="0">
    <oddFooter>&amp;C&amp;"Times New Roman,Regular"&amp;16&amp;P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X2497"/>
  <sheetViews>
    <sheetView zoomScaleNormal="100" workbookViewId="0">
      <pane xSplit="6" ySplit="5" topLeftCell="R2339" activePane="bottomRight" state="frozen"/>
      <selection activeCell="F12" sqref="F12"/>
      <selection pane="topRight" activeCell="F12" sqref="F12"/>
      <selection pane="bottomLeft" activeCell="F12" sqref="F12"/>
      <selection pane="bottomRight" activeCell="R2356" sqref="R2356"/>
    </sheetView>
  </sheetViews>
  <sheetFormatPr defaultRowHeight="26.1" customHeight="1"/>
  <cols>
    <col min="1" max="1" width="8.42578125" style="153" customWidth="1"/>
    <col min="2" max="2" width="6.28515625" style="153" customWidth="1"/>
    <col min="3" max="3" width="6.140625" style="154" customWidth="1"/>
    <col min="4" max="4" width="7.85546875" style="154" customWidth="1"/>
    <col min="5" max="5" width="7.140625" style="154" customWidth="1"/>
    <col min="6" max="6" width="78.5703125" style="157" customWidth="1"/>
    <col min="7" max="7" width="24.140625" style="155" customWidth="1"/>
    <col min="8" max="8" width="21" style="155" customWidth="1"/>
    <col min="9" max="9" width="22.140625" style="155" customWidth="1"/>
    <col min="10" max="10" width="21.7109375" style="155" customWidth="1"/>
    <col min="11" max="11" width="23.5703125" style="155" customWidth="1"/>
    <col min="12" max="13" width="9.140625" style="700"/>
    <col min="14" max="14" width="8.42578125" style="700" customWidth="1"/>
    <col min="15" max="15" width="8" style="700" customWidth="1"/>
    <col min="16" max="16" width="7.5703125" style="700" customWidth="1"/>
    <col min="17" max="17" width="80.42578125" style="499" customWidth="1"/>
    <col min="18" max="18" width="22.42578125" style="499" customWidth="1"/>
    <col min="19" max="19" width="17" style="499" customWidth="1"/>
    <col min="20" max="20" width="21.140625" style="499" customWidth="1"/>
    <col min="21" max="21" width="19.85546875" style="499" customWidth="1"/>
    <col min="22" max="22" width="22.140625" style="499" customWidth="1"/>
    <col min="23" max="23" width="27.140625" style="499" customWidth="1"/>
    <col min="24" max="24" width="29.5703125" style="499" bestFit="1" customWidth="1"/>
    <col min="25" max="16384" width="9.140625" style="499"/>
  </cols>
  <sheetData>
    <row r="1" spans="1:23" ht="37.5" customHeight="1">
      <c r="A1" s="976" t="s">
        <v>27</v>
      </c>
      <c r="B1" s="976"/>
      <c r="C1" s="976"/>
      <c r="D1" s="976"/>
      <c r="E1" s="976"/>
      <c r="F1" s="976"/>
      <c r="G1" s="976"/>
      <c r="H1" s="976"/>
      <c r="I1" s="976"/>
      <c r="J1" s="976"/>
      <c r="K1" s="976"/>
      <c r="L1" s="976" t="s">
        <v>4027</v>
      </c>
      <c r="M1" s="976"/>
      <c r="N1" s="976"/>
      <c r="O1" s="976"/>
      <c r="P1" s="976"/>
      <c r="Q1" s="976"/>
      <c r="R1" s="976"/>
      <c r="S1" s="976"/>
      <c r="T1" s="976"/>
      <c r="U1" s="976"/>
      <c r="V1" s="976"/>
    </row>
    <row r="2" spans="1:23" ht="32.25" customHeight="1">
      <c r="A2" s="976" t="s">
        <v>411</v>
      </c>
      <c r="B2" s="976"/>
      <c r="C2" s="976"/>
      <c r="D2" s="976"/>
      <c r="E2" s="976"/>
      <c r="F2" s="976"/>
      <c r="G2" s="976"/>
      <c r="H2" s="976"/>
      <c r="I2" s="976"/>
      <c r="J2" s="976"/>
      <c r="K2" s="976"/>
      <c r="L2" s="976" t="s">
        <v>7125</v>
      </c>
      <c r="M2" s="976"/>
      <c r="N2" s="976"/>
      <c r="O2" s="976"/>
      <c r="P2" s="976"/>
      <c r="Q2" s="976"/>
      <c r="R2" s="976"/>
      <c r="S2" s="976"/>
      <c r="T2" s="976"/>
      <c r="U2" s="976"/>
      <c r="V2" s="976"/>
    </row>
    <row r="3" spans="1:23" ht="26.1" customHeight="1" thickBot="1">
      <c r="A3" s="149"/>
      <c r="B3" s="150"/>
      <c r="C3" s="151"/>
      <c r="D3" s="151"/>
      <c r="E3" s="151"/>
      <c r="F3" s="156"/>
      <c r="G3" s="186"/>
      <c r="H3" s="186"/>
      <c r="I3" s="152"/>
      <c r="J3" s="829"/>
      <c r="K3" s="170" t="s">
        <v>131</v>
      </c>
      <c r="M3" s="708"/>
      <c r="N3" s="709"/>
      <c r="O3" s="709"/>
      <c r="P3" s="709"/>
      <c r="Q3" s="646"/>
      <c r="R3" s="647"/>
      <c r="S3" s="647"/>
      <c r="V3" s="648" t="s">
        <v>3822</v>
      </c>
    </row>
    <row r="4" spans="1:23" ht="26.1" customHeight="1" thickBot="1">
      <c r="A4" s="991" t="s">
        <v>128</v>
      </c>
      <c r="B4" s="991" t="s">
        <v>125</v>
      </c>
      <c r="C4" s="989" t="s">
        <v>236</v>
      </c>
      <c r="D4" s="991" t="s">
        <v>127</v>
      </c>
      <c r="E4" s="989" t="s">
        <v>126</v>
      </c>
      <c r="F4" s="993" t="s">
        <v>118</v>
      </c>
      <c r="G4" s="995" t="s">
        <v>119</v>
      </c>
      <c r="H4" s="996"/>
      <c r="I4" s="996"/>
      <c r="J4" s="997"/>
      <c r="K4" s="984" t="s">
        <v>120</v>
      </c>
      <c r="L4" s="977" t="s">
        <v>5222</v>
      </c>
      <c r="M4" s="977" t="s">
        <v>5223</v>
      </c>
      <c r="N4" s="977" t="s">
        <v>4030</v>
      </c>
      <c r="O4" s="977" t="s">
        <v>5224</v>
      </c>
      <c r="P4" s="977" t="s">
        <v>5225</v>
      </c>
      <c r="Q4" s="979" t="s">
        <v>4031</v>
      </c>
      <c r="R4" s="981" t="s">
        <v>4032</v>
      </c>
      <c r="S4" s="982"/>
      <c r="T4" s="982"/>
      <c r="U4" s="983"/>
      <c r="V4" s="984" t="s">
        <v>3827</v>
      </c>
    </row>
    <row r="5" spans="1:23" ht="46.5" customHeight="1" thickBot="1">
      <c r="A5" s="992"/>
      <c r="B5" s="992"/>
      <c r="C5" s="990"/>
      <c r="D5" s="992"/>
      <c r="E5" s="990"/>
      <c r="F5" s="994"/>
      <c r="G5" s="168" t="s">
        <v>121</v>
      </c>
      <c r="H5" s="168" t="s">
        <v>237</v>
      </c>
      <c r="I5" s="169" t="s">
        <v>123</v>
      </c>
      <c r="J5" s="169" t="s">
        <v>124</v>
      </c>
      <c r="K5" s="985"/>
      <c r="L5" s="978"/>
      <c r="M5" s="978"/>
      <c r="N5" s="978"/>
      <c r="O5" s="978"/>
      <c r="P5" s="978"/>
      <c r="Q5" s="980"/>
      <c r="R5" s="649" t="s">
        <v>4034</v>
      </c>
      <c r="S5" s="650" t="s">
        <v>4035</v>
      </c>
      <c r="T5" s="649" t="s">
        <v>5226</v>
      </c>
      <c r="U5" s="649" t="s">
        <v>5227</v>
      </c>
      <c r="V5" s="985"/>
    </row>
    <row r="6" spans="1:23" s="832" customFormat="1" ht="24" customHeight="1">
      <c r="A6" s="986" t="s">
        <v>130</v>
      </c>
      <c r="B6" s="987"/>
      <c r="C6" s="987"/>
      <c r="D6" s="987"/>
      <c r="E6" s="988"/>
      <c r="F6" s="304" t="s">
        <v>234</v>
      </c>
      <c r="G6" s="495">
        <v>341319662484</v>
      </c>
      <c r="H6" s="495">
        <v>1236800000</v>
      </c>
      <c r="I6" s="495">
        <v>45947455012</v>
      </c>
      <c r="J6" s="894">
        <v>26731085817</v>
      </c>
      <c r="K6" s="894">
        <v>415235003313</v>
      </c>
      <c r="L6" s="975" t="s">
        <v>130</v>
      </c>
      <c r="M6" s="975"/>
      <c r="N6" s="975"/>
      <c r="O6" s="975"/>
      <c r="P6" s="975"/>
      <c r="Q6" s="805" t="s">
        <v>5229</v>
      </c>
      <c r="R6" s="888">
        <v>341319662484</v>
      </c>
      <c r="S6" s="888">
        <v>1236800000</v>
      </c>
      <c r="T6" s="888">
        <v>45947455012</v>
      </c>
      <c r="U6" s="888">
        <v>26731085817</v>
      </c>
      <c r="V6" s="888">
        <v>415235003313</v>
      </c>
      <c r="W6" s="831"/>
    </row>
    <row r="7" spans="1:23" s="833" customFormat="1" ht="24.95" customHeight="1" thickBot="1">
      <c r="A7" s="305" t="s">
        <v>427</v>
      </c>
      <c r="B7" s="230"/>
      <c r="C7" s="230"/>
      <c r="D7" s="230"/>
      <c r="E7" s="230"/>
      <c r="F7" s="306" t="s">
        <v>428</v>
      </c>
      <c r="G7" s="496">
        <v>36420030966</v>
      </c>
      <c r="H7" s="496">
        <v>0</v>
      </c>
      <c r="I7" s="496">
        <v>10000000</v>
      </c>
      <c r="J7" s="496">
        <v>1865644000</v>
      </c>
      <c r="K7" s="496">
        <v>38295674966</v>
      </c>
      <c r="L7" s="230" t="s">
        <v>427</v>
      </c>
      <c r="M7" s="230"/>
      <c r="N7" s="230"/>
      <c r="O7" s="230"/>
      <c r="P7" s="230"/>
      <c r="Q7" s="806" t="s">
        <v>4036</v>
      </c>
      <c r="R7" s="897">
        <v>36420030966</v>
      </c>
      <c r="S7" s="897">
        <v>0</v>
      </c>
      <c r="T7" s="897">
        <v>10000000</v>
      </c>
      <c r="U7" s="897">
        <v>1865644000</v>
      </c>
      <c r="V7" s="897">
        <v>38295674966</v>
      </c>
    </row>
    <row r="8" spans="1:23" s="833" customFormat="1" ht="24.95" customHeight="1" thickTop="1" thickBot="1">
      <c r="A8" s="703" t="s">
        <v>429</v>
      </c>
      <c r="B8" s="704"/>
      <c r="C8" s="704"/>
      <c r="D8" s="704"/>
      <c r="E8" s="704"/>
      <c r="F8" s="705" t="s">
        <v>430</v>
      </c>
      <c r="G8" s="706">
        <v>2990000000</v>
      </c>
      <c r="H8" s="706">
        <v>0</v>
      </c>
      <c r="I8" s="706">
        <v>0</v>
      </c>
      <c r="J8" s="706">
        <v>0</v>
      </c>
      <c r="K8" s="706">
        <v>2990000000</v>
      </c>
      <c r="L8" s="704" t="s">
        <v>429</v>
      </c>
      <c r="M8" s="704"/>
      <c r="N8" s="704"/>
      <c r="O8" s="704"/>
      <c r="P8" s="704"/>
      <c r="Q8" s="807" t="s">
        <v>4037</v>
      </c>
      <c r="R8" s="639">
        <v>2990000000</v>
      </c>
      <c r="S8" s="639">
        <v>0</v>
      </c>
      <c r="T8" s="639">
        <v>0</v>
      </c>
      <c r="U8" s="639">
        <v>0</v>
      </c>
      <c r="V8" s="639">
        <v>2990000000</v>
      </c>
    </row>
    <row r="9" spans="1:23" ht="24.95" customHeight="1" thickTop="1" thickBot="1">
      <c r="A9" s="307" t="s">
        <v>431</v>
      </c>
      <c r="B9" s="223"/>
      <c r="C9" s="223"/>
      <c r="D9" s="223"/>
      <c r="E9" s="223"/>
      <c r="F9" s="308" t="s">
        <v>432</v>
      </c>
      <c r="G9" s="387">
        <v>300000000</v>
      </c>
      <c r="H9" s="387">
        <v>0</v>
      </c>
      <c r="I9" s="387">
        <v>0</v>
      </c>
      <c r="J9" s="387">
        <v>0</v>
      </c>
      <c r="K9" s="387">
        <v>300000000</v>
      </c>
      <c r="L9" s="223" t="s">
        <v>431</v>
      </c>
      <c r="M9" s="223"/>
      <c r="N9" s="223"/>
      <c r="O9" s="223"/>
      <c r="P9" s="223"/>
      <c r="Q9" s="808" t="s">
        <v>4038</v>
      </c>
      <c r="R9" s="644">
        <v>300000000</v>
      </c>
      <c r="S9" s="644">
        <v>0</v>
      </c>
      <c r="T9" s="644">
        <v>0</v>
      </c>
      <c r="U9" s="644">
        <v>0</v>
      </c>
      <c r="V9" s="644">
        <v>300000000</v>
      </c>
    </row>
    <row r="10" spans="1:23" ht="24.95" customHeight="1" thickTop="1">
      <c r="A10" s="220"/>
      <c r="B10" s="218" t="s">
        <v>433</v>
      </c>
      <c r="C10" s="220"/>
      <c r="D10" s="220"/>
      <c r="E10" s="220"/>
      <c r="F10" s="309" t="s">
        <v>434</v>
      </c>
      <c r="G10" s="388">
        <v>300000000</v>
      </c>
      <c r="H10" s="388">
        <v>0</v>
      </c>
      <c r="I10" s="388">
        <v>0</v>
      </c>
      <c r="J10" s="388">
        <v>0</v>
      </c>
      <c r="K10" s="388">
        <v>300000000</v>
      </c>
      <c r="L10" s="220"/>
      <c r="M10" s="220" t="s">
        <v>433</v>
      </c>
      <c r="N10" s="220"/>
      <c r="O10" s="220"/>
      <c r="P10" s="220"/>
      <c r="Q10" s="809" t="s">
        <v>4039</v>
      </c>
      <c r="R10" s="640">
        <v>300000000</v>
      </c>
      <c r="S10" s="640">
        <v>0</v>
      </c>
      <c r="T10" s="640">
        <v>0</v>
      </c>
      <c r="U10" s="640">
        <v>0</v>
      </c>
      <c r="V10" s="640">
        <v>300000000</v>
      </c>
    </row>
    <row r="11" spans="1:23" ht="24.95" customHeight="1">
      <c r="A11" s="215"/>
      <c r="B11" s="215"/>
      <c r="C11" s="212" t="s">
        <v>433</v>
      </c>
      <c r="D11" s="215"/>
      <c r="E11" s="215"/>
      <c r="F11" s="207" t="s">
        <v>435</v>
      </c>
      <c r="G11" s="389">
        <v>300000000</v>
      </c>
      <c r="H11" s="389">
        <v>0</v>
      </c>
      <c r="I11" s="389">
        <v>0</v>
      </c>
      <c r="J11" s="389">
        <v>0</v>
      </c>
      <c r="K11" s="389">
        <v>300000000</v>
      </c>
      <c r="L11" s="215"/>
      <c r="M11" s="215"/>
      <c r="N11" s="215" t="s">
        <v>433</v>
      </c>
      <c r="O11" s="215"/>
      <c r="P11" s="215"/>
      <c r="Q11" s="810" t="s">
        <v>4040</v>
      </c>
      <c r="R11" s="632">
        <v>300000000</v>
      </c>
      <c r="S11" s="632">
        <v>0</v>
      </c>
      <c r="T11" s="632">
        <v>0</v>
      </c>
      <c r="U11" s="632">
        <v>0</v>
      </c>
      <c r="V11" s="632">
        <v>300000000</v>
      </c>
    </row>
    <row r="12" spans="1:23" ht="24.95" hidden="1" customHeight="1">
      <c r="A12" s="215"/>
      <c r="B12" s="215"/>
      <c r="C12" s="215"/>
      <c r="D12" s="212" t="s">
        <v>1816</v>
      </c>
      <c r="E12" s="215"/>
      <c r="F12" s="207" t="s">
        <v>1817</v>
      </c>
      <c r="G12" s="389">
        <v>300000000</v>
      </c>
      <c r="H12" s="389">
        <v>0</v>
      </c>
      <c r="I12" s="389">
        <v>0</v>
      </c>
      <c r="J12" s="389">
        <v>0</v>
      </c>
      <c r="K12" s="389">
        <v>300000000</v>
      </c>
      <c r="L12" s="215"/>
      <c r="M12" s="215"/>
      <c r="N12" s="215"/>
      <c r="O12" s="215" t="s">
        <v>1816</v>
      </c>
      <c r="P12" s="215"/>
      <c r="Q12" s="810" t="s">
        <v>2045</v>
      </c>
      <c r="R12" s="632">
        <v>300000000</v>
      </c>
      <c r="S12" s="632">
        <v>0</v>
      </c>
      <c r="T12" s="632">
        <v>0</v>
      </c>
      <c r="U12" s="632">
        <v>0</v>
      </c>
      <c r="V12" s="632">
        <v>300000000</v>
      </c>
    </row>
    <row r="13" spans="1:23" ht="24.95" customHeight="1">
      <c r="A13" s="215"/>
      <c r="B13" s="215"/>
      <c r="C13" s="215"/>
      <c r="D13" s="215"/>
      <c r="E13" s="212" t="s">
        <v>1855</v>
      </c>
      <c r="F13" s="207" t="s">
        <v>1856</v>
      </c>
      <c r="G13" s="389">
        <v>100000000</v>
      </c>
      <c r="H13" s="389">
        <v>0</v>
      </c>
      <c r="I13" s="389">
        <v>0</v>
      </c>
      <c r="J13" s="389">
        <v>0</v>
      </c>
      <c r="K13" s="389">
        <v>100000000</v>
      </c>
      <c r="L13" s="215"/>
      <c r="M13" s="215"/>
      <c r="N13" s="215"/>
      <c r="O13" s="215"/>
      <c r="P13" s="215" t="s">
        <v>1855</v>
      </c>
      <c r="Q13" s="810" t="s">
        <v>6716</v>
      </c>
      <c r="R13" s="632">
        <v>100000000</v>
      </c>
      <c r="S13" s="632">
        <v>0</v>
      </c>
      <c r="T13" s="632">
        <v>0</v>
      </c>
      <c r="U13" s="632">
        <v>0</v>
      </c>
      <c r="V13" s="632">
        <v>100000000</v>
      </c>
    </row>
    <row r="14" spans="1:23" ht="24.95" customHeight="1">
      <c r="A14" s="215"/>
      <c r="B14" s="215"/>
      <c r="C14" s="215"/>
      <c r="D14" s="215"/>
      <c r="E14" s="212" t="s">
        <v>1857</v>
      </c>
      <c r="F14" s="207" t="s">
        <v>3438</v>
      </c>
      <c r="G14" s="389">
        <v>200000000</v>
      </c>
      <c r="H14" s="389">
        <v>0</v>
      </c>
      <c r="I14" s="389">
        <v>0</v>
      </c>
      <c r="J14" s="389">
        <v>0</v>
      </c>
      <c r="K14" s="389">
        <v>200000000</v>
      </c>
      <c r="L14" s="215"/>
      <c r="M14" s="215"/>
      <c r="N14" s="215"/>
      <c r="O14" s="215"/>
      <c r="P14" s="215" t="s">
        <v>1857</v>
      </c>
      <c r="Q14" s="810" t="s">
        <v>5230</v>
      </c>
      <c r="R14" s="632">
        <v>200000000</v>
      </c>
      <c r="S14" s="632">
        <v>0</v>
      </c>
      <c r="T14" s="632">
        <v>0</v>
      </c>
      <c r="U14" s="632">
        <v>0</v>
      </c>
      <c r="V14" s="632">
        <v>200000000</v>
      </c>
    </row>
    <row r="15" spans="1:23" ht="24.95" customHeight="1" thickBot="1">
      <c r="A15" s="225" t="s">
        <v>450</v>
      </c>
      <c r="B15" s="225"/>
      <c r="C15" s="225"/>
      <c r="D15" s="225"/>
      <c r="E15" s="219"/>
      <c r="F15" s="312" t="s">
        <v>451</v>
      </c>
      <c r="G15" s="390">
        <v>260000000</v>
      </c>
      <c r="H15" s="390">
        <v>0</v>
      </c>
      <c r="I15" s="390">
        <v>0</v>
      </c>
      <c r="J15" s="390">
        <v>0</v>
      </c>
      <c r="K15" s="390">
        <v>260000000</v>
      </c>
      <c r="L15" s="225" t="s">
        <v>450</v>
      </c>
      <c r="M15" s="225"/>
      <c r="N15" s="225"/>
      <c r="O15" s="225"/>
      <c r="P15" s="225"/>
      <c r="Q15" s="811" t="s">
        <v>4051</v>
      </c>
      <c r="R15" s="645">
        <v>260000000</v>
      </c>
      <c r="S15" s="645">
        <v>0</v>
      </c>
      <c r="T15" s="645">
        <v>0</v>
      </c>
      <c r="U15" s="645">
        <v>0</v>
      </c>
      <c r="V15" s="645">
        <v>260000000</v>
      </c>
    </row>
    <row r="16" spans="1:23" ht="24.95" customHeight="1" thickTop="1">
      <c r="A16" s="220"/>
      <c r="B16" s="220" t="s">
        <v>433</v>
      </c>
      <c r="C16" s="220"/>
      <c r="D16" s="220"/>
      <c r="E16" s="218"/>
      <c r="F16" s="309" t="s">
        <v>434</v>
      </c>
      <c r="G16" s="388">
        <v>260000000</v>
      </c>
      <c r="H16" s="388">
        <v>0</v>
      </c>
      <c r="I16" s="388">
        <v>0</v>
      </c>
      <c r="J16" s="388">
        <v>0</v>
      </c>
      <c r="K16" s="388">
        <v>260000000</v>
      </c>
      <c r="L16" s="220"/>
      <c r="M16" s="220" t="s">
        <v>433</v>
      </c>
      <c r="N16" s="220"/>
      <c r="O16" s="220"/>
      <c r="P16" s="220"/>
      <c r="Q16" s="809" t="s">
        <v>4039</v>
      </c>
      <c r="R16" s="640">
        <v>260000000</v>
      </c>
      <c r="S16" s="640">
        <v>0</v>
      </c>
      <c r="T16" s="640">
        <v>0</v>
      </c>
      <c r="U16" s="640">
        <v>0</v>
      </c>
      <c r="V16" s="640">
        <v>260000000</v>
      </c>
    </row>
    <row r="17" spans="1:22" ht="24.95" customHeight="1">
      <c r="A17" s="215"/>
      <c r="B17" s="212"/>
      <c r="C17" s="215" t="s">
        <v>433</v>
      </c>
      <c r="D17" s="215"/>
      <c r="E17" s="215"/>
      <c r="F17" s="207" t="s">
        <v>435</v>
      </c>
      <c r="G17" s="389">
        <v>260000000</v>
      </c>
      <c r="H17" s="389">
        <v>0</v>
      </c>
      <c r="I17" s="389">
        <v>0</v>
      </c>
      <c r="J17" s="389">
        <v>0</v>
      </c>
      <c r="K17" s="389">
        <v>260000000</v>
      </c>
      <c r="L17" s="215"/>
      <c r="M17" s="215"/>
      <c r="N17" s="215" t="s">
        <v>433</v>
      </c>
      <c r="O17" s="215"/>
      <c r="P17" s="215"/>
      <c r="Q17" s="810" t="s">
        <v>4052</v>
      </c>
      <c r="R17" s="632">
        <v>260000000</v>
      </c>
      <c r="S17" s="632">
        <v>0</v>
      </c>
      <c r="T17" s="632">
        <v>0</v>
      </c>
      <c r="U17" s="632">
        <v>0</v>
      </c>
      <c r="V17" s="632">
        <v>260000000</v>
      </c>
    </row>
    <row r="18" spans="1:22" ht="24.95" hidden="1" customHeight="1">
      <c r="A18" s="215"/>
      <c r="B18" s="215"/>
      <c r="C18" s="212"/>
      <c r="D18" s="215" t="s">
        <v>1816</v>
      </c>
      <c r="E18" s="215"/>
      <c r="F18" s="210" t="s">
        <v>1817</v>
      </c>
      <c r="G18" s="389">
        <v>260000000</v>
      </c>
      <c r="H18" s="389">
        <v>0</v>
      </c>
      <c r="I18" s="389">
        <v>0</v>
      </c>
      <c r="J18" s="389">
        <v>0</v>
      </c>
      <c r="K18" s="389">
        <v>260000000</v>
      </c>
      <c r="L18" s="215"/>
      <c r="M18" s="215"/>
      <c r="N18" s="215"/>
      <c r="O18" s="215" t="s">
        <v>1816</v>
      </c>
      <c r="P18" s="215"/>
      <c r="Q18" s="810" t="s">
        <v>2045</v>
      </c>
      <c r="R18" s="632">
        <v>260000000</v>
      </c>
      <c r="S18" s="632">
        <v>0</v>
      </c>
      <c r="T18" s="632">
        <v>0</v>
      </c>
      <c r="U18" s="632">
        <v>0</v>
      </c>
      <c r="V18" s="632">
        <v>260000000</v>
      </c>
    </row>
    <row r="19" spans="1:22" ht="24.95" customHeight="1">
      <c r="A19" s="215"/>
      <c r="B19" s="215"/>
      <c r="C19" s="215"/>
      <c r="D19" s="215"/>
      <c r="E19" s="212" t="s">
        <v>1855</v>
      </c>
      <c r="F19" s="207" t="s">
        <v>1858</v>
      </c>
      <c r="G19" s="389">
        <v>260000000</v>
      </c>
      <c r="H19" s="389">
        <v>0</v>
      </c>
      <c r="I19" s="389">
        <v>0</v>
      </c>
      <c r="J19" s="389">
        <v>0</v>
      </c>
      <c r="K19" s="389">
        <v>260000000</v>
      </c>
      <c r="L19" s="215"/>
      <c r="M19" s="215"/>
      <c r="N19" s="215"/>
      <c r="O19" s="215"/>
      <c r="P19" s="215" t="s">
        <v>1855</v>
      </c>
      <c r="Q19" s="810" t="s">
        <v>5231</v>
      </c>
      <c r="R19" s="632">
        <v>260000000</v>
      </c>
      <c r="S19" s="632">
        <v>0</v>
      </c>
      <c r="T19" s="632">
        <v>0</v>
      </c>
      <c r="U19" s="632">
        <v>0</v>
      </c>
      <c r="V19" s="632">
        <v>260000000</v>
      </c>
    </row>
    <row r="20" spans="1:22" ht="24.95" customHeight="1" thickBot="1">
      <c r="A20" s="225" t="s">
        <v>457</v>
      </c>
      <c r="B20" s="225"/>
      <c r="C20" s="225"/>
      <c r="D20" s="225"/>
      <c r="E20" s="219"/>
      <c r="F20" s="227" t="s">
        <v>458</v>
      </c>
      <c r="G20" s="390">
        <v>300000000</v>
      </c>
      <c r="H20" s="390">
        <v>0</v>
      </c>
      <c r="I20" s="390">
        <v>0</v>
      </c>
      <c r="J20" s="390">
        <v>0</v>
      </c>
      <c r="K20" s="390">
        <v>300000000</v>
      </c>
      <c r="L20" s="225" t="s">
        <v>457</v>
      </c>
      <c r="M20" s="225"/>
      <c r="N20" s="225"/>
      <c r="O20" s="225"/>
      <c r="P20" s="225"/>
      <c r="Q20" s="811" t="s">
        <v>4058</v>
      </c>
      <c r="R20" s="645">
        <v>300000000</v>
      </c>
      <c r="S20" s="645">
        <v>0</v>
      </c>
      <c r="T20" s="645">
        <v>0</v>
      </c>
      <c r="U20" s="645">
        <v>0</v>
      </c>
      <c r="V20" s="645">
        <v>300000000</v>
      </c>
    </row>
    <row r="21" spans="1:22" ht="24.95" customHeight="1" thickTop="1">
      <c r="A21" s="220"/>
      <c r="B21" s="218" t="s">
        <v>433</v>
      </c>
      <c r="C21" s="220"/>
      <c r="D21" s="220"/>
      <c r="E21" s="220"/>
      <c r="F21" s="309" t="s">
        <v>459</v>
      </c>
      <c r="G21" s="388">
        <v>300000000</v>
      </c>
      <c r="H21" s="388">
        <v>0</v>
      </c>
      <c r="I21" s="388">
        <v>0</v>
      </c>
      <c r="J21" s="388">
        <v>0</v>
      </c>
      <c r="K21" s="388">
        <v>300000000</v>
      </c>
      <c r="L21" s="220"/>
      <c r="M21" s="220" t="s">
        <v>433</v>
      </c>
      <c r="N21" s="220"/>
      <c r="O21" s="220"/>
      <c r="P21" s="220"/>
      <c r="Q21" s="809" t="s">
        <v>4059</v>
      </c>
      <c r="R21" s="640">
        <v>300000000</v>
      </c>
      <c r="S21" s="640">
        <v>0</v>
      </c>
      <c r="T21" s="640">
        <v>0</v>
      </c>
      <c r="U21" s="640">
        <v>0</v>
      </c>
      <c r="V21" s="640">
        <v>300000000</v>
      </c>
    </row>
    <row r="22" spans="1:22" ht="24.95" customHeight="1">
      <c r="A22" s="215"/>
      <c r="B22" s="215"/>
      <c r="C22" s="212" t="s">
        <v>433</v>
      </c>
      <c r="D22" s="215"/>
      <c r="E22" s="215"/>
      <c r="F22" s="207" t="s">
        <v>435</v>
      </c>
      <c r="G22" s="389">
        <v>300000000</v>
      </c>
      <c r="H22" s="389">
        <v>0</v>
      </c>
      <c r="I22" s="389">
        <v>0</v>
      </c>
      <c r="J22" s="389">
        <v>0</v>
      </c>
      <c r="K22" s="389">
        <v>300000000</v>
      </c>
      <c r="L22" s="215"/>
      <c r="M22" s="215"/>
      <c r="N22" s="215" t="s">
        <v>433</v>
      </c>
      <c r="O22" s="215"/>
      <c r="P22" s="215"/>
      <c r="Q22" s="810" t="s">
        <v>4040</v>
      </c>
      <c r="R22" s="632">
        <v>300000000</v>
      </c>
      <c r="S22" s="632">
        <v>0</v>
      </c>
      <c r="T22" s="632">
        <v>0</v>
      </c>
      <c r="U22" s="632">
        <v>0</v>
      </c>
      <c r="V22" s="632">
        <v>300000000</v>
      </c>
    </row>
    <row r="23" spans="1:22" ht="24.95" hidden="1" customHeight="1">
      <c r="A23" s="215"/>
      <c r="B23" s="215"/>
      <c r="C23" s="215"/>
      <c r="D23" s="212" t="s">
        <v>1816</v>
      </c>
      <c r="E23" s="215"/>
      <c r="F23" s="204" t="s">
        <v>1817</v>
      </c>
      <c r="G23" s="389">
        <v>300000000</v>
      </c>
      <c r="H23" s="389">
        <v>0</v>
      </c>
      <c r="I23" s="389">
        <v>0</v>
      </c>
      <c r="J23" s="389">
        <v>0</v>
      </c>
      <c r="K23" s="389">
        <v>300000000</v>
      </c>
      <c r="L23" s="215"/>
      <c r="M23" s="215"/>
      <c r="N23" s="215"/>
      <c r="O23" s="215" t="s">
        <v>1816</v>
      </c>
      <c r="P23" s="215"/>
      <c r="Q23" s="810" t="s">
        <v>5232</v>
      </c>
      <c r="R23" s="632">
        <v>300000000</v>
      </c>
      <c r="S23" s="632">
        <v>0</v>
      </c>
      <c r="T23" s="632">
        <v>0</v>
      </c>
      <c r="U23" s="632">
        <v>0</v>
      </c>
      <c r="V23" s="632">
        <v>300000000</v>
      </c>
    </row>
    <row r="24" spans="1:22" ht="24.95" customHeight="1">
      <c r="A24" s="215"/>
      <c r="B24" s="215"/>
      <c r="C24" s="215"/>
      <c r="D24" s="215"/>
      <c r="E24" s="212" t="s">
        <v>1859</v>
      </c>
      <c r="F24" s="207" t="s">
        <v>3439</v>
      </c>
      <c r="G24" s="389">
        <v>100000000</v>
      </c>
      <c r="H24" s="389">
        <v>0</v>
      </c>
      <c r="I24" s="389">
        <v>0</v>
      </c>
      <c r="J24" s="389">
        <v>0</v>
      </c>
      <c r="K24" s="389">
        <v>100000000</v>
      </c>
      <c r="L24" s="215"/>
      <c r="M24" s="215"/>
      <c r="N24" s="215"/>
      <c r="O24" s="215"/>
      <c r="P24" s="215" t="s">
        <v>1859</v>
      </c>
      <c r="Q24" s="810" t="s">
        <v>5233</v>
      </c>
      <c r="R24" s="632">
        <v>100000000</v>
      </c>
      <c r="S24" s="632">
        <v>0</v>
      </c>
      <c r="T24" s="632">
        <v>0</v>
      </c>
      <c r="U24" s="632">
        <v>0</v>
      </c>
      <c r="V24" s="632">
        <v>100000000</v>
      </c>
    </row>
    <row r="25" spans="1:22" ht="24.95" customHeight="1">
      <c r="A25" s="212"/>
      <c r="B25" s="215"/>
      <c r="C25" s="215"/>
      <c r="D25" s="215"/>
      <c r="E25" s="215" t="s">
        <v>1855</v>
      </c>
      <c r="F25" s="210" t="s">
        <v>1860</v>
      </c>
      <c r="G25" s="389">
        <v>100000000</v>
      </c>
      <c r="H25" s="389">
        <v>0</v>
      </c>
      <c r="I25" s="389">
        <v>0</v>
      </c>
      <c r="J25" s="389">
        <v>0</v>
      </c>
      <c r="K25" s="389">
        <v>100000000</v>
      </c>
      <c r="L25" s="215"/>
      <c r="M25" s="215"/>
      <c r="N25" s="215"/>
      <c r="O25" s="215"/>
      <c r="P25" s="215" t="s">
        <v>1855</v>
      </c>
      <c r="Q25" s="810" t="s">
        <v>5234</v>
      </c>
      <c r="R25" s="632">
        <v>100000000</v>
      </c>
      <c r="S25" s="632">
        <v>0</v>
      </c>
      <c r="T25" s="632">
        <v>0</v>
      </c>
      <c r="U25" s="632">
        <v>0</v>
      </c>
      <c r="V25" s="632">
        <v>100000000</v>
      </c>
    </row>
    <row r="26" spans="1:22" ht="24.95" customHeight="1">
      <c r="A26" s="215"/>
      <c r="B26" s="212"/>
      <c r="C26" s="215"/>
      <c r="D26" s="215"/>
      <c r="E26" s="215" t="s">
        <v>1857</v>
      </c>
      <c r="F26" s="207" t="s">
        <v>1861</v>
      </c>
      <c r="G26" s="389">
        <v>100000000</v>
      </c>
      <c r="H26" s="389">
        <v>0</v>
      </c>
      <c r="I26" s="389">
        <v>0</v>
      </c>
      <c r="J26" s="389">
        <v>0</v>
      </c>
      <c r="K26" s="389">
        <v>100000000</v>
      </c>
      <c r="L26" s="215"/>
      <c r="M26" s="215"/>
      <c r="N26" s="215"/>
      <c r="O26" s="215"/>
      <c r="P26" s="215" t="s">
        <v>1857</v>
      </c>
      <c r="Q26" s="810" t="s">
        <v>6717</v>
      </c>
      <c r="R26" s="632">
        <v>100000000</v>
      </c>
      <c r="S26" s="632">
        <v>0</v>
      </c>
      <c r="T26" s="632">
        <v>0</v>
      </c>
      <c r="U26" s="632">
        <v>0</v>
      </c>
      <c r="V26" s="632">
        <v>100000000</v>
      </c>
    </row>
    <row r="27" spans="1:22" ht="24.95" customHeight="1" thickBot="1">
      <c r="A27" s="225" t="s">
        <v>464</v>
      </c>
      <c r="B27" s="225"/>
      <c r="C27" s="219"/>
      <c r="D27" s="225"/>
      <c r="E27" s="225"/>
      <c r="F27" s="314" t="s">
        <v>465</v>
      </c>
      <c r="G27" s="390">
        <v>80000000</v>
      </c>
      <c r="H27" s="390">
        <v>0</v>
      </c>
      <c r="I27" s="390">
        <v>0</v>
      </c>
      <c r="J27" s="390">
        <v>0</v>
      </c>
      <c r="K27" s="390">
        <v>80000000</v>
      </c>
      <c r="L27" s="225" t="s">
        <v>464</v>
      </c>
      <c r="M27" s="225"/>
      <c r="N27" s="225"/>
      <c r="O27" s="225"/>
      <c r="P27" s="225"/>
      <c r="Q27" s="811" t="s">
        <v>4064</v>
      </c>
      <c r="R27" s="645">
        <v>80000000</v>
      </c>
      <c r="S27" s="645">
        <v>0</v>
      </c>
      <c r="T27" s="645">
        <v>0</v>
      </c>
      <c r="U27" s="645">
        <v>0</v>
      </c>
      <c r="V27" s="645">
        <v>80000000</v>
      </c>
    </row>
    <row r="28" spans="1:22" ht="24.95" customHeight="1" thickTop="1">
      <c r="A28" s="220"/>
      <c r="B28" s="220" t="s">
        <v>433</v>
      </c>
      <c r="C28" s="220"/>
      <c r="D28" s="220"/>
      <c r="E28" s="218"/>
      <c r="F28" s="309" t="s">
        <v>434</v>
      </c>
      <c r="G28" s="388">
        <v>80000000</v>
      </c>
      <c r="H28" s="388">
        <v>0</v>
      </c>
      <c r="I28" s="388">
        <v>0</v>
      </c>
      <c r="J28" s="388">
        <v>0</v>
      </c>
      <c r="K28" s="388">
        <v>80000000</v>
      </c>
      <c r="L28" s="220"/>
      <c r="M28" s="220" t="s">
        <v>433</v>
      </c>
      <c r="N28" s="220"/>
      <c r="O28" s="220"/>
      <c r="P28" s="220"/>
      <c r="Q28" s="809" t="s">
        <v>4039</v>
      </c>
      <c r="R28" s="640">
        <v>80000000</v>
      </c>
      <c r="S28" s="640">
        <v>0</v>
      </c>
      <c r="T28" s="640">
        <v>0</v>
      </c>
      <c r="U28" s="640">
        <v>0</v>
      </c>
      <c r="V28" s="640">
        <v>80000000</v>
      </c>
    </row>
    <row r="29" spans="1:22" ht="24.95" customHeight="1">
      <c r="A29" s="215"/>
      <c r="B29" s="215"/>
      <c r="C29" s="215" t="s">
        <v>433</v>
      </c>
      <c r="D29" s="215"/>
      <c r="E29" s="212"/>
      <c r="F29" s="207" t="s">
        <v>435</v>
      </c>
      <c r="G29" s="389">
        <v>80000000</v>
      </c>
      <c r="H29" s="389">
        <v>0</v>
      </c>
      <c r="I29" s="389">
        <v>0</v>
      </c>
      <c r="J29" s="389">
        <v>0</v>
      </c>
      <c r="K29" s="389">
        <v>80000000</v>
      </c>
      <c r="L29" s="215"/>
      <c r="M29" s="215"/>
      <c r="N29" s="215" t="s">
        <v>433</v>
      </c>
      <c r="O29" s="215"/>
      <c r="P29" s="215"/>
      <c r="Q29" s="810" t="s">
        <v>4040</v>
      </c>
      <c r="R29" s="632">
        <v>80000000</v>
      </c>
      <c r="S29" s="632">
        <v>0</v>
      </c>
      <c r="T29" s="632">
        <v>0</v>
      </c>
      <c r="U29" s="632">
        <v>0</v>
      </c>
      <c r="V29" s="632">
        <v>80000000</v>
      </c>
    </row>
    <row r="30" spans="1:22" ht="24.95" customHeight="1">
      <c r="A30" s="215"/>
      <c r="B30" s="215"/>
      <c r="C30" s="215"/>
      <c r="D30" s="215" t="s">
        <v>1816</v>
      </c>
      <c r="E30" s="212"/>
      <c r="F30" s="207" t="s">
        <v>1862</v>
      </c>
      <c r="G30" s="389">
        <v>80000000</v>
      </c>
      <c r="H30" s="389">
        <v>0</v>
      </c>
      <c r="I30" s="389">
        <v>0</v>
      </c>
      <c r="J30" s="389">
        <v>0</v>
      </c>
      <c r="K30" s="389">
        <v>80000000</v>
      </c>
      <c r="L30" s="215"/>
      <c r="M30" s="215"/>
      <c r="N30" s="215"/>
      <c r="O30" s="215" t="s">
        <v>1816</v>
      </c>
      <c r="P30" s="215"/>
      <c r="Q30" s="810" t="s">
        <v>5235</v>
      </c>
      <c r="R30" s="632">
        <v>80000000</v>
      </c>
      <c r="S30" s="632">
        <v>0</v>
      </c>
      <c r="T30" s="632">
        <v>0</v>
      </c>
      <c r="U30" s="632">
        <v>0</v>
      </c>
      <c r="V30" s="632">
        <v>80000000</v>
      </c>
    </row>
    <row r="31" spans="1:22" ht="24.95" customHeight="1">
      <c r="A31" s="215"/>
      <c r="B31" s="215"/>
      <c r="C31" s="215"/>
      <c r="D31" s="215"/>
      <c r="E31" s="212" t="s">
        <v>1859</v>
      </c>
      <c r="F31" s="210" t="s">
        <v>1863</v>
      </c>
      <c r="G31" s="389">
        <v>80000000</v>
      </c>
      <c r="H31" s="389">
        <v>0</v>
      </c>
      <c r="I31" s="389">
        <v>0</v>
      </c>
      <c r="J31" s="389">
        <v>0</v>
      </c>
      <c r="K31" s="389">
        <v>80000000</v>
      </c>
      <c r="L31" s="215"/>
      <c r="M31" s="215"/>
      <c r="N31" s="215"/>
      <c r="O31" s="215"/>
      <c r="P31" s="215" t="s">
        <v>1859</v>
      </c>
      <c r="Q31" s="810" t="s">
        <v>6718</v>
      </c>
      <c r="R31" s="632">
        <v>80000000</v>
      </c>
      <c r="S31" s="632">
        <v>0</v>
      </c>
      <c r="T31" s="632">
        <v>0</v>
      </c>
      <c r="U31" s="632">
        <v>0</v>
      </c>
      <c r="V31" s="632">
        <v>80000000</v>
      </c>
    </row>
    <row r="32" spans="1:22" ht="24.95" customHeight="1" thickBot="1">
      <c r="A32" s="225" t="s">
        <v>490</v>
      </c>
      <c r="B32" s="225"/>
      <c r="C32" s="219"/>
      <c r="D32" s="225"/>
      <c r="E32" s="225"/>
      <c r="F32" s="312" t="s">
        <v>491</v>
      </c>
      <c r="G32" s="390">
        <v>1500000000</v>
      </c>
      <c r="H32" s="390">
        <v>0</v>
      </c>
      <c r="I32" s="390">
        <v>0</v>
      </c>
      <c r="J32" s="390">
        <v>0</v>
      </c>
      <c r="K32" s="390">
        <v>1500000000</v>
      </c>
      <c r="L32" s="225" t="s">
        <v>490</v>
      </c>
      <c r="M32" s="225"/>
      <c r="N32" s="225"/>
      <c r="O32" s="225"/>
      <c r="P32" s="225"/>
      <c r="Q32" s="811" t="s">
        <v>4089</v>
      </c>
      <c r="R32" s="645">
        <v>1500000000</v>
      </c>
      <c r="S32" s="645">
        <v>0</v>
      </c>
      <c r="T32" s="645">
        <v>0</v>
      </c>
      <c r="U32" s="645">
        <v>0</v>
      </c>
      <c r="V32" s="645">
        <v>1500000000</v>
      </c>
    </row>
    <row r="33" spans="1:22" ht="24.95" customHeight="1" thickTop="1">
      <c r="A33" s="220"/>
      <c r="B33" s="220" t="s">
        <v>436</v>
      </c>
      <c r="C33" s="220"/>
      <c r="D33" s="220"/>
      <c r="E33" s="218"/>
      <c r="F33" s="224" t="s">
        <v>492</v>
      </c>
      <c r="G33" s="388">
        <v>1305600000</v>
      </c>
      <c r="H33" s="388">
        <v>0</v>
      </c>
      <c r="I33" s="388">
        <v>0</v>
      </c>
      <c r="J33" s="388">
        <v>0</v>
      </c>
      <c r="K33" s="388">
        <v>1305600000</v>
      </c>
      <c r="L33" s="220"/>
      <c r="M33" s="220" t="s">
        <v>436</v>
      </c>
      <c r="N33" s="220"/>
      <c r="O33" s="220"/>
      <c r="P33" s="220"/>
      <c r="Q33" s="809" t="s">
        <v>4090</v>
      </c>
      <c r="R33" s="640">
        <v>1305600000</v>
      </c>
      <c r="S33" s="640">
        <v>0</v>
      </c>
      <c r="T33" s="640">
        <v>0</v>
      </c>
      <c r="U33" s="640">
        <v>0</v>
      </c>
      <c r="V33" s="640">
        <v>1305600000</v>
      </c>
    </row>
    <row r="34" spans="1:22" ht="24.95" hidden="1" customHeight="1">
      <c r="A34" s="215"/>
      <c r="B34" s="215"/>
      <c r="C34" s="215" t="s">
        <v>440</v>
      </c>
      <c r="D34" s="215"/>
      <c r="E34" s="212"/>
      <c r="F34" s="210" t="s">
        <v>1817</v>
      </c>
      <c r="G34" s="389">
        <v>301900000</v>
      </c>
      <c r="H34" s="389">
        <v>0</v>
      </c>
      <c r="I34" s="389">
        <v>0</v>
      </c>
      <c r="J34" s="389">
        <v>0</v>
      </c>
      <c r="K34" s="389">
        <v>301900000</v>
      </c>
      <c r="L34" s="215"/>
      <c r="M34" s="215"/>
      <c r="N34" s="215" t="s">
        <v>440</v>
      </c>
      <c r="O34" s="215"/>
      <c r="P34" s="215"/>
      <c r="Q34" s="810" t="s">
        <v>5195</v>
      </c>
      <c r="R34" s="632">
        <v>301900000</v>
      </c>
      <c r="S34" s="632">
        <v>0</v>
      </c>
      <c r="T34" s="632">
        <v>0</v>
      </c>
      <c r="U34" s="632">
        <v>0</v>
      </c>
      <c r="V34" s="632">
        <v>301900000</v>
      </c>
    </row>
    <row r="35" spans="1:22" ht="24.95" customHeight="1">
      <c r="A35" s="212"/>
      <c r="B35" s="215"/>
      <c r="C35" s="215"/>
      <c r="D35" s="215" t="s">
        <v>433</v>
      </c>
      <c r="E35" s="215"/>
      <c r="F35" s="210" t="s">
        <v>1864</v>
      </c>
      <c r="G35" s="389">
        <v>286000000</v>
      </c>
      <c r="H35" s="389">
        <v>0</v>
      </c>
      <c r="I35" s="389">
        <v>0</v>
      </c>
      <c r="J35" s="389">
        <v>0</v>
      </c>
      <c r="K35" s="389">
        <v>286000000</v>
      </c>
      <c r="L35" s="215"/>
      <c r="M35" s="215"/>
      <c r="N35" s="215"/>
      <c r="O35" s="215" t="s">
        <v>433</v>
      </c>
      <c r="P35" s="215"/>
      <c r="Q35" s="810" t="s">
        <v>5236</v>
      </c>
      <c r="R35" s="632">
        <v>286000000</v>
      </c>
      <c r="S35" s="632">
        <v>0</v>
      </c>
      <c r="T35" s="632">
        <v>0</v>
      </c>
      <c r="U35" s="632">
        <v>0</v>
      </c>
      <c r="V35" s="632">
        <v>286000000</v>
      </c>
    </row>
    <row r="36" spans="1:22" ht="24.95" customHeight="1">
      <c r="A36" s="215"/>
      <c r="B36" s="215"/>
      <c r="C36" s="212"/>
      <c r="D36" s="215"/>
      <c r="E36" s="215" t="s">
        <v>1855</v>
      </c>
      <c r="F36" s="210" t="s">
        <v>1865</v>
      </c>
      <c r="G36" s="389">
        <v>45000000</v>
      </c>
      <c r="H36" s="389">
        <v>0</v>
      </c>
      <c r="I36" s="389">
        <v>0</v>
      </c>
      <c r="J36" s="389">
        <v>0</v>
      </c>
      <c r="K36" s="389">
        <v>45000000</v>
      </c>
      <c r="L36" s="215"/>
      <c r="M36" s="215"/>
      <c r="N36" s="215"/>
      <c r="O36" s="215"/>
      <c r="P36" s="215" t="s">
        <v>1855</v>
      </c>
      <c r="Q36" s="810" t="s">
        <v>5237</v>
      </c>
      <c r="R36" s="632">
        <v>45000000</v>
      </c>
      <c r="S36" s="632">
        <v>0</v>
      </c>
      <c r="T36" s="632">
        <v>0</v>
      </c>
      <c r="U36" s="632">
        <v>0</v>
      </c>
      <c r="V36" s="632">
        <v>45000000</v>
      </c>
    </row>
    <row r="37" spans="1:22" ht="24.95" customHeight="1">
      <c r="A37" s="215"/>
      <c r="B37" s="215"/>
      <c r="C37" s="215"/>
      <c r="D37" s="215"/>
      <c r="E37" s="212" t="s">
        <v>1857</v>
      </c>
      <c r="F37" s="207" t="s">
        <v>1866</v>
      </c>
      <c r="G37" s="389">
        <v>10000000</v>
      </c>
      <c r="H37" s="389">
        <v>0</v>
      </c>
      <c r="I37" s="389">
        <v>0</v>
      </c>
      <c r="J37" s="389">
        <v>0</v>
      </c>
      <c r="K37" s="389">
        <v>10000000</v>
      </c>
      <c r="L37" s="215"/>
      <c r="M37" s="215"/>
      <c r="N37" s="215"/>
      <c r="O37" s="215"/>
      <c r="P37" s="215" t="s">
        <v>1857</v>
      </c>
      <c r="Q37" s="810" t="s">
        <v>5238</v>
      </c>
      <c r="R37" s="632">
        <v>10000000</v>
      </c>
      <c r="S37" s="632">
        <v>0</v>
      </c>
      <c r="T37" s="632">
        <v>0</v>
      </c>
      <c r="U37" s="632">
        <v>0</v>
      </c>
      <c r="V37" s="632">
        <v>10000000</v>
      </c>
    </row>
    <row r="38" spans="1:22" ht="24.95" customHeight="1">
      <c r="A38" s="215"/>
      <c r="B38" s="215"/>
      <c r="C38" s="215"/>
      <c r="D38" s="215"/>
      <c r="E38" s="212" t="s">
        <v>1867</v>
      </c>
      <c r="F38" s="207" t="s">
        <v>1868</v>
      </c>
      <c r="G38" s="389">
        <v>31000000</v>
      </c>
      <c r="H38" s="389">
        <v>0</v>
      </c>
      <c r="I38" s="389">
        <v>0</v>
      </c>
      <c r="J38" s="389">
        <v>0</v>
      </c>
      <c r="K38" s="389">
        <v>31000000</v>
      </c>
      <c r="L38" s="215"/>
      <c r="M38" s="215"/>
      <c r="N38" s="215"/>
      <c r="O38" s="215"/>
      <c r="P38" s="215" t="s">
        <v>1867</v>
      </c>
      <c r="Q38" s="810" t="s">
        <v>5239</v>
      </c>
      <c r="R38" s="632">
        <v>31000000</v>
      </c>
      <c r="S38" s="632">
        <v>0</v>
      </c>
      <c r="T38" s="632">
        <v>0</v>
      </c>
      <c r="U38" s="632">
        <v>0</v>
      </c>
      <c r="V38" s="632">
        <v>31000000</v>
      </c>
    </row>
    <row r="39" spans="1:22" ht="24.95" customHeight="1">
      <c r="A39" s="215"/>
      <c r="B39" s="215"/>
      <c r="C39" s="215"/>
      <c r="D39" s="215"/>
      <c r="E39" s="212" t="s">
        <v>1869</v>
      </c>
      <c r="F39" s="207" t="s">
        <v>1870</v>
      </c>
      <c r="G39" s="389">
        <v>200000000</v>
      </c>
      <c r="H39" s="389">
        <v>0</v>
      </c>
      <c r="I39" s="389">
        <v>0</v>
      </c>
      <c r="J39" s="389">
        <v>0</v>
      </c>
      <c r="K39" s="389">
        <v>200000000</v>
      </c>
      <c r="L39" s="215"/>
      <c r="M39" s="215"/>
      <c r="N39" s="215"/>
      <c r="O39" s="215"/>
      <c r="P39" s="215" t="s">
        <v>1869</v>
      </c>
      <c r="Q39" s="810" t="s">
        <v>6719</v>
      </c>
      <c r="R39" s="632">
        <v>200000000</v>
      </c>
      <c r="S39" s="632">
        <v>0</v>
      </c>
      <c r="T39" s="632">
        <v>0</v>
      </c>
      <c r="U39" s="632">
        <v>0</v>
      </c>
      <c r="V39" s="632">
        <v>200000000</v>
      </c>
    </row>
    <row r="40" spans="1:22" ht="24.95" customHeight="1">
      <c r="A40" s="215"/>
      <c r="B40" s="215"/>
      <c r="C40" s="215"/>
      <c r="D40" s="215" t="s">
        <v>440</v>
      </c>
      <c r="E40" s="212"/>
      <c r="F40" s="210" t="s">
        <v>1871</v>
      </c>
      <c r="G40" s="389">
        <v>15900000</v>
      </c>
      <c r="H40" s="389">
        <v>0</v>
      </c>
      <c r="I40" s="389">
        <v>0</v>
      </c>
      <c r="J40" s="389">
        <v>0</v>
      </c>
      <c r="K40" s="389">
        <v>15900000</v>
      </c>
      <c r="L40" s="215"/>
      <c r="M40" s="215"/>
      <c r="N40" s="215"/>
      <c r="O40" s="215" t="s">
        <v>440</v>
      </c>
      <c r="P40" s="215"/>
      <c r="Q40" s="810" t="s">
        <v>5240</v>
      </c>
      <c r="R40" s="632">
        <v>15900000</v>
      </c>
      <c r="S40" s="632">
        <v>0</v>
      </c>
      <c r="T40" s="632">
        <v>0</v>
      </c>
      <c r="U40" s="632">
        <v>0</v>
      </c>
      <c r="V40" s="632">
        <v>15900000</v>
      </c>
    </row>
    <row r="41" spans="1:22" ht="24.95" customHeight="1">
      <c r="A41" s="215"/>
      <c r="B41" s="212"/>
      <c r="C41" s="215"/>
      <c r="D41" s="215"/>
      <c r="E41" s="215" t="s">
        <v>1872</v>
      </c>
      <c r="F41" s="207" t="s">
        <v>1873</v>
      </c>
      <c r="G41" s="389">
        <v>15900000</v>
      </c>
      <c r="H41" s="389">
        <v>0</v>
      </c>
      <c r="I41" s="389">
        <v>0</v>
      </c>
      <c r="J41" s="389">
        <v>0</v>
      </c>
      <c r="K41" s="389">
        <v>15900000</v>
      </c>
      <c r="L41" s="215"/>
      <c r="M41" s="215"/>
      <c r="N41" s="215"/>
      <c r="O41" s="215"/>
      <c r="P41" s="215" t="s">
        <v>1872</v>
      </c>
      <c r="Q41" s="810" t="s">
        <v>5241</v>
      </c>
      <c r="R41" s="632">
        <v>15900000</v>
      </c>
      <c r="S41" s="632">
        <v>0</v>
      </c>
      <c r="T41" s="632">
        <v>0</v>
      </c>
      <c r="U41" s="632">
        <v>0</v>
      </c>
      <c r="V41" s="632">
        <v>15900000</v>
      </c>
    </row>
    <row r="42" spans="1:22" ht="24.95" customHeight="1">
      <c r="A42" s="215"/>
      <c r="B42" s="215"/>
      <c r="C42" s="215" t="s">
        <v>444</v>
      </c>
      <c r="D42" s="215"/>
      <c r="E42" s="212"/>
      <c r="F42" s="207" t="s">
        <v>1874</v>
      </c>
      <c r="G42" s="389">
        <v>1003700000</v>
      </c>
      <c r="H42" s="389">
        <v>0</v>
      </c>
      <c r="I42" s="389">
        <v>0</v>
      </c>
      <c r="J42" s="389">
        <v>0</v>
      </c>
      <c r="K42" s="389">
        <v>1003700000</v>
      </c>
      <c r="L42" s="215"/>
      <c r="M42" s="215"/>
      <c r="N42" s="215" t="s">
        <v>444</v>
      </c>
      <c r="O42" s="215"/>
      <c r="P42" s="215"/>
      <c r="Q42" s="810" t="s">
        <v>5242</v>
      </c>
      <c r="R42" s="632">
        <v>1003700000</v>
      </c>
      <c r="S42" s="632">
        <v>0</v>
      </c>
      <c r="T42" s="632">
        <v>0</v>
      </c>
      <c r="U42" s="632">
        <v>0</v>
      </c>
      <c r="V42" s="632">
        <v>1003700000</v>
      </c>
    </row>
    <row r="43" spans="1:22" ht="24.95" customHeight="1">
      <c r="A43" s="215"/>
      <c r="B43" s="212"/>
      <c r="C43" s="215"/>
      <c r="D43" s="215" t="s">
        <v>433</v>
      </c>
      <c r="E43" s="215"/>
      <c r="F43" s="210" t="s">
        <v>1875</v>
      </c>
      <c r="G43" s="389">
        <v>1003700000</v>
      </c>
      <c r="H43" s="389">
        <v>0</v>
      </c>
      <c r="I43" s="389">
        <v>0</v>
      </c>
      <c r="J43" s="389">
        <v>0</v>
      </c>
      <c r="K43" s="389">
        <v>1003700000</v>
      </c>
      <c r="L43" s="215"/>
      <c r="M43" s="215"/>
      <c r="N43" s="215"/>
      <c r="O43" s="215" t="s">
        <v>433</v>
      </c>
      <c r="P43" s="215"/>
      <c r="Q43" s="810" t="s">
        <v>5243</v>
      </c>
      <c r="R43" s="632">
        <v>1003700000</v>
      </c>
      <c r="S43" s="632">
        <v>0</v>
      </c>
      <c r="T43" s="632">
        <v>0</v>
      </c>
      <c r="U43" s="632">
        <v>0</v>
      </c>
      <c r="V43" s="632">
        <v>1003700000</v>
      </c>
    </row>
    <row r="44" spans="1:22" ht="24.95" customHeight="1">
      <c r="A44" s="215"/>
      <c r="B44" s="215"/>
      <c r="C44" s="212"/>
      <c r="D44" s="215"/>
      <c r="E44" s="215" t="s">
        <v>1859</v>
      </c>
      <c r="F44" s="207" t="s">
        <v>1876</v>
      </c>
      <c r="G44" s="389">
        <v>1003700000</v>
      </c>
      <c r="H44" s="389">
        <v>0</v>
      </c>
      <c r="I44" s="389">
        <v>0</v>
      </c>
      <c r="J44" s="389">
        <v>0</v>
      </c>
      <c r="K44" s="389">
        <v>1003700000</v>
      </c>
      <c r="L44" s="215"/>
      <c r="M44" s="215"/>
      <c r="N44" s="215"/>
      <c r="O44" s="215"/>
      <c r="P44" s="215" t="s">
        <v>1859</v>
      </c>
      <c r="Q44" s="810" t="s">
        <v>5244</v>
      </c>
      <c r="R44" s="632">
        <v>1003700000</v>
      </c>
      <c r="S44" s="632">
        <v>0</v>
      </c>
      <c r="T44" s="632">
        <v>0</v>
      </c>
      <c r="U44" s="632">
        <v>0</v>
      </c>
      <c r="V44" s="632">
        <v>1003700000</v>
      </c>
    </row>
    <row r="45" spans="1:22" ht="24.95" customHeight="1">
      <c r="A45" s="215"/>
      <c r="B45" s="215" t="s">
        <v>440</v>
      </c>
      <c r="C45" s="215"/>
      <c r="D45" s="215"/>
      <c r="E45" s="212"/>
      <c r="F45" s="207" t="s">
        <v>494</v>
      </c>
      <c r="G45" s="389">
        <v>194400000</v>
      </c>
      <c r="H45" s="389">
        <v>0</v>
      </c>
      <c r="I45" s="389">
        <v>0</v>
      </c>
      <c r="J45" s="389">
        <v>0</v>
      </c>
      <c r="K45" s="389">
        <v>194400000</v>
      </c>
      <c r="L45" s="215"/>
      <c r="M45" s="215" t="s">
        <v>440</v>
      </c>
      <c r="N45" s="215"/>
      <c r="O45" s="215"/>
      <c r="P45" s="215"/>
      <c r="Q45" s="810" t="s">
        <v>4092</v>
      </c>
      <c r="R45" s="632">
        <v>194400000</v>
      </c>
      <c r="S45" s="632">
        <v>0</v>
      </c>
      <c r="T45" s="632">
        <v>0</v>
      </c>
      <c r="U45" s="632">
        <v>0</v>
      </c>
      <c r="V45" s="632">
        <v>194400000</v>
      </c>
    </row>
    <row r="46" spans="1:22" ht="24.95" customHeight="1">
      <c r="A46" s="215"/>
      <c r="B46" s="212"/>
      <c r="C46" s="215" t="s">
        <v>433</v>
      </c>
      <c r="D46" s="215"/>
      <c r="E46" s="215"/>
      <c r="F46" s="319" t="s">
        <v>495</v>
      </c>
      <c r="G46" s="389">
        <v>194400000</v>
      </c>
      <c r="H46" s="389">
        <v>0</v>
      </c>
      <c r="I46" s="389">
        <v>0</v>
      </c>
      <c r="J46" s="389">
        <v>0</v>
      </c>
      <c r="K46" s="389">
        <v>194400000</v>
      </c>
      <c r="L46" s="215"/>
      <c r="M46" s="215"/>
      <c r="N46" s="215" t="s">
        <v>433</v>
      </c>
      <c r="O46" s="215"/>
      <c r="P46" s="215"/>
      <c r="Q46" s="810" t="s">
        <v>4093</v>
      </c>
      <c r="R46" s="632">
        <v>194400000</v>
      </c>
      <c r="S46" s="632">
        <v>0</v>
      </c>
      <c r="T46" s="632">
        <v>0</v>
      </c>
      <c r="U46" s="632">
        <v>0</v>
      </c>
      <c r="V46" s="632">
        <v>194400000</v>
      </c>
    </row>
    <row r="47" spans="1:22" s="833" customFormat="1" ht="24.95" hidden="1" customHeight="1">
      <c r="A47" s="215"/>
      <c r="B47" s="215"/>
      <c r="C47" s="215"/>
      <c r="D47" s="215" t="s">
        <v>1816</v>
      </c>
      <c r="E47" s="212"/>
      <c r="F47" s="207" t="s">
        <v>1817</v>
      </c>
      <c r="G47" s="389">
        <v>194400000</v>
      </c>
      <c r="H47" s="389">
        <v>0</v>
      </c>
      <c r="I47" s="389">
        <v>0</v>
      </c>
      <c r="J47" s="389">
        <v>0</v>
      </c>
      <c r="K47" s="389">
        <v>194400000</v>
      </c>
      <c r="L47" s="215"/>
      <c r="M47" s="215"/>
      <c r="N47" s="215"/>
      <c r="O47" s="215" t="s">
        <v>1816</v>
      </c>
      <c r="P47" s="215"/>
      <c r="Q47" s="810" t="s">
        <v>5195</v>
      </c>
      <c r="R47" s="632">
        <v>194400000</v>
      </c>
      <c r="S47" s="632">
        <v>0</v>
      </c>
      <c r="T47" s="632">
        <v>0</v>
      </c>
      <c r="U47" s="632">
        <v>0</v>
      </c>
      <c r="V47" s="632">
        <v>194400000</v>
      </c>
    </row>
    <row r="48" spans="1:22" ht="24.95" customHeight="1">
      <c r="A48" s="215"/>
      <c r="B48" s="215"/>
      <c r="C48" s="215"/>
      <c r="D48" s="215"/>
      <c r="E48" s="212" t="s">
        <v>1855</v>
      </c>
      <c r="F48" s="207" t="s">
        <v>1877</v>
      </c>
      <c r="G48" s="389">
        <v>41500000</v>
      </c>
      <c r="H48" s="389">
        <v>0</v>
      </c>
      <c r="I48" s="389">
        <v>0</v>
      </c>
      <c r="J48" s="389">
        <v>0</v>
      </c>
      <c r="K48" s="389">
        <v>41500000</v>
      </c>
      <c r="L48" s="215"/>
      <c r="M48" s="215"/>
      <c r="N48" s="215"/>
      <c r="O48" s="215"/>
      <c r="P48" s="215" t="s">
        <v>1855</v>
      </c>
      <c r="Q48" s="810" t="s">
        <v>5245</v>
      </c>
      <c r="R48" s="632">
        <v>41500000</v>
      </c>
      <c r="S48" s="632">
        <v>0</v>
      </c>
      <c r="T48" s="632">
        <v>0</v>
      </c>
      <c r="U48" s="632">
        <v>0</v>
      </c>
      <c r="V48" s="632">
        <v>41500000</v>
      </c>
    </row>
    <row r="49" spans="1:22" ht="24.95" customHeight="1">
      <c r="A49" s="215"/>
      <c r="B49" s="215"/>
      <c r="C49" s="215"/>
      <c r="D49" s="215"/>
      <c r="E49" s="212" t="s">
        <v>1878</v>
      </c>
      <c r="F49" s="207" t="s">
        <v>1879</v>
      </c>
      <c r="G49" s="389">
        <v>20000000</v>
      </c>
      <c r="H49" s="389">
        <v>0</v>
      </c>
      <c r="I49" s="389">
        <v>0</v>
      </c>
      <c r="J49" s="389">
        <v>0</v>
      </c>
      <c r="K49" s="389">
        <v>20000000</v>
      </c>
      <c r="L49" s="215"/>
      <c r="M49" s="215"/>
      <c r="N49" s="215"/>
      <c r="O49" s="215"/>
      <c r="P49" s="215" t="s">
        <v>1878</v>
      </c>
      <c r="Q49" s="810" t="s">
        <v>5246</v>
      </c>
      <c r="R49" s="632">
        <v>20000000</v>
      </c>
      <c r="S49" s="632">
        <v>0</v>
      </c>
      <c r="T49" s="632">
        <v>0</v>
      </c>
      <c r="U49" s="632">
        <v>0</v>
      </c>
      <c r="V49" s="632">
        <v>20000000</v>
      </c>
    </row>
    <row r="50" spans="1:22" ht="24.95" customHeight="1">
      <c r="A50" s="215"/>
      <c r="B50" s="215"/>
      <c r="C50" s="215"/>
      <c r="D50" s="215"/>
      <c r="E50" s="212" t="s">
        <v>1880</v>
      </c>
      <c r="F50" s="207" t="s">
        <v>1881</v>
      </c>
      <c r="G50" s="389">
        <v>82000000</v>
      </c>
      <c r="H50" s="389">
        <v>0</v>
      </c>
      <c r="I50" s="389">
        <v>0</v>
      </c>
      <c r="J50" s="389">
        <v>0</v>
      </c>
      <c r="K50" s="389">
        <v>82000000</v>
      </c>
      <c r="L50" s="215"/>
      <c r="M50" s="215"/>
      <c r="N50" s="215"/>
      <c r="O50" s="215"/>
      <c r="P50" s="215" t="s">
        <v>1880</v>
      </c>
      <c r="Q50" s="810" t="s">
        <v>5247</v>
      </c>
      <c r="R50" s="632">
        <v>82000000</v>
      </c>
      <c r="S50" s="632">
        <v>0</v>
      </c>
      <c r="T50" s="632">
        <v>0</v>
      </c>
      <c r="U50" s="632">
        <v>0</v>
      </c>
      <c r="V50" s="632">
        <v>82000000</v>
      </c>
    </row>
    <row r="51" spans="1:22" ht="24.95" customHeight="1">
      <c r="A51" s="215"/>
      <c r="B51" s="215"/>
      <c r="C51" s="215"/>
      <c r="D51" s="215"/>
      <c r="E51" s="212" t="s">
        <v>1882</v>
      </c>
      <c r="F51" s="207" t="s">
        <v>1883</v>
      </c>
      <c r="G51" s="389">
        <v>50900000</v>
      </c>
      <c r="H51" s="389">
        <v>0</v>
      </c>
      <c r="I51" s="389">
        <v>0</v>
      </c>
      <c r="J51" s="389">
        <v>0</v>
      </c>
      <c r="K51" s="389">
        <v>50900000</v>
      </c>
      <c r="L51" s="215"/>
      <c r="M51" s="215"/>
      <c r="N51" s="215"/>
      <c r="O51" s="215"/>
      <c r="P51" s="215" t="s">
        <v>1882</v>
      </c>
      <c r="Q51" s="810" t="s">
        <v>5248</v>
      </c>
      <c r="R51" s="632">
        <v>50900000</v>
      </c>
      <c r="S51" s="632">
        <v>0</v>
      </c>
      <c r="T51" s="632">
        <v>0</v>
      </c>
      <c r="U51" s="632">
        <v>0</v>
      </c>
      <c r="V51" s="632">
        <v>50900000</v>
      </c>
    </row>
    <row r="52" spans="1:22" s="833" customFormat="1" ht="24.95" customHeight="1" thickBot="1">
      <c r="A52" s="225" t="s">
        <v>502</v>
      </c>
      <c r="B52" s="225"/>
      <c r="C52" s="225"/>
      <c r="D52" s="225"/>
      <c r="E52" s="219"/>
      <c r="F52" s="312" t="s">
        <v>503</v>
      </c>
      <c r="G52" s="390">
        <v>550000000</v>
      </c>
      <c r="H52" s="390">
        <v>0</v>
      </c>
      <c r="I52" s="390">
        <v>0</v>
      </c>
      <c r="J52" s="390">
        <v>0</v>
      </c>
      <c r="K52" s="390">
        <v>550000000</v>
      </c>
      <c r="L52" s="225" t="s">
        <v>502</v>
      </c>
      <c r="M52" s="225"/>
      <c r="N52" s="225"/>
      <c r="O52" s="225"/>
      <c r="P52" s="225"/>
      <c r="Q52" s="811" t="s">
        <v>4099</v>
      </c>
      <c r="R52" s="645">
        <v>550000000</v>
      </c>
      <c r="S52" s="645">
        <v>0</v>
      </c>
      <c r="T52" s="645">
        <v>0</v>
      </c>
      <c r="U52" s="645">
        <v>0</v>
      </c>
      <c r="V52" s="645">
        <v>550000000</v>
      </c>
    </row>
    <row r="53" spans="1:22" ht="24.95" customHeight="1" thickTop="1">
      <c r="A53" s="220"/>
      <c r="B53" s="220" t="s">
        <v>447</v>
      </c>
      <c r="C53" s="220"/>
      <c r="D53" s="220"/>
      <c r="E53" s="218"/>
      <c r="F53" s="309" t="s">
        <v>510</v>
      </c>
      <c r="G53" s="388">
        <v>550000000</v>
      </c>
      <c r="H53" s="388">
        <v>0</v>
      </c>
      <c r="I53" s="388">
        <v>0</v>
      </c>
      <c r="J53" s="388">
        <v>0</v>
      </c>
      <c r="K53" s="388">
        <v>550000000</v>
      </c>
      <c r="L53" s="220"/>
      <c r="M53" s="220" t="s">
        <v>447</v>
      </c>
      <c r="N53" s="220"/>
      <c r="O53" s="220"/>
      <c r="P53" s="220"/>
      <c r="Q53" s="809" t="s">
        <v>4106</v>
      </c>
      <c r="R53" s="640">
        <v>550000000</v>
      </c>
      <c r="S53" s="640">
        <v>0</v>
      </c>
      <c r="T53" s="640">
        <v>0</v>
      </c>
      <c r="U53" s="640">
        <v>0</v>
      </c>
      <c r="V53" s="640">
        <v>550000000</v>
      </c>
    </row>
    <row r="54" spans="1:22" ht="24.95" customHeight="1">
      <c r="A54" s="215"/>
      <c r="B54" s="215"/>
      <c r="C54" s="215" t="s">
        <v>433</v>
      </c>
      <c r="D54" s="215"/>
      <c r="E54" s="212"/>
      <c r="F54" s="210" t="s">
        <v>511</v>
      </c>
      <c r="G54" s="389">
        <v>550000000</v>
      </c>
      <c r="H54" s="389">
        <v>0</v>
      </c>
      <c r="I54" s="389">
        <v>0</v>
      </c>
      <c r="J54" s="389">
        <v>0</v>
      </c>
      <c r="K54" s="389">
        <v>550000000</v>
      </c>
      <c r="L54" s="215"/>
      <c r="M54" s="215"/>
      <c r="N54" s="215" t="s">
        <v>433</v>
      </c>
      <c r="O54" s="215"/>
      <c r="P54" s="215"/>
      <c r="Q54" s="810" t="s">
        <v>4107</v>
      </c>
      <c r="R54" s="632">
        <v>550000000</v>
      </c>
      <c r="S54" s="632">
        <v>0</v>
      </c>
      <c r="T54" s="632">
        <v>0</v>
      </c>
      <c r="U54" s="632">
        <v>0</v>
      </c>
      <c r="V54" s="632">
        <v>550000000</v>
      </c>
    </row>
    <row r="55" spans="1:22" s="833" customFormat="1" ht="24.95" hidden="1" customHeight="1" thickTop="1" thickBot="1">
      <c r="A55" s="215"/>
      <c r="B55" s="212"/>
      <c r="C55" s="215"/>
      <c r="D55" s="215" t="s">
        <v>1816</v>
      </c>
      <c r="E55" s="215"/>
      <c r="F55" s="207" t="s">
        <v>1817</v>
      </c>
      <c r="G55" s="389">
        <v>550000000</v>
      </c>
      <c r="H55" s="389">
        <v>0</v>
      </c>
      <c r="I55" s="389">
        <v>0</v>
      </c>
      <c r="J55" s="389">
        <v>0</v>
      </c>
      <c r="K55" s="389">
        <v>550000000</v>
      </c>
      <c r="L55" s="215"/>
      <c r="M55" s="215"/>
      <c r="N55" s="215"/>
      <c r="O55" s="215" t="s">
        <v>1816</v>
      </c>
      <c r="P55" s="215"/>
      <c r="Q55" s="810" t="s">
        <v>5195</v>
      </c>
      <c r="R55" s="632">
        <v>550000000</v>
      </c>
      <c r="S55" s="632">
        <v>0</v>
      </c>
      <c r="T55" s="632">
        <v>0</v>
      </c>
      <c r="U55" s="632">
        <v>0</v>
      </c>
      <c r="V55" s="632">
        <v>550000000</v>
      </c>
    </row>
    <row r="56" spans="1:22" ht="24.95" customHeight="1">
      <c r="A56" s="215"/>
      <c r="B56" s="215"/>
      <c r="C56" s="215"/>
      <c r="D56" s="215"/>
      <c r="E56" s="212" t="s">
        <v>1859</v>
      </c>
      <c r="F56" s="207" t="s">
        <v>1884</v>
      </c>
      <c r="G56" s="389">
        <v>550000000</v>
      </c>
      <c r="H56" s="389">
        <v>0</v>
      </c>
      <c r="I56" s="389">
        <v>0</v>
      </c>
      <c r="J56" s="389">
        <v>0</v>
      </c>
      <c r="K56" s="389">
        <v>550000000</v>
      </c>
      <c r="L56" s="215"/>
      <c r="M56" s="215"/>
      <c r="N56" s="215"/>
      <c r="O56" s="215"/>
      <c r="P56" s="215" t="s">
        <v>1859</v>
      </c>
      <c r="Q56" s="810" t="s">
        <v>5249</v>
      </c>
      <c r="R56" s="632">
        <v>550000000</v>
      </c>
      <c r="S56" s="632">
        <v>0</v>
      </c>
      <c r="T56" s="632">
        <v>0</v>
      </c>
      <c r="U56" s="632">
        <v>0</v>
      </c>
      <c r="V56" s="632">
        <v>550000000</v>
      </c>
    </row>
    <row r="57" spans="1:22" s="833" customFormat="1" ht="24.95" customHeight="1" thickBot="1">
      <c r="A57" s="305" t="s">
        <v>522</v>
      </c>
      <c r="B57" s="230"/>
      <c r="C57" s="230"/>
      <c r="D57" s="230"/>
      <c r="E57" s="230"/>
      <c r="F57" s="306" t="s">
        <v>523</v>
      </c>
      <c r="G57" s="386">
        <v>10550730966</v>
      </c>
      <c r="H57" s="386">
        <v>0</v>
      </c>
      <c r="I57" s="386">
        <v>0</v>
      </c>
      <c r="J57" s="386">
        <v>0</v>
      </c>
      <c r="K57" s="386">
        <v>10550730966</v>
      </c>
      <c r="L57" s="230" t="s">
        <v>522</v>
      </c>
      <c r="M57" s="230"/>
      <c r="N57" s="230"/>
      <c r="O57" s="230"/>
      <c r="P57" s="230"/>
      <c r="Q57" s="806" t="s">
        <v>4112</v>
      </c>
      <c r="R57" s="656">
        <v>10550730966</v>
      </c>
      <c r="S57" s="656">
        <v>0</v>
      </c>
      <c r="T57" s="656">
        <v>0</v>
      </c>
      <c r="U57" s="656">
        <v>0</v>
      </c>
      <c r="V57" s="656">
        <v>10550730966</v>
      </c>
    </row>
    <row r="58" spans="1:22" ht="24.95" customHeight="1" thickTop="1" thickBot="1">
      <c r="A58" s="223" t="s">
        <v>524</v>
      </c>
      <c r="B58" s="223"/>
      <c r="C58" s="307"/>
      <c r="D58" s="223"/>
      <c r="E58" s="223"/>
      <c r="F58" s="707" t="s">
        <v>525</v>
      </c>
      <c r="G58" s="387">
        <v>529500000</v>
      </c>
      <c r="H58" s="387">
        <v>0</v>
      </c>
      <c r="I58" s="387">
        <v>0</v>
      </c>
      <c r="J58" s="387">
        <v>0</v>
      </c>
      <c r="K58" s="387">
        <v>529500000</v>
      </c>
      <c r="L58" s="223" t="s">
        <v>524</v>
      </c>
      <c r="M58" s="223"/>
      <c r="N58" s="223"/>
      <c r="O58" s="223"/>
      <c r="P58" s="223"/>
      <c r="Q58" s="808" t="s">
        <v>4113</v>
      </c>
      <c r="R58" s="644">
        <v>529500000</v>
      </c>
      <c r="S58" s="644">
        <v>0</v>
      </c>
      <c r="T58" s="644">
        <v>0</v>
      </c>
      <c r="U58" s="644">
        <v>0</v>
      </c>
      <c r="V58" s="644">
        <v>529500000</v>
      </c>
    </row>
    <row r="59" spans="1:22" ht="24.95" customHeight="1" thickTop="1">
      <c r="A59" s="220"/>
      <c r="B59" s="220" t="s">
        <v>433</v>
      </c>
      <c r="C59" s="220"/>
      <c r="D59" s="220"/>
      <c r="E59" s="218"/>
      <c r="F59" s="459" t="s">
        <v>459</v>
      </c>
      <c r="G59" s="388">
        <v>529500000</v>
      </c>
      <c r="H59" s="388">
        <v>0</v>
      </c>
      <c r="I59" s="388">
        <v>0</v>
      </c>
      <c r="J59" s="388">
        <v>0</v>
      </c>
      <c r="K59" s="388">
        <v>529500000</v>
      </c>
      <c r="L59" s="220"/>
      <c r="M59" s="220" t="s">
        <v>433</v>
      </c>
      <c r="N59" s="220"/>
      <c r="O59" s="220"/>
      <c r="P59" s="220"/>
      <c r="Q59" s="809" t="s">
        <v>4039</v>
      </c>
      <c r="R59" s="640">
        <v>529500000</v>
      </c>
      <c r="S59" s="640">
        <v>0</v>
      </c>
      <c r="T59" s="640">
        <v>0</v>
      </c>
      <c r="U59" s="640">
        <v>0</v>
      </c>
      <c r="V59" s="640">
        <v>529500000</v>
      </c>
    </row>
    <row r="60" spans="1:22" ht="24.95" customHeight="1">
      <c r="A60" s="215"/>
      <c r="B60" s="215"/>
      <c r="C60" s="215" t="s">
        <v>433</v>
      </c>
      <c r="D60" s="215"/>
      <c r="E60" s="212"/>
      <c r="F60" s="210" t="s">
        <v>435</v>
      </c>
      <c r="G60" s="389">
        <v>529500000</v>
      </c>
      <c r="H60" s="389">
        <v>0</v>
      </c>
      <c r="I60" s="389">
        <v>0</v>
      </c>
      <c r="J60" s="389">
        <v>0</v>
      </c>
      <c r="K60" s="389">
        <v>529500000</v>
      </c>
      <c r="L60" s="215"/>
      <c r="M60" s="215"/>
      <c r="N60" s="215" t="s">
        <v>433</v>
      </c>
      <c r="O60" s="215"/>
      <c r="P60" s="215"/>
      <c r="Q60" s="810" t="s">
        <v>4040</v>
      </c>
      <c r="R60" s="632">
        <v>529500000</v>
      </c>
      <c r="S60" s="632">
        <v>0</v>
      </c>
      <c r="T60" s="632">
        <v>0</v>
      </c>
      <c r="U60" s="632">
        <v>0</v>
      </c>
      <c r="V60" s="632">
        <v>529500000</v>
      </c>
    </row>
    <row r="61" spans="1:22" ht="24.95" hidden="1" customHeight="1">
      <c r="A61" s="215"/>
      <c r="B61" s="215"/>
      <c r="C61" s="215"/>
      <c r="D61" s="215" t="s">
        <v>1816</v>
      </c>
      <c r="E61" s="212"/>
      <c r="F61" s="210" t="s">
        <v>1817</v>
      </c>
      <c r="G61" s="389">
        <v>529500000</v>
      </c>
      <c r="H61" s="389">
        <v>0</v>
      </c>
      <c r="I61" s="389">
        <v>0</v>
      </c>
      <c r="J61" s="389">
        <v>0</v>
      </c>
      <c r="K61" s="389">
        <v>529500000</v>
      </c>
      <c r="L61" s="215"/>
      <c r="M61" s="215"/>
      <c r="N61" s="215"/>
      <c r="O61" s="215" t="s">
        <v>1816</v>
      </c>
      <c r="P61" s="215"/>
      <c r="Q61" s="810" t="s">
        <v>2045</v>
      </c>
      <c r="R61" s="632">
        <v>529500000</v>
      </c>
      <c r="S61" s="632">
        <v>0</v>
      </c>
      <c r="T61" s="632">
        <v>0</v>
      </c>
      <c r="U61" s="632">
        <v>0</v>
      </c>
      <c r="V61" s="632">
        <v>529500000</v>
      </c>
    </row>
    <row r="62" spans="1:22" ht="24.95" customHeight="1">
      <c r="A62" s="215"/>
      <c r="B62" s="215"/>
      <c r="C62" s="215"/>
      <c r="D62" s="215"/>
      <c r="E62" s="212" t="s">
        <v>1859</v>
      </c>
      <c r="F62" s="210" t="s">
        <v>1885</v>
      </c>
      <c r="G62" s="389">
        <v>50000000</v>
      </c>
      <c r="H62" s="389">
        <v>0</v>
      </c>
      <c r="I62" s="389">
        <v>0</v>
      </c>
      <c r="J62" s="389">
        <v>0</v>
      </c>
      <c r="K62" s="389">
        <v>50000000</v>
      </c>
      <c r="L62" s="215"/>
      <c r="M62" s="215"/>
      <c r="N62" s="215"/>
      <c r="O62" s="215"/>
      <c r="P62" s="215" t="s">
        <v>1859</v>
      </c>
      <c r="Q62" s="816" t="s">
        <v>6720</v>
      </c>
      <c r="R62" s="632">
        <v>50000000</v>
      </c>
      <c r="S62" s="632">
        <v>0</v>
      </c>
      <c r="T62" s="632">
        <v>0</v>
      </c>
      <c r="U62" s="632">
        <v>0</v>
      </c>
      <c r="V62" s="632">
        <v>50000000</v>
      </c>
    </row>
    <row r="63" spans="1:22" ht="24.95" customHeight="1">
      <c r="A63" s="215"/>
      <c r="B63" s="215"/>
      <c r="C63" s="215"/>
      <c r="D63" s="215"/>
      <c r="E63" s="212" t="s">
        <v>1886</v>
      </c>
      <c r="F63" s="207" t="s">
        <v>1887</v>
      </c>
      <c r="G63" s="389">
        <v>40000000</v>
      </c>
      <c r="H63" s="389">
        <v>0</v>
      </c>
      <c r="I63" s="389">
        <v>0</v>
      </c>
      <c r="J63" s="389">
        <v>0</v>
      </c>
      <c r="K63" s="389">
        <v>40000000</v>
      </c>
      <c r="L63" s="215"/>
      <c r="M63" s="215"/>
      <c r="N63" s="215"/>
      <c r="O63" s="215"/>
      <c r="P63" s="215" t="s">
        <v>1886</v>
      </c>
      <c r="Q63" s="810" t="s">
        <v>5250</v>
      </c>
      <c r="R63" s="632">
        <v>40000000</v>
      </c>
      <c r="S63" s="632">
        <v>0</v>
      </c>
      <c r="T63" s="632">
        <v>0</v>
      </c>
      <c r="U63" s="632">
        <v>0</v>
      </c>
      <c r="V63" s="632">
        <v>40000000</v>
      </c>
    </row>
    <row r="64" spans="1:22" ht="24.95" customHeight="1">
      <c r="A64" s="215"/>
      <c r="B64" s="215"/>
      <c r="C64" s="215"/>
      <c r="D64" s="215"/>
      <c r="E64" s="212" t="s">
        <v>1857</v>
      </c>
      <c r="F64" s="207" t="s">
        <v>1888</v>
      </c>
      <c r="G64" s="389">
        <v>60500000</v>
      </c>
      <c r="H64" s="389">
        <v>0</v>
      </c>
      <c r="I64" s="389">
        <v>0</v>
      </c>
      <c r="J64" s="389">
        <v>0</v>
      </c>
      <c r="K64" s="389">
        <v>60500000</v>
      </c>
      <c r="L64" s="215"/>
      <c r="M64" s="215"/>
      <c r="N64" s="215"/>
      <c r="O64" s="215"/>
      <c r="P64" s="215" t="s">
        <v>1857</v>
      </c>
      <c r="Q64" s="810" t="s">
        <v>5251</v>
      </c>
      <c r="R64" s="632">
        <v>60500000</v>
      </c>
      <c r="S64" s="632">
        <v>0</v>
      </c>
      <c r="T64" s="632">
        <v>0</v>
      </c>
      <c r="U64" s="632">
        <v>0</v>
      </c>
      <c r="V64" s="632">
        <v>60500000</v>
      </c>
    </row>
    <row r="65" spans="1:22" ht="24.95" customHeight="1">
      <c r="A65" s="212"/>
      <c r="B65" s="215"/>
      <c r="C65" s="215"/>
      <c r="D65" s="215"/>
      <c r="E65" s="215" t="s">
        <v>1889</v>
      </c>
      <c r="F65" s="207" t="s">
        <v>1890</v>
      </c>
      <c r="G65" s="389">
        <v>20000000</v>
      </c>
      <c r="H65" s="389">
        <v>0</v>
      </c>
      <c r="I65" s="389">
        <v>0</v>
      </c>
      <c r="J65" s="389">
        <v>0</v>
      </c>
      <c r="K65" s="389">
        <v>20000000</v>
      </c>
      <c r="L65" s="215"/>
      <c r="M65" s="215"/>
      <c r="N65" s="215"/>
      <c r="O65" s="215"/>
      <c r="P65" s="215" t="s">
        <v>1889</v>
      </c>
      <c r="Q65" s="810" t="s">
        <v>5252</v>
      </c>
      <c r="R65" s="632">
        <v>20000000</v>
      </c>
      <c r="S65" s="632">
        <v>0</v>
      </c>
      <c r="T65" s="632">
        <v>0</v>
      </c>
      <c r="U65" s="632">
        <v>0</v>
      </c>
      <c r="V65" s="632">
        <v>20000000</v>
      </c>
    </row>
    <row r="66" spans="1:22" ht="24.95" customHeight="1">
      <c r="A66" s="215"/>
      <c r="B66" s="212"/>
      <c r="C66" s="215"/>
      <c r="D66" s="215"/>
      <c r="E66" s="215" t="s">
        <v>1878</v>
      </c>
      <c r="F66" s="207" t="s">
        <v>1891</v>
      </c>
      <c r="G66" s="389">
        <v>115000000</v>
      </c>
      <c r="H66" s="389">
        <v>0</v>
      </c>
      <c r="I66" s="389">
        <v>0</v>
      </c>
      <c r="J66" s="389">
        <v>0</v>
      </c>
      <c r="K66" s="389">
        <v>115000000</v>
      </c>
      <c r="L66" s="215"/>
      <c r="M66" s="215"/>
      <c r="N66" s="215"/>
      <c r="O66" s="215"/>
      <c r="P66" s="215" t="s">
        <v>1878</v>
      </c>
      <c r="Q66" s="810" t="s">
        <v>6721</v>
      </c>
      <c r="R66" s="632">
        <v>115000000</v>
      </c>
      <c r="S66" s="632">
        <v>0</v>
      </c>
      <c r="T66" s="632">
        <v>0</v>
      </c>
      <c r="U66" s="632">
        <v>0</v>
      </c>
      <c r="V66" s="632">
        <v>115000000</v>
      </c>
    </row>
    <row r="67" spans="1:22" ht="24.95" customHeight="1">
      <c r="A67" s="215"/>
      <c r="B67" s="215"/>
      <c r="C67" s="215"/>
      <c r="D67" s="215"/>
      <c r="E67" s="212" t="s">
        <v>1880</v>
      </c>
      <c r="F67" s="207" t="s">
        <v>1892</v>
      </c>
      <c r="G67" s="389">
        <v>100000000</v>
      </c>
      <c r="H67" s="389">
        <v>0</v>
      </c>
      <c r="I67" s="389">
        <v>0</v>
      </c>
      <c r="J67" s="389">
        <v>0</v>
      </c>
      <c r="K67" s="389">
        <v>100000000</v>
      </c>
      <c r="L67" s="215"/>
      <c r="M67" s="215"/>
      <c r="N67" s="215"/>
      <c r="O67" s="215"/>
      <c r="P67" s="215" t="s">
        <v>1880</v>
      </c>
      <c r="Q67" s="810" t="s">
        <v>5253</v>
      </c>
      <c r="R67" s="632">
        <v>100000000</v>
      </c>
      <c r="S67" s="632">
        <v>0</v>
      </c>
      <c r="T67" s="632">
        <v>0</v>
      </c>
      <c r="U67" s="632">
        <v>0</v>
      </c>
      <c r="V67" s="632">
        <v>100000000</v>
      </c>
    </row>
    <row r="68" spans="1:22" ht="24.95" customHeight="1">
      <c r="A68" s="215"/>
      <c r="B68" s="212"/>
      <c r="C68" s="215"/>
      <c r="D68" s="215"/>
      <c r="E68" s="215" t="s">
        <v>1893</v>
      </c>
      <c r="F68" s="210" t="s">
        <v>1894</v>
      </c>
      <c r="G68" s="389">
        <v>49000000</v>
      </c>
      <c r="H68" s="389">
        <v>0</v>
      </c>
      <c r="I68" s="389">
        <v>0</v>
      </c>
      <c r="J68" s="389">
        <v>0</v>
      </c>
      <c r="K68" s="389">
        <v>49000000</v>
      </c>
      <c r="L68" s="215"/>
      <c r="M68" s="215"/>
      <c r="N68" s="215"/>
      <c r="O68" s="215"/>
      <c r="P68" s="215" t="s">
        <v>1893</v>
      </c>
      <c r="Q68" s="810" t="s">
        <v>6722</v>
      </c>
      <c r="R68" s="632">
        <v>49000000</v>
      </c>
      <c r="S68" s="632">
        <v>0</v>
      </c>
      <c r="T68" s="632">
        <v>0</v>
      </c>
      <c r="U68" s="632">
        <v>0</v>
      </c>
      <c r="V68" s="632">
        <v>49000000</v>
      </c>
    </row>
    <row r="69" spans="1:22" ht="24.95" customHeight="1">
      <c r="A69" s="215"/>
      <c r="B69" s="215"/>
      <c r="C69" s="212"/>
      <c r="D69" s="215"/>
      <c r="E69" s="215" t="s">
        <v>1895</v>
      </c>
      <c r="F69" s="210" t="s">
        <v>1896</v>
      </c>
      <c r="G69" s="389">
        <v>95000000</v>
      </c>
      <c r="H69" s="389">
        <v>0</v>
      </c>
      <c r="I69" s="389">
        <v>0</v>
      </c>
      <c r="J69" s="389">
        <v>0</v>
      </c>
      <c r="K69" s="389">
        <v>95000000</v>
      </c>
      <c r="L69" s="215"/>
      <c r="M69" s="215"/>
      <c r="N69" s="215"/>
      <c r="O69" s="215"/>
      <c r="P69" s="215" t="s">
        <v>1895</v>
      </c>
      <c r="Q69" s="810" t="s">
        <v>6723</v>
      </c>
      <c r="R69" s="632">
        <v>95000000</v>
      </c>
      <c r="S69" s="632">
        <v>0</v>
      </c>
      <c r="T69" s="632">
        <v>0</v>
      </c>
      <c r="U69" s="632">
        <v>0</v>
      </c>
      <c r="V69" s="632">
        <v>95000000</v>
      </c>
    </row>
    <row r="70" spans="1:22" ht="24.95" customHeight="1" thickBot="1">
      <c r="A70" s="225" t="s">
        <v>536</v>
      </c>
      <c r="B70" s="225"/>
      <c r="C70" s="225"/>
      <c r="D70" s="219"/>
      <c r="E70" s="225"/>
      <c r="F70" s="314" t="s">
        <v>537</v>
      </c>
      <c r="G70" s="390">
        <v>650000000</v>
      </c>
      <c r="H70" s="390">
        <v>0</v>
      </c>
      <c r="I70" s="390">
        <v>0</v>
      </c>
      <c r="J70" s="390">
        <v>0</v>
      </c>
      <c r="K70" s="390">
        <v>650000000</v>
      </c>
      <c r="L70" s="225" t="s">
        <v>536</v>
      </c>
      <c r="M70" s="225"/>
      <c r="N70" s="225"/>
      <c r="O70" s="225"/>
      <c r="P70" s="225"/>
      <c r="Q70" s="811" t="s">
        <v>4124</v>
      </c>
      <c r="R70" s="645">
        <v>650000000</v>
      </c>
      <c r="S70" s="645">
        <v>0</v>
      </c>
      <c r="T70" s="645">
        <v>0</v>
      </c>
      <c r="U70" s="645">
        <v>0</v>
      </c>
      <c r="V70" s="645">
        <v>650000000</v>
      </c>
    </row>
    <row r="71" spans="1:22" ht="24.95" customHeight="1" thickTop="1">
      <c r="A71" s="220"/>
      <c r="B71" s="220" t="s">
        <v>433</v>
      </c>
      <c r="C71" s="220"/>
      <c r="D71" s="220"/>
      <c r="E71" s="218"/>
      <c r="F71" s="224" t="s">
        <v>434</v>
      </c>
      <c r="G71" s="388">
        <v>650000000</v>
      </c>
      <c r="H71" s="388">
        <v>0</v>
      </c>
      <c r="I71" s="388">
        <v>0</v>
      </c>
      <c r="J71" s="388">
        <v>0</v>
      </c>
      <c r="K71" s="388">
        <v>650000000</v>
      </c>
      <c r="L71" s="220"/>
      <c r="M71" s="220" t="s">
        <v>433</v>
      </c>
      <c r="N71" s="220"/>
      <c r="O71" s="220"/>
      <c r="P71" s="220"/>
      <c r="Q71" s="809" t="s">
        <v>4125</v>
      </c>
      <c r="R71" s="640">
        <v>650000000</v>
      </c>
      <c r="S71" s="640">
        <v>0</v>
      </c>
      <c r="T71" s="640">
        <v>0</v>
      </c>
      <c r="U71" s="640">
        <v>0</v>
      </c>
      <c r="V71" s="640">
        <v>650000000</v>
      </c>
    </row>
    <row r="72" spans="1:22" ht="24.95" customHeight="1">
      <c r="A72" s="215"/>
      <c r="B72" s="215"/>
      <c r="C72" s="215" t="s">
        <v>433</v>
      </c>
      <c r="D72" s="215"/>
      <c r="E72" s="212"/>
      <c r="F72" s="210" t="s">
        <v>435</v>
      </c>
      <c r="G72" s="389">
        <v>650000000</v>
      </c>
      <c r="H72" s="389">
        <v>0</v>
      </c>
      <c r="I72" s="389">
        <v>0</v>
      </c>
      <c r="J72" s="389">
        <v>0</v>
      </c>
      <c r="K72" s="389">
        <v>650000000</v>
      </c>
      <c r="L72" s="215"/>
      <c r="M72" s="215"/>
      <c r="N72" s="215" t="s">
        <v>433</v>
      </c>
      <c r="O72" s="215"/>
      <c r="P72" s="215"/>
      <c r="Q72" s="810" t="s">
        <v>4040</v>
      </c>
      <c r="R72" s="632">
        <v>650000000</v>
      </c>
      <c r="S72" s="632">
        <v>0</v>
      </c>
      <c r="T72" s="632">
        <v>0</v>
      </c>
      <c r="U72" s="632">
        <v>0</v>
      </c>
      <c r="V72" s="632">
        <v>650000000</v>
      </c>
    </row>
    <row r="73" spans="1:22" ht="24.95" hidden="1" customHeight="1">
      <c r="A73" s="215"/>
      <c r="B73" s="212"/>
      <c r="C73" s="215"/>
      <c r="D73" s="215" t="s">
        <v>1816</v>
      </c>
      <c r="E73" s="215"/>
      <c r="F73" s="210" t="s">
        <v>1817</v>
      </c>
      <c r="G73" s="389">
        <v>650000000</v>
      </c>
      <c r="H73" s="389">
        <v>0</v>
      </c>
      <c r="I73" s="389">
        <v>0</v>
      </c>
      <c r="J73" s="389">
        <v>0</v>
      </c>
      <c r="K73" s="389">
        <v>650000000</v>
      </c>
      <c r="L73" s="215"/>
      <c r="M73" s="215"/>
      <c r="N73" s="215"/>
      <c r="O73" s="215" t="s">
        <v>1816</v>
      </c>
      <c r="P73" s="215"/>
      <c r="Q73" s="810" t="s">
        <v>5195</v>
      </c>
      <c r="R73" s="632">
        <v>650000000</v>
      </c>
      <c r="S73" s="632">
        <v>0</v>
      </c>
      <c r="T73" s="632">
        <v>0</v>
      </c>
      <c r="U73" s="632">
        <v>0</v>
      </c>
      <c r="V73" s="632">
        <v>650000000</v>
      </c>
    </row>
    <row r="74" spans="1:22" ht="24.95" customHeight="1">
      <c r="A74" s="215"/>
      <c r="B74" s="215"/>
      <c r="C74" s="212"/>
      <c r="D74" s="215"/>
      <c r="E74" s="215" t="s">
        <v>1886</v>
      </c>
      <c r="F74" s="319" t="s">
        <v>1897</v>
      </c>
      <c r="G74" s="389">
        <v>650000000</v>
      </c>
      <c r="H74" s="389">
        <v>0</v>
      </c>
      <c r="I74" s="389">
        <v>0</v>
      </c>
      <c r="J74" s="389">
        <v>0</v>
      </c>
      <c r="K74" s="389">
        <v>650000000</v>
      </c>
      <c r="L74" s="215"/>
      <c r="M74" s="215"/>
      <c r="N74" s="215"/>
      <c r="O74" s="215"/>
      <c r="P74" s="215" t="s">
        <v>1886</v>
      </c>
      <c r="Q74" s="810" t="s">
        <v>5254</v>
      </c>
      <c r="R74" s="632">
        <v>650000000</v>
      </c>
      <c r="S74" s="632">
        <v>0</v>
      </c>
      <c r="T74" s="632">
        <v>0</v>
      </c>
      <c r="U74" s="632">
        <v>0</v>
      </c>
      <c r="V74" s="632">
        <v>650000000</v>
      </c>
    </row>
    <row r="75" spans="1:22" ht="24.95" customHeight="1" thickBot="1">
      <c r="A75" s="225" t="s">
        <v>550</v>
      </c>
      <c r="B75" s="225"/>
      <c r="C75" s="225"/>
      <c r="D75" s="225"/>
      <c r="E75" s="219"/>
      <c r="F75" s="314" t="s">
        <v>551</v>
      </c>
      <c r="G75" s="390">
        <v>40000000</v>
      </c>
      <c r="H75" s="390">
        <v>0</v>
      </c>
      <c r="I75" s="390">
        <v>0</v>
      </c>
      <c r="J75" s="390">
        <v>0</v>
      </c>
      <c r="K75" s="390">
        <v>40000000</v>
      </c>
      <c r="L75" s="225" t="s">
        <v>550</v>
      </c>
      <c r="M75" s="225"/>
      <c r="N75" s="225"/>
      <c r="O75" s="225"/>
      <c r="P75" s="225"/>
      <c r="Q75" s="811" t="s">
        <v>4137</v>
      </c>
      <c r="R75" s="645">
        <v>40000000</v>
      </c>
      <c r="S75" s="645">
        <v>0</v>
      </c>
      <c r="T75" s="645">
        <v>0</v>
      </c>
      <c r="U75" s="645">
        <v>0</v>
      </c>
      <c r="V75" s="645">
        <v>40000000</v>
      </c>
    </row>
    <row r="76" spans="1:22" ht="24.95" customHeight="1" thickTop="1">
      <c r="A76" s="220"/>
      <c r="B76" s="220" t="s">
        <v>433</v>
      </c>
      <c r="C76" s="220"/>
      <c r="D76" s="220"/>
      <c r="E76" s="218"/>
      <c r="F76" s="309" t="s">
        <v>434</v>
      </c>
      <c r="G76" s="388">
        <v>40000000</v>
      </c>
      <c r="H76" s="388">
        <v>0</v>
      </c>
      <c r="I76" s="388">
        <v>0</v>
      </c>
      <c r="J76" s="388">
        <v>0</v>
      </c>
      <c r="K76" s="388">
        <v>40000000</v>
      </c>
      <c r="L76" s="220"/>
      <c r="M76" s="220" t="s">
        <v>433</v>
      </c>
      <c r="N76" s="220"/>
      <c r="O76" s="220"/>
      <c r="P76" s="220"/>
      <c r="Q76" s="809" t="s">
        <v>4138</v>
      </c>
      <c r="R76" s="640">
        <v>40000000</v>
      </c>
      <c r="S76" s="640">
        <v>0</v>
      </c>
      <c r="T76" s="640">
        <v>0</v>
      </c>
      <c r="U76" s="640">
        <v>0</v>
      </c>
      <c r="V76" s="640">
        <v>40000000</v>
      </c>
    </row>
    <row r="77" spans="1:22" ht="24.95" customHeight="1">
      <c r="A77" s="215"/>
      <c r="B77" s="215"/>
      <c r="C77" s="215" t="s">
        <v>433</v>
      </c>
      <c r="D77" s="215"/>
      <c r="E77" s="212"/>
      <c r="F77" s="207" t="s">
        <v>435</v>
      </c>
      <c r="G77" s="389">
        <v>40000000</v>
      </c>
      <c r="H77" s="389">
        <v>0</v>
      </c>
      <c r="I77" s="389">
        <v>0</v>
      </c>
      <c r="J77" s="389">
        <v>0</v>
      </c>
      <c r="K77" s="389">
        <v>40000000</v>
      </c>
      <c r="L77" s="215"/>
      <c r="M77" s="215"/>
      <c r="N77" s="215" t="s">
        <v>433</v>
      </c>
      <c r="O77" s="215"/>
      <c r="P77" s="215"/>
      <c r="Q77" s="810" t="s">
        <v>4040</v>
      </c>
      <c r="R77" s="632">
        <v>40000000</v>
      </c>
      <c r="S77" s="632">
        <v>0</v>
      </c>
      <c r="T77" s="632">
        <v>0</v>
      </c>
      <c r="U77" s="632">
        <v>0</v>
      </c>
      <c r="V77" s="632">
        <v>40000000</v>
      </c>
    </row>
    <row r="78" spans="1:22" ht="24.95" hidden="1" customHeight="1">
      <c r="A78" s="212"/>
      <c r="B78" s="215"/>
      <c r="C78" s="215"/>
      <c r="D78" s="215" t="s">
        <v>1816</v>
      </c>
      <c r="E78" s="215"/>
      <c r="F78" s="207" t="s">
        <v>1817</v>
      </c>
      <c r="G78" s="389">
        <v>40000000</v>
      </c>
      <c r="H78" s="389">
        <v>0</v>
      </c>
      <c r="I78" s="389">
        <v>0</v>
      </c>
      <c r="J78" s="389">
        <v>0</v>
      </c>
      <c r="K78" s="389">
        <v>40000000</v>
      </c>
      <c r="L78" s="215"/>
      <c r="M78" s="215"/>
      <c r="N78" s="215"/>
      <c r="O78" s="215" t="s">
        <v>1816</v>
      </c>
      <c r="P78" s="215"/>
      <c r="Q78" s="810" t="s">
        <v>2045</v>
      </c>
      <c r="R78" s="632">
        <v>40000000</v>
      </c>
      <c r="S78" s="632">
        <v>0</v>
      </c>
      <c r="T78" s="632">
        <v>0</v>
      </c>
      <c r="U78" s="632">
        <v>0</v>
      </c>
      <c r="V78" s="632">
        <v>40000000</v>
      </c>
    </row>
    <row r="79" spans="1:22" ht="24.95" customHeight="1">
      <c r="A79" s="215"/>
      <c r="B79" s="215"/>
      <c r="C79" s="212"/>
      <c r="D79" s="215"/>
      <c r="E79" s="215" t="s">
        <v>1859</v>
      </c>
      <c r="F79" s="210" t="s">
        <v>3440</v>
      </c>
      <c r="G79" s="389">
        <v>40000000</v>
      </c>
      <c r="H79" s="389">
        <v>0</v>
      </c>
      <c r="I79" s="389">
        <v>0</v>
      </c>
      <c r="J79" s="389">
        <v>0</v>
      </c>
      <c r="K79" s="389">
        <v>40000000</v>
      </c>
      <c r="L79" s="215"/>
      <c r="M79" s="215"/>
      <c r="N79" s="215"/>
      <c r="O79" s="215"/>
      <c r="P79" s="215" t="s">
        <v>1859</v>
      </c>
      <c r="Q79" s="810" t="s">
        <v>6724</v>
      </c>
      <c r="R79" s="632">
        <v>40000000</v>
      </c>
      <c r="S79" s="632">
        <v>0</v>
      </c>
      <c r="T79" s="632">
        <v>0</v>
      </c>
      <c r="U79" s="632">
        <v>0</v>
      </c>
      <c r="V79" s="632">
        <v>40000000</v>
      </c>
    </row>
    <row r="80" spans="1:22" ht="24.95" customHeight="1" thickBot="1">
      <c r="A80" s="225" t="s">
        <v>562</v>
      </c>
      <c r="B80" s="225"/>
      <c r="C80" s="225"/>
      <c r="D80" s="219"/>
      <c r="E80" s="225"/>
      <c r="F80" s="314" t="s">
        <v>563</v>
      </c>
      <c r="G80" s="390">
        <v>308730966</v>
      </c>
      <c r="H80" s="390">
        <v>0</v>
      </c>
      <c r="I80" s="390">
        <v>0</v>
      </c>
      <c r="J80" s="390">
        <v>0</v>
      </c>
      <c r="K80" s="390">
        <v>308730966</v>
      </c>
      <c r="L80" s="225" t="s">
        <v>562</v>
      </c>
      <c r="M80" s="225"/>
      <c r="N80" s="225"/>
      <c r="O80" s="225"/>
      <c r="P80" s="225"/>
      <c r="Q80" s="811" t="s">
        <v>4148</v>
      </c>
      <c r="R80" s="645">
        <v>308730966</v>
      </c>
      <c r="S80" s="645">
        <v>0</v>
      </c>
      <c r="T80" s="645">
        <v>0</v>
      </c>
      <c r="U80" s="645">
        <v>0</v>
      </c>
      <c r="V80" s="645">
        <v>308730966</v>
      </c>
    </row>
    <row r="81" spans="1:22" ht="24.95" customHeight="1" thickTop="1">
      <c r="A81" s="220"/>
      <c r="B81" s="220" t="s">
        <v>433</v>
      </c>
      <c r="C81" s="220"/>
      <c r="D81" s="220"/>
      <c r="E81" s="218"/>
      <c r="F81" s="224" t="s">
        <v>434</v>
      </c>
      <c r="G81" s="388">
        <v>308730966</v>
      </c>
      <c r="H81" s="388">
        <v>0</v>
      </c>
      <c r="I81" s="388">
        <v>0</v>
      </c>
      <c r="J81" s="388">
        <v>0</v>
      </c>
      <c r="K81" s="388">
        <v>308730966</v>
      </c>
      <c r="L81" s="220"/>
      <c r="M81" s="220" t="s">
        <v>433</v>
      </c>
      <c r="N81" s="220"/>
      <c r="O81" s="220"/>
      <c r="P81" s="220"/>
      <c r="Q81" s="809" t="s">
        <v>4039</v>
      </c>
      <c r="R81" s="640">
        <v>308730966</v>
      </c>
      <c r="S81" s="640">
        <v>0</v>
      </c>
      <c r="T81" s="640">
        <v>0</v>
      </c>
      <c r="U81" s="640">
        <v>0</v>
      </c>
      <c r="V81" s="640">
        <v>308730966</v>
      </c>
    </row>
    <row r="82" spans="1:22" ht="24.95" customHeight="1">
      <c r="A82" s="215"/>
      <c r="B82" s="212"/>
      <c r="C82" s="215" t="s">
        <v>433</v>
      </c>
      <c r="D82" s="215"/>
      <c r="E82" s="215"/>
      <c r="F82" s="210" t="s">
        <v>435</v>
      </c>
      <c r="G82" s="389">
        <v>308730966</v>
      </c>
      <c r="H82" s="389">
        <v>0</v>
      </c>
      <c r="I82" s="389">
        <v>0</v>
      </c>
      <c r="J82" s="389">
        <v>0</v>
      </c>
      <c r="K82" s="389">
        <v>308730966</v>
      </c>
      <c r="L82" s="215"/>
      <c r="M82" s="215"/>
      <c r="N82" s="215" t="s">
        <v>433</v>
      </c>
      <c r="O82" s="215"/>
      <c r="P82" s="215"/>
      <c r="Q82" s="810" t="s">
        <v>4040</v>
      </c>
      <c r="R82" s="632">
        <v>308730966</v>
      </c>
      <c r="S82" s="632">
        <v>0</v>
      </c>
      <c r="T82" s="632">
        <v>0</v>
      </c>
      <c r="U82" s="632">
        <v>0</v>
      </c>
      <c r="V82" s="632">
        <v>308730966</v>
      </c>
    </row>
    <row r="83" spans="1:22" ht="24.95" hidden="1" customHeight="1">
      <c r="A83" s="215"/>
      <c r="B83" s="215"/>
      <c r="C83" s="212"/>
      <c r="D83" s="215" t="s">
        <v>1816</v>
      </c>
      <c r="E83" s="215"/>
      <c r="F83" s="207" t="s">
        <v>1817</v>
      </c>
      <c r="G83" s="389">
        <v>308730966</v>
      </c>
      <c r="H83" s="389">
        <v>0</v>
      </c>
      <c r="I83" s="389">
        <v>0</v>
      </c>
      <c r="J83" s="389">
        <v>0</v>
      </c>
      <c r="K83" s="389">
        <v>308730966</v>
      </c>
      <c r="L83" s="215"/>
      <c r="M83" s="215"/>
      <c r="N83" s="215"/>
      <c r="O83" s="215" t="s">
        <v>1816</v>
      </c>
      <c r="P83" s="215"/>
      <c r="Q83" s="810" t="s">
        <v>5195</v>
      </c>
      <c r="R83" s="632">
        <v>308730966</v>
      </c>
      <c r="S83" s="632">
        <v>0</v>
      </c>
      <c r="T83" s="632">
        <v>0</v>
      </c>
      <c r="U83" s="632">
        <v>0</v>
      </c>
      <c r="V83" s="632">
        <v>308730966</v>
      </c>
    </row>
    <row r="84" spans="1:22" ht="24.95" customHeight="1">
      <c r="A84" s="215"/>
      <c r="B84" s="215"/>
      <c r="C84" s="215"/>
      <c r="D84" s="215"/>
      <c r="E84" s="212" t="s">
        <v>1859</v>
      </c>
      <c r="F84" s="210" t="s">
        <v>3441</v>
      </c>
      <c r="G84" s="389">
        <v>308730966</v>
      </c>
      <c r="H84" s="389">
        <v>0</v>
      </c>
      <c r="I84" s="389">
        <v>0</v>
      </c>
      <c r="J84" s="389">
        <v>0</v>
      </c>
      <c r="K84" s="389">
        <v>308730966</v>
      </c>
      <c r="L84" s="215"/>
      <c r="M84" s="215"/>
      <c r="N84" s="215"/>
      <c r="O84" s="215"/>
      <c r="P84" s="215" t="s">
        <v>1859</v>
      </c>
      <c r="Q84" s="810" t="s">
        <v>6725</v>
      </c>
      <c r="R84" s="632">
        <v>308730966</v>
      </c>
      <c r="S84" s="632">
        <v>0</v>
      </c>
      <c r="T84" s="632">
        <v>0</v>
      </c>
      <c r="U84" s="632">
        <v>0</v>
      </c>
      <c r="V84" s="632">
        <v>308730966</v>
      </c>
    </row>
    <row r="85" spans="1:22" ht="24.95" customHeight="1" thickBot="1">
      <c r="A85" s="225" t="s">
        <v>573</v>
      </c>
      <c r="B85" s="219"/>
      <c r="C85" s="225"/>
      <c r="D85" s="225"/>
      <c r="E85" s="225"/>
      <c r="F85" s="314" t="s">
        <v>574</v>
      </c>
      <c r="G85" s="390">
        <v>1116500000</v>
      </c>
      <c r="H85" s="390">
        <v>0</v>
      </c>
      <c r="I85" s="390">
        <v>0</v>
      </c>
      <c r="J85" s="390">
        <v>0</v>
      </c>
      <c r="K85" s="390">
        <v>1116500000</v>
      </c>
      <c r="L85" s="225" t="s">
        <v>573</v>
      </c>
      <c r="M85" s="225"/>
      <c r="N85" s="225"/>
      <c r="O85" s="225"/>
      <c r="P85" s="225"/>
      <c r="Q85" s="811" t="s">
        <v>4156</v>
      </c>
      <c r="R85" s="645">
        <v>1116500000</v>
      </c>
      <c r="S85" s="645">
        <v>0</v>
      </c>
      <c r="T85" s="645">
        <v>0</v>
      </c>
      <c r="U85" s="645">
        <v>0</v>
      </c>
      <c r="V85" s="645">
        <v>1116500000</v>
      </c>
    </row>
    <row r="86" spans="1:22" ht="24.95" customHeight="1" thickTop="1">
      <c r="A86" s="220"/>
      <c r="B86" s="220" t="s">
        <v>433</v>
      </c>
      <c r="C86" s="218"/>
      <c r="D86" s="220"/>
      <c r="E86" s="220"/>
      <c r="F86" s="299" t="s">
        <v>434</v>
      </c>
      <c r="G86" s="388">
        <v>1116500000</v>
      </c>
      <c r="H86" s="388">
        <v>0</v>
      </c>
      <c r="I86" s="388">
        <v>0</v>
      </c>
      <c r="J86" s="388">
        <v>0</v>
      </c>
      <c r="K86" s="388">
        <v>1116500000</v>
      </c>
      <c r="L86" s="220"/>
      <c r="M86" s="220" t="s">
        <v>433</v>
      </c>
      <c r="N86" s="220"/>
      <c r="O86" s="220"/>
      <c r="P86" s="220"/>
      <c r="Q86" s="809" t="s">
        <v>4039</v>
      </c>
      <c r="R86" s="640">
        <v>1116500000</v>
      </c>
      <c r="S86" s="640">
        <v>0</v>
      </c>
      <c r="T86" s="640">
        <v>0</v>
      </c>
      <c r="U86" s="640">
        <v>0</v>
      </c>
      <c r="V86" s="640">
        <v>1116500000</v>
      </c>
    </row>
    <row r="87" spans="1:22" ht="24.95" customHeight="1">
      <c r="A87" s="215"/>
      <c r="B87" s="215"/>
      <c r="C87" s="215" t="s">
        <v>433</v>
      </c>
      <c r="D87" s="212"/>
      <c r="E87" s="215"/>
      <c r="F87" s="206" t="s">
        <v>435</v>
      </c>
      <c r="G87" s="389">
        <v>1116500000</v>
      </c>
      <c r="H87" s="389">
        <v>0</v>
      </c>
      <c r="I87" s="389">
        <v>0</v>
      </c>
      <c r="J87" s="389">
        <v>0</v>
      </c>
      <c r="K87" s="389">
        <v>1116500000</v>
      </c>
      <c r="L87" s="215"/>
      <c r="M87" s="215"/>
      <c r="N87" s="215" t="s">
        <v>433</v>
      </c>
      <c r="O87" s="215"/>
      <c r="P87" s="215"/>
      <c r="Q87" s="810" t="s">
        <v>4040</v>
      </c>
      <c r="R87" s="632">
        <v>1116500000</v>
      </c>
      <c r="S87" s="632">
        <v>0</v>
      </c>
      <c r="T87" s="632">
        <v>0</v>
      </c>
      <c r="U87" s="632">
        <v>0</v>
      </c>
      <c r="V87" s="632">
        <v>1116500000</v>
      </c>
    </row>
    <row r="88" spans="1:22" ht="24.95" hidden="1" customHeight="1">
      <c r="A88" s="215"/>
      <c r="B88" s="215"/>
      <c r="C88" s="215"/>
      <c r="D88" s="215" t="s">
        <v>1816</v>
      </c>
      <c r="E88" s="212"/>
      <c r="F88" s="207" t="s">
        <v>1817</v>
      </c>
      <c r="G88" s="389">
        <v>1116500000</v>
      </c>
      <c r="H88" s="389">
        <v>0</v>
      </c>
      <c r="I88" s="389">
        <v>0</v>
      </c>
      <c r="J88" s="389">
        <v>0</v>
      </c>
      <c r="K88" s="389">
        <v>1116500000</v>
      </c>
      <c r="L88" s="215"/>
      <c r="M88" s="215"/>
      <c r="N88" s="215"/>
      <c r="O88" s="215" t="s">
        <v>1816</v>
      </c>
      <c r="P88" s="215"/>
      <c r="Q88" s="810" t="s">
        <v>5195</v>
      </c>
      <c r="R88" s="632">
        <v>1116500000</v>
      </c>
      <c r="S88" s="632">
        <v>0</v>
      </c>
      <c r="T88" s="632">
        <v>0</v>
      </c>
      <c r="U88" s="632">
        <v>0</v>
      </c>
      <c r="V88" s="632">
        <v>1116500000</v>
      </c>
    </row>
    <row r="89" spans="1:22" ht="24.95" customHeight="1">
      <c r="A89" s="215"/>
      <c r="B89" s="215"/>
      <c r="C89" s="215"/>
      <c r="D89" s="215"/>
      <c r="E89" s="212" t="s">
        <v>1855</v>
      </c>
      <c r="F89" s="319" t="s">
        <v>1898</v>
      </c>
      <c r="G89" s="389">
        <v>66000000</v>
      </c>
      <c r="H89" s="389">
        <v>0</v>
      </c>
      <c r="I89" s="389">
        <v>0</v>
      </c>
      <c r="J89" s="389">
        <v>0</v>
      </c>
      <c r="K89" s="389">
        <v>66000000</v>
      </c>
      <c r="L89" s="215"/>
      <c r="M89" s="215"/>
      <c r="N89" s="215"/>
      <c r="O89" s="215"/>
      <c r="P89" s="215" t="s">
        <v>1855</v>
      </c>
      <c r="Q89" s="810" t="s">
        <v>5255</v>
      </c>
      <c r="R89" s="632">
        <v>66000000</v>
      </c>
      <c r="S89" s="632">
        <v>0</v>
      </c>
      <c r="T89" s="632">
        <v>0</v>
      </c>
      <c r="U89" s="632">
        <v>0</v>
      </c>
      <c r="V89" s="632">
        <v>66000000</v>
      </c>
    </row>
    <row r="90" spans="1:22" ht="42.75" customHeight="1">
      <c r="A90" s="215"/>
      <c r="B90" s="215"/>
      <c r="C90" s="215"/>
      <c r="D90" s="215"/>
      <c r="E90" s="212" t="s">
        <v>1857</v>
      </c>
      <c r="F90" s="210" t="s">
        <v>3444</v>
      </c>
      <c r="G90" s="389">
        <v>70000000</v>
      </c>
      <c r="H90" s="389">
        <v>0</v>
      </c>
      <c r="I90" s="389">
        <v>0</v>
      </c>
      <c r="J90" s="389">
        <v>0</v>
      </c>
      <c r="K90" s="389">
        <v>70000000</v>
      </c>
      <c r="L90" s="215"/>
      <c r="M90" s="215"/>
      <c r="N90" s="215"/>
      <c r="O90" s="215"/>
      <c r="P90" s="215" t="s">
        <v>1857</v>
      </c>
      <c r="Q90" s="812" t="s">
        <v>6726</v>
      </c>
      <c r="R90" s="632">
        <v>70000000</v>
      </c>
      <c r="S90" s="632">
        <v>0</v>
      </c>
      <c r="T90" s="632">
        <v>0</v>
      </c>
      <c r="U90" s="632">
        <v>0</v>
      </c>
      <c r="V90" s="632">
        <v>70000000</v>
      </c>
    </row>
    <row r="91" spans="1:22" ht="24.95" customHeight="1">
      <c r="A91" s="212"/>
      <c r="B91" s="215"/>
      <c r="C91" s="215"/>
      <c r="D91" s="215"/>
      <c r="E91" s="215" t="s">
        <v>1889</v>
      </c>
      <c r="F91" s="319" t="s">
        <v>1899</v>
      </c>
      <c r="G91" s="389">
        <v>61000000</v>
      </c>
      <c r="H91" s="389">
        <v>0</v>
      </c>
      <c r="I91" s="389">
        <v>0</v>
      </c>
      <c r="J91" s="389">
        <v>0</v>
      </c>
      <c r="K91" s="389">
        <v>61000000</v>
      </c>
      <c r="L91" s="215"/>
      <c r="M91" s="215"/>
      <c r="N91" s="215"/>
      <c r="O91" s="215"/>
      <c r="P91" s="215" t="s">
        <v>1889</v>
      </c>
      <c r="Q91" s="816" t="s">
        <v>5256</v>
      </c>
      <c r="R91" s="632">
        <v>61000000</v>
      </c>
      <c r="S91" s="632">
        <v>0</v>
      </c>
      <c r="T91" s="632">
        <v>0</v>
      </c>
      <c r="U91" s="632">
        <v>0</v>
      </c>
      <c r="V91" s="632">
        <v>61000000</v>
      </c>
    </row>
    <row r="92" spans="1:22" ht="24.95" customHeight="1">
      <c r="A92" s="215"/>
      <c r="B92" s="215"/>
      <c r="C92" s="212"/>
      <c r="D92" s="215"/>
      <c r="E92" s="215" t="s">
        <v>1878</v>
      </c>
      <c r="F92" s="322" t="s">
        <v>1900</v>
      </c>
      <c r="G92" s="389">
        <v>195000000</v>
      </c>
      <c r="H92" s="389">
        <v>0</v>
      </c>
      <c r="I92" s="389">
        <v>0</v>
      </c>
      <c r="J92" s="389">
        <v>0</v>
      </c>
      <c r="K92" s="389">
        <v>195000000</v>
      </c>
      <c r="L92" s="215"/>
      <c r="M92" s="215"/>
      <c r="N92" s="215"/>
      <c r="O92" s="215"/>
      <c r="P92" s="215" t="s">
        <v>1878</v>
      </c>
      <c r="Q92" s="810" t="s">
        <v>5257</v>
      </c>
      <c r="R92" s="632">
        <v>195000000</v>
      </c>
      <c r="S92" s="632">
        <v>0</v>
      </c>
      <c r="T92" s="632">
        <v>0</v>
      </c>
      <c r="U92" s="632">
        <v>0</v>
      </c>
      <c r="V92" s="632">
        <v>195000000</v>
      </c>
    </row>
    <row r="93" spans="1:22" ht="24.95" customHeight="1">
      <c r="A93" s="212"/>
      <c r="B93" s="215"/>
      <c r="C93" s="215"/>
      <c r="D93" s="215"/>
      <c r="E93" s="215" t="s">
        <v>1880</v>
      </c>
      <c r="F93" s="319" t="s">
        <v>1901</v>
      </c>
      <c r="G93" s="389">
        <v>22500000</v>
      </c>
      <c r="H93" s="389">
        <v>0</v>
      </c>
      <c r="I93" s="389">
        <v>0</v>
      </c>
      <c r="J93" s="389">
        <v>0</v>
      </c>
      <c r="K93" s="389">
        <v>22500000</v>
      </c>
      <c r="L93" s="215"/>
      <c r="M93" s="215"/>
      <c r="N93" s="215"/>
      <c r="O93" s="215"/>
      <c r="P93" s="215" t="s">
        <v>1880</v>
      </c>
      <c r="Q93" s="816" t="s">
        <v>5258</v>
      </c>
      <c r="R93" s="632">
        <v>22500000</v>
      </c>
      <c r="S93" s="632">
        <v>0</v>
      </c>
      <c r="T93" s="632">
        <v>0</v>
      </c>
      <c r="U93" s="632">
        <v>0</v>
      </c>
      <c r="V93" s="632">
        <v>22500000</v>
      </c>
    </row>
    <row r="94" spans="1:22" ht="24.95" customHeight="1">
      <c r="A94" s="215"/>
      <c r="B94" s="212"/>
      <c r="C94" s="215"/>
      <c r="D94" s="215"/>
      <c r="E94" s="215" t="s">
        <v>1895</v>
      </c>
      <c r="F94" s="322" t="s">
        <v>1902</v>
      </c>
      <c r="G94" s="389">
        <v>39500000</v>
      </c>
      <c r="H94" s="389">
        <v>0</v>
      </c>
      <c r="I94" s="389">
        <v>0</v>
      </c>
      <c r="J94" s="389">
        <v>0</v>
      </c>
      <c r="K94" s="389">
        <v>39500000</v>
      </c>
      <c r="L94" s="215"/>
      <c r="M94" s="215"/>
      <c r="N94" s="215"/>
      <c r="O94" s="215"/>
      <c r="P94" s="215" t="s">
        <v>1895</v>
      </c>
      <c r="Q94" s="816" t="s">
        <v>6727</v>
      </c>
      <c r="R94" s="632">
        <v>39500000</v>
      </c>
      <c r="S94" s="632">
        <v>0</v>
      </c>
      <c r="T94" s="632">
        <v>0</v>
      </c>
      <c r="U94" s="632">
        <v>0</v>
      </c>
      <c r="V94" s="632">
        <v>39500000</v>
      </c>
    </row>
    <row r="95" spans="1:22" ht="24.95" customHeight="1">
      <c r="A95" s="215"/>
      <c r="B95" s="215"/>
      <c r="C95" s="212"/>
      <c r="D95" s="215"/>
      <c r="E95" s="215" t="s">
        <v>1903</v>
      </c>
      <c r="F95" s="319" t="s">
        <v>1904</v>
      </c>
      <c r="G95" s="389">
        <v>201000000</v>
      </c>
      <c r="H95" s="389">
        <v>0</v>
      </c>
      <c r="I95" s="389">
        <v>0</v>
      </c>
      <c r="J95" s="389">
        <v>0</v>
      </c>
      <c r="K95" s="389">
        <v>201000000</v>
      </c>
      <c r="L95" s="215"/>
      <c r="M95" s="215"/>
      <c r="N95" s="215"/>
      <c r="O95" s="215"/>
      <c r="P95" s="215" t="s">
        <v>1903</v>
      </c>
      <c r="Q95" s="816" t="s">
        <v>6728</v>
      </c>
      <c r="R95" s="632">
        <v>201000000</v>
      </c>
      <c r="S95" s="632">
        <v>0</v>
      </c>
      <c r="T95" s="632">
        <v>0</v>
      </c>
      <c r="U95" s="632">
        <v>0</v>
      </c>
      <c r="V95" s="632">
        <v>201000000</v>
      </c>
    </row>
    <row r="96" spans="1:22" ht="24.95" customHeight="1">
      <c r="A96" s="215"/>
      <c r="B96" s="215"/>
      <c r="C96" s="215"/>
      <c r="D96" s="215"/>
      <c r="E96" s="212" t="s">
        <v>1872</v>
      </c>
      <c r="F96" s="319" t="s">
        <v>1905</v>
      </c>
      <c r="G96" s="389">
        <v>180000000</v>
      </c>
      <c r="H96" s="389">
        <v>0</v>
      </c>
      <c r="I96" s="389">
        <v>0</v>
      </c>
      <c r="J96" s="389">
        <v>0</v>
      </c>
      <c r="K96" s="389">
        <v>180000000</v>
      </c>
      <c r="L96" s="215"/>
      <c r="M96" s="215"/>
      <c r="N96" s="215"/>
      <c r="O96" s="215"/>
      <c r="P96" s="215" t="s">
        <v>1872</v>
      </c>
      <c r="Q96" s="810" t="s">
        <v>5259</v>
      </c>
      <c r="R96" s="632">
        <v>180000000</v>
      </c>
      <c r="S96" s="632">
        <v>0</v>
      </c>
      <c r="T96" s="632">
        <v>0</v>
      </c>
      <c r="U96" s="632">
        <v>0</v>
      </c>
      <c r="V96" s="632">
        <v>180000000</v>
      </c>
    </row>
    <row r="97" spans="1:22" ht="41.25" customHeight="1">
      <c r="A97" s="212"/>
      <c r="B97" s="215"/>
      <c r="C97" s="215"/>
      <c r="D97" s="215"/>
      <c r="E97" s="215" t="s">
        <v>1906</v>
      </c>
      <c r="F97" s="313" t="s">
        <v>3443</v>
      </c>
      <c r="G97" s="389">
        <v>49500000</v>
      </c>
      <c r="H97" s="389">
        <v>0</v>
      </c>
      <c r="I97" s="389">
        <v>0</v>
      </c>
      <c r="J97" s="389">
        <v>0</v>
      </c>
      <c r="K97" s="389">
        <v>49500000</v>
      </c>
      <c r="L97" s="215"/>
      <c r="M97" s="215"/>
      <c r="N97" s="215"/>
      <c r="O97" s="215"/>
      <c r="P97" s="215" t="s">
        <v>1906</v>
      </c>
      <c r="Q97" s="812" t="s">
        <v>6731</v>
      </c>
      <c r="R97" s="632">
        <v>49500000</v>
      </c>
      <c r="S97" s="632">
        <v>0</v>
      </c>
      <c r="T97" s="632">
        <v>0</v>
      </c>
      <c r="U97" s="632">
        <v>0</v>
      </c>
      <c r="V97" s="632">
        <v>49500000</v>
      </c>
    </row>
    <row r="98" spans="1:22" ht="24.95" customHeight="1">
      <c r="A98" s="215"/>
      <c r="B98" s="212"/>
      <c r="C98" s="215"/>
      <c r="D98" s="215"/>
      <c r="E98" s="215" t="s">
        <v>1907</v>
      </c>
      <c r="F98" s="319" t="s">
        <v>3442</v>
      </c>
      <c r="G98" s="389">
        <v>232000000</v>
      </c>
      <c r="H98" s="389">
        <v>0</v>
      </c>
      <c r="I98" s="389">
        <v>0</v>
      </c>
      <c r="J98" s="389">
        <v>0</v>
      </c>
      <c r="K98" s="389">
        <v>232000000</v>
      </c>
      <c r="L98" s="215"/>
      <c r="M98" s="215"/>
      <c r="N98" s="215"/>
      <c r="O98" s="215"/>
      <c r="P98" s="215" t="s">
        <v>1907</v>
      </c>
      <c r="Q98" s="810" t="s">
        <v>6729</v>
      </c>
      <c r="R98" s="632">
        <v>232000000</v>
      </c>
      <c r="S98" s="632">
        <v>0</v>
      </c>
      <c r="T98" s="632">
        <v>0</v>
      </c>
      <c r="U98" s="632">
        <v>0</v>
      </c>
      <c r="V98" s="632">
        <v>232000000</v>
      </c>
    </row>
    <row r="99" spans="1:22" ht="24.95" customHeight="1" thickBot="1">
      <c r="A99" s="225" t="s">
        <v>591</v>
      </c>
      <c r="B99" s="225"/>
      <c r="C99" s="219"/>
      <c r="D99" s="225"/>
      <c r="E99" s="225"/>
      <c r="F99" s="312" t="s">
        <v>592</v>
      </c>
      <c r="G99" s="390">
        <v>831000000</v>
      </c>
      <c r="H99" s="390">
        <v>0</v>
      </c>
      <c r="I99" s="390">
        <v>0</v>
      </c>
      <c r="J99" s="390">
        <v>0</v>
      </c>
      <c r="K99" s="390">
        <v>831000000</v>
      </c>
      <c r="L99" s="225" t="s">
        <v>591</v>
      </c>
      <c r="M99" s="225"/>
      <c r="N99" s="225"/>
      <c r="O99" s="225"/>
      <c r="P99" s="225"/>
      <c r="Q99" s="811" t="s">
        <v>4174</v>
      </c>
      <c r="R99" s="645">
        <v>831000000</v>
      </c>
      <c r="S99" s="645">
        <v>0</v>
      </c>
      <c r="T99" s="645">
        <v>0</v>
      </c>
      <c r="U99" s="645">
        <v>0</v>
      </c>
      <c r="V99" s="645">
        <v>831000000</v>
      </c>
    </row>
    <row r="100" spans="1:22" ht="24.95" customHeight="1" thickTop="1">
      <c r="A100" s="220"/>
      <c r="B100" s="218" t="s">
        <v>444</v>
      </c>
      <c r="C100" s="220"/>
      <c r="D100" s="220"/>
      <c r="E100" s="220"/>
      <c r="F100" s="299" t="s">
        <v>597</v>
      </c>
      <c r="G100" s="388">
        <v>831000000</v>
      </c>
      <c r="H100" s="388">
        <v>0</v>
      </c>
      <c r="I100" s="388">
        <v>0</v>
      </c>
      <c r="J100" s="388">
        <v>0</v>
      </c>
      <c r="K100" s="388">
        <v>831000000</v>
      </c>
      <c r="L100" s="220"/>
      <c r="M100" s="220" t="s">
        <v>444</v>
      </c>
      <c r="N100" s="220"/>
      <c r="O100" s="220"/>
      <c r="P100" s="220"/>
      <c r="Q100" s="809" t="s">
        <v>4179</v>
      </c>
      <c r="R100" s="640">
        <v>831000000</v>
      </c>
      <c r="S100" s="640">
        <v>0</v>
      </c>
      <c r="T100" s="640">
        <v>0</v>
      </c>
      <c r="U100" s="640">
        <v>0</v>
      </c>
      <c r="V100" s="640">
        <v>831000000</v>
      </c>
    </row>
    <row r="101" spans="1:22" ht="24.95" customHeight="1">
      <c r="A101" s="215"/>
      <c r="B101" s="215"/>
      <c r="C101" s="212" t="s">
        <v>433</v>
      </c>
      <c r="D101" s="215"/>
      <c r="E101" s="215"/>
      <c r="F101" s="207" t="s">
        <v>598</v>
      </c>
      <c r="G101" s="389">
        <v>831000000</v>
      </c>
      <c r="H101" s="389">
        <v>0</v>
      </c>
      <c r="I101" s="389">
        <v>0</v>
      </c>
      <c r="J101" s="389">
        <v>0</v>
      </c>
      <c r="K101" s="389">
        <v>831000000</v>
      </c>
      <c r="L101" s="215"/>
      <c r="M101" s="215"/>
      <c r="N101" s="215" t="s">
        <v>433</v>
      </c>
      <c r="O101" s="215"/>
      <c r="P101" s="215"/>
      <c r="Q101" s="810" t="s">
        <v>4180</v>
      </c>
      <c r="R101" s="632">
        <v>831000000</v>
      </c>
      <c r="S101" s="632">
        <v>0</v>
      </c>
      <c r="T101" s="632">
        <v>0</v>
      </c>
      <c r="U101" s="632">
        <v>0</v>
      </c>
      <c r="V101" s="632">
        <v>831000000</v>
      </c>
    </row>
    <row r="102" spans="1:22" ht="24.95" hidden="1" customHeight="1">
      <c r="A102" s="215"/>
      <c r="B102" s="215"/>
      <c r="C102" s="215"/>
      <c r="D102" s="215" t="s">
        <v>1816</v>
      </c>
      <c r="E102" s="212"/>
      <c r="F102" s="206" t="s">
        <v>1817</v>
      </c>
      <c r="G102" s="389">
        <v>831000000</v>
      </c>
      <c r="H102" s="389">
        <v>0</v>
      </c>
      <c r="I102" s="389">
        <v>0</v>
      </c>
      <c r="J102" s="389">
        <v>0</v>
      </c>
      <c r="K102" s="389">
        <v>831000000</v>
      </c>
      <c r="L102" s="215"/>
      <c r="M102" s="215"/>
      <c r="N102" s="215"/>
      <c r="O102" s="215" t="s">
        <v>1816</v>
      </c>
      <c r="P102" s="215"/>
      <c r="Q102" s="810" t="s">
        <v>2045</v>
      </c>
      <c r="R102" s="632">
        <v>831000000</v>
      </c>
      <c r="S102" s="632">
        <v>0</v>
      </c>
      <c r="T102" s="632">
        <v>0</v>
      </c>
      <c r="U102" s="632">
        <v>0</v>
      </c>
      <c r="V102" s="632">
        <v>831000000</v>
      </c>
    </row>
    <row r="103" spans="1:22" ht="39.75" customHeight="1">
      <c r="A103" s="215"/>
      <c r="B103" s="212"/>
      <c r="C103" s="215"/>
      <c r="D103" s="215"/>
      <c r="E103" s="215" t="s">
        <v>1859</v>
      </c>
      <c r="F103" s="313" t="s">
        <v>3445</v>
      </c>
      <c r="G103" s="389">
        <v>65000000</v>
      </c>
      <c r="H103" s="389">
        <v>0</v>
      </c>
      <c r="I103" s="389">
        <v>0</v>
      </c>
      <c r="J103" s="389">
        <v>0</v>
      </c>
      <c r="K103" s="389">
        <v>65000000</v>
      </c>
      <c r="L103" s="215"/>
      <c r="M103" s="215"/>
      <c r="N103" s="215"/>
      <c r="O103" s="215"/>
      <c r="P103" s="215" t="s">
        <v>1859</v>
      </c>
      <c r="Q103" s="810" t="s">
        <v>6732</v>
      </c>
      <c r="R103" s="632">
        <v>65000000</v>
      </c>
      <c r="S103" s="632">
        <v>0</v>
      </c>
      <c r="T103" s="632">
        <v>0</v>
      </c>
      <c r="U103" s="632">
        <v>0</v>
      </c>
      <c r="V103" s="632">
        <v>65000000</v>
      </c>
    </row>
    <row r="104" spans="1:22" ht="43.5" customHeight="1">
      <c r="A104" s="215"/>
      <c r="B104" s="212"/>
      <c r="C104" s="215"/>
      <c r="D104" s="215"/>
      <c r="E104" s="215" t="s">
        <v>1886</v>
      </c>
      <c r="F104" s="210" t="s">
        <v>6730</v>
      </c>
      <c r="G104" s="389">
        <v>208000000</v>
      </c>
      <c r="H104" s="389">
        <v>0</v>
      </c>
      <c r="I104" s="389">
        <v>0</v>
      </c>
      <c r="J104" s="389">
        <v>0</v>
      </c>
      <c r="K104" s="389">
        <v>208000000</v>
      </c>
      <c r="L104" s="215"/>
      <c r="M104" s="215"/>
      <c r="N104" s="215"/>
      <c r="O104" s="215"/>
      <c r="P104" s="215" t="s">
        <v>1886</v>
      </c>
      <c r="Q104" s="812" t="s">
        <v>5260</v>
      </c>
      <c r="R104" s="632">
        <v>208000000</v>
      </c>
      <c r="S104" s="632">
        <v>0</v>
      </c>
      <c r="T104" s="632">
        <v>0</v>
      </c>
      <c r="U104" s="632">
        <v>0</v>
      </c>
      <c r="V104" s="632">
        <v>208000000</v>
      </c>
    </row>
    <row r="105" spans="1:22" ht="41.25" customHeight="1">
      <c r="A105" s="215"/>
      <c r="B105" s="215"/>
      <c r="C105" s="215"/>
      <c r="D105" s="215"/>
      <c r="E105" s="212" t="s">
        <v>1855</v>
      </c>
      <c r="F105" s="207" t="s">
        <v>3447</v>
      </c>
      <c r="G105" s="389">
        <v>112000000</v>
      </c>
      <c r="H105" s="389">
        <v>0</v>
      </c>
      <c r="I105" s="389">
        <v>0</v>
      </c>
      <c r="J105" s="389">
        <v>0</v>
      </c>
      <c r="K105" s="389">
        <v>112000000</v>
      </c>
      <c r="L105" s="215"/>
      <c r="M105" s="215"/>
      <c r="N105" s="215"/>
      <c r="O105" s="215"/>
      <c r="P105" s="215" t="s">
        <v>1855</v>
      </c>
      <c r="Q105" s="812" t="s">
        <v>5261</v>
      </c>
      <c r="R105" s="632">
        <v>112000000</v>
      </c>
      <c r="S105" s="632">
        <v>0</v>
      </c>
      <c r="T105" s="632">
        <v>0</v>
      </c>
      <c r="U105" s="632">
        <v>0</v>
      </c>
      <c r="V105" s="632">
        <v>112000000</v>
      </c>
    </row>
    <row r="106" spans="1:22" ht="42.75" customHeight="1">
      <c r="A106" s="215"/>
      <c r="B106" s="212"/>
      <c r="C106" s="215"/>
      <c r="D106" s="215"/>
      <c r="E106" s="215" t="s">
        <v>1857</v>
      </c>
      <c r="F106" s="207" t="s">
        <v>3446</v>
      </c>
      <c r="G106" s="389">
        <v>99000000</v>
      </c>
      <c r="H106" s="389">
        <v>0</v>
      </c>
      <c r="I106" s="389">
        <v>0</v>
      </c>
      <c r="J106" s="389">
        <v>0</v>
      </c>
      <c r="K106" s="389">
        <v>99000000</v>
      </c>
      <c r="L106" s="215"/>
      <c r="M106" s="215"/>
      <c r="N106" s="215"/>
      <c r="O106" s="215"/>
      <c r="P106" s="215" t="s">
        <v>1857</v>
      </c>
      <c r="Q106" s="812" t="s">
        <v>5262</v>
      </c>
      <c r="R106" s="632">
        <v>99000000</v>
      </c>
      <c r="S106" s="632">
        <v>0</v>
      </c>
      <c r="T106" s="632">
        <v>0</v>
      </c>
      <c r="U106" s="632">
        <v>0</v>
      </c>
      <c r="V106" s="632">
        <v>99000000</v>
      </c>
    </row>
    <row r="107" spans="1:22" ht="24.95" customHeight="1">
      <c r="A107" s="215"/>
      <c r="B107" s="215"/>
      <c r="C107" s="212"/>
      <c r="D107" s="215"/>
      <c r="E107" s="215" t="s">
        <v>1889</v>
      </c>
      <c r="F107" s="207" t="s">
        <v>1908</v>
      </c>
      <c r="G107" s="389">
        <v>342000000</v>
      </c>
      <c r="H107" s="389">
        <v>0</v>
      </c>
      <c r="I107" s="389">
        <v>0</v>
      </c>
      <c r="J107" s="389">
        <v>0</v>
      </c>
      <c r="K107" s="389">
        <v>342000000</v>
      </c>
      <c r="L107" s="215"/>
      <c r="M107" s="215"/>
      <c r="N107" s="215"/>
      <c r="O107" s="215"/>
      <c r="P107" s="215" t="s">
        <v>1889</v>
      </c>
      <c r="Q107" s="810" t="s">
        <v>5263</v>
      </c>
      <c r="R107" s="632">
        <v>342000000</v>
      </c>
      <c r="S107" s="632">
        <v>0</v>
      </c>
      <c r="T107" s="632">
        <v>0</v>
      </c>
      <c r="U107" s="632">
        <v>0</v>
      </c>
      <c r="V107" s="632">
        <v>342000000</v>
      </c>
    </row>
    <row r="108" spans="1:22" ht="24.95" customHeight="1">
      <c r="A108" s="215"/>
      <c r="B108" s="215"/>
      <c r="C108" s="215"/>
      <c r="D108" s="215"/>
      <c r="E108" s="212" t="s">
        <v>1880</v>
      </c>
      <c r="F108" s="207" t="s">
        <v>1909</v>
      </c>
      <c r="G108" s="389">
        <v>5000000</v>
      </c>
      <c r="H108" s="389">
        <v>0</v>
      </c>
      <c r="I108" s="389">
        <v>0</v>
      </c>
      <c r="J108" s="389">
        <v>0</v>
      </c>
      <c r="K108" s="389">
        <v>5000000</v>
      </c>
      <c r="L108" s="215"/>
      <c r="M108" s="215"/>
      <c r="N108" s="215"/>
      <c r="O108" s="215"/>
      <c r="P108" s="215" t="s">
        <v>1880</v>
      </c>
      <c r="Q108" s="810" t="s">
        <v>5264</v>
      </c>
      <c r="R108" s="632">
        <v>5000000</v>
      </c>
      <c r="S108" s="632">
        <v>0</v>
      </c>
      <c r="T108" s="632">
        <v>0</v>
      </c>
      <c r="U108" s="632">
        <v>0</v>
      </c>
      <c r="V108" s="632">
        <v>5000000</v>
      </c>
    </row>
    <row r="109" spans="1:22" ht="24.95" customHeight="1" thickBot="1">
      <c r="A109" s="225" t="s">
        <v>630</v>
      </c>
      <c r="B109" s="219"/>
      <c r="C109" s="225"/>
      <c r="D109" s="225"/>
      <c r="E109" s="225"/>
      <c r="F109" s="312" t="s">
        <v>631</v>
      </c>
      <c r="G109" s="390">
        <v>400000000</v>
      </c>
      <c r="H109" s="390">
        <v>0</v>
      </c>
      <c r="I109" s="390">
        <v>0</v>
      </c>
      <c r="J109" s="390">
        <v>0</v>
      </c>
      <c r="K109" s="390">
        <v>400000000</v>
      </c>
      <c r="L109" s="225" t="s">
        <v>630</v>
      </c>
      <c r="M109" s="225"/>
      <c r="N109" s="225"/>
      <c r="O109" s="225"/>
      <c r="P109" s="225"/>
      <c r="Q109" s="811" t="s">
        <v>4207</v>
      </c>
      <c r="R109" s="645">
        <v>400000000</v>
      </c>
      <c r="S109" s="645">
        <v>0</v>
      </c>
      <c r="T109" s="645">
        <v>0</v>
      </c>
      <c r="U109" s="645">
        <v>0</v>
      </c>
      <c r="V109" s="645">
        <v>400000000</v>
      </c>
    </row>
    <row r="110" spans="1:22" ht="24.95" customHeight="1" thickTop="1">
      <c r="A110" s="220"/>
      <c r="B110" s="220" t="s">
        <v>436</v>
      </c>
      <c r="C110" s="218"/>
      <c r="D110" s="220"/>
      <c r="E110" s="220"/>
      <c r="F110" s="309" t="s">
        <v>632</v>
      </c>
      <c r="G110" s="388">
        <v>400000000</v>
      </c>
      <c r="H110" s="388">
        <v>0</v>
      </c>
      <c r="I110" s="388">
        <v>0</v>
      </c>
      <c r="J110" s="388">
        <v>0</v>
      </c>
      <c r="K110" s="388">
        <v>400000000</v>
      </c>
      <c r="L110" s="220"/>
      <c r="M110" s="220" t="s">
        <v>436</v>
      </c>
      <c r="N110" s="220"/>
      <c r="O110" s="220"/>
      <c r="P110" s="220"/>
      <c r="Q110" s="809" t="s">
        <v>4208</v>
      </c>
      <c r="R110" s="640">
        <v>400000000</v>
      </c>
      <c r="S110" s="640">
        <v>0</v>
      </c>
      <c r="T110" s="640">
        <v>0</v>
      </c>
      <c r="U110" s="640">
        <v>0</v>
      </c>
      <c r="V110" s="640">
        <v>400000000</v>
      </c>
    </row>
    <row r="111" spans="1:22" ht="24.95" customHeight="1">
      <c r="A111" s="212"/>
      <c r="B111" s="215"/>
      <c r="C111" s="215" t="s">
        <v>433</v>
      </c>
      <c r="D111" s="215"/>
      <c r="E111" s="215"/>
      <c r="F111" s="207" t="s">
        <v>633</v>
      </c>
      <c r="G111" s="389">
        <v>400000000</v>
      </c>
      <c r="H111" s="389">
        <v>0</v>
      </c>
      <c r="I111" s="389">
        <v>0</v>
      </c>
      <c r="J111" s="389">
        <v>0</v>
      </c>
      <c r="K111" s="389">
        <v>400000000</v>
      </c>
      <c r="L111" s="215"/>
      <c r="M111" s="215"/>
      <c r="N111" s="215" t="s">
        <v>433</v>
      </c>
      <c r="O111" s="215"/>
      <c r="P111" s="215"/>
      <c r="Q111" s="810" t="s">
        <v>4209</v>
      </c>
      <c r="R111" s="632">
        <v>400000000</v>
      </c>
      <c r="S111" s="632">
        <v>0</v>
      </c>
      <c r="T111" s="632">
        <v>0</v>
      </c>
      <c r="U111" s="632">
        <v>0</v>
      </c>
      <c r="V111" s="632">
        <v>400000000</v>
      </c>
    </row>
    <row r="112" spans="1:22" ht="24.95" hidden="1" customHeight="1">
      <c r="A112" s="215"/>
      <c r="B112" s="215"/>
      <c r="C112" s="215"/>
      <c r="D112" s="212" t="s">
        <v>1816</v>
      </c>
      <c r="E112" s="215"/>
      <c r="F112" s="207" t="s">
        <v>1817</v>
      </c>
      <c r="G112" s="389">
        <v>400000000</v>
      </c>
      <c r="H112" s="389">
        <v>0</v>
      </c>
      <c r="I112" s="389">
        <v>0</v>
      </c>
      <c r="J112" s="389">
        <v>0</v>
      </c>
      <c r="K112" s="389">
        <v>400000000</v>
      </c>
      <c r="L112" s="215"/>
      <c r="M112" s="215"/>
      <c r="N112" s="215"/>
      <c r="O112" s="215" t="s">
        <v>1816</v>
      </c>
      <c r="P112" s="215"/>
      <c r="Q112" s="810" t="s">
        <v>5195</v>
      </c>
      <c r="R112" s="632">
        <v>400000000</v>
      </c>
      <c r="S112" s="632">
        <v>0</v>
      </c>
      <c r="T112" s="632">
        <v>0</v>
      </c>
      <c r="U112" s="632">
        <v>0</v>
      </c>
      <c r="V112" s="632">
        <v>400000000</v>
      </c>
    </row>
    <row r="113" spans="1:22" ht="24.95" customHeight="1">
      <c r="A113" s="215"/>
      <c r="B113" s="215"/>
      <c r="C113" s="212"/>
      <c r="D113" s="215"/>
      <c r="E113" s="215" t="s">
        <v>1859</v>
      </c>
      <c r="F113" s="207" t="s">
        <v>1910</v>
      </c>
      <c r="G113" s="389">
        <v>137302000</v>
      </c>
      <c r="H113" s="389">
        <v>0</v>
      </c>
      <c r="I113" s="389">
        <v>0</v>
      </c>
      <c r="J113" s="389">
        <v>0</v>
      </c>
      <c r="K113" s="389">
        <v>137302000</v>
      </c>
      <c r="L113" s="215"/>
      <c r="M113" s="215"/>
      <c r="N113" s="215"/>
      <c r="O113" s="215"/>
      <c r="P113" s="215" t="s">
        <v>1859</v>
      </c>
      <c r="Q113" s="810" t="s">
        <v>5265</v>
      </c>
      <c r="R113" s="632">
        <v>137302000</v>
      </c>
      <c r="S113" s="632">
        <v>0</v>
      </c>
      <c r="T113" s="632">
        <v>0</v>
      </c>
      <c r="U113" s="632">
        <v>0</v>
      </c>
      <c r="V113" s="632">
        <v>137302000</v>
      </c>
    </row>
    <row r="114" spans="1:22" ht="24.95" customHeight="1">
      <c r="A114" s="215"/>
      <c r="B114" s="215"/>
      <c r="C114" s="215"/>
      <c r="D114" s="212"/>
      <c r="E114" s="215" t="s">
        <v>1886</v>
      </c>
      <c r="F114" s="210" t="s">
        <v>3448</v>
      </c>
      <c r="G114" s="389">
        <v>172698000</v>
      </c>
      <c r="H114" s="389">
        <v>0</v>
      </c>
      <c r="I114" s="389">
        <v>0</v>
      </c>
      <c r="J114" s="389">
        <v>0</v>
      </c>
      <c r="K114" s="389">
        <v>172698000</v>
      </c>
      <c r="L114" s="215"/>
      <c r="M114" s="215"/>
      <c r="N114" s="215"/>
      <c r="O114" s="215"/>
      <c r="P114" s="215" t="s">
        <v>1886</v>
      </c>
      <c r="Q114" s="810" t="s">
        <v>6733</v>
      </c>
      <c r="R114" s="632">
        <v>172698000</v>
      </c>
      <c r="S114" s="632">
        <v>0</v>
      </c>
      <c r="T114" s="632">
        <v>0</v>
      </c>
      <c r="U114" s="632">
        <v>0</v>
      </c>
      <c r="V114" s="632">
        <v>172698000</v>
      </c>
    </row>
    <row r="115" spans="1:22" ht="24.95" customHeight="1">
      <c r="A115" s="215"/>
      <c r="B115" s="215"/>
      <c r="C115" s="215"/>
      <c r="D115" s="215"/>
      <c r="E115" s="212" t="s">
        <v>1855</v>
      </c>
      <c r="F115" s="207" t="s">
        <v>1911</v>
      </c>
      <c r="G115" s="389">
        <v>90000000</v>
      </c>
      <c r="H115" s="389">
        <v>0</v>
      </c>
      <c r="I115" s="389">
        <v>0</v>
      </c>
      <c r="J115" s="389">
        <v>0</v>
      </c>
      <c r="K115" s="389">
        <v>90000000</v>
      </c>
      <c r="L115" s="215"/>
      <c r="M115" s="215"/>
      <c r="N115" s="215"/>
      <c r="O115" s="215"/>
      <c r="P115" s="215" t="s">
        <v>1855</v>
      </c>
      <c r="Q115" s="810" t="s">
        <v>6734</v>
      </c>
      <c r="R115" s="632">
        <v>90000000</v>
      </c>
      <c r="S115" s="632">
        <v>0</v>
      </c>
      <c r="T115" s="632">
        <v>0</v>
      </c>
      <c r="U115" s="632">
        <v>0</v>
      </c>
      <c r="V115" s="632">
        <v>90000000</v>
      </c>
    </row>
    <row r="116" spans="1:22" ht="24.95" customHeight="1" thickBot="1">
      <c r="A116" s="225" t="s">
        <v>644</v>
      </c>
      <c r="B116" s="225"/>
      <c r="C116" s="225"/>
      <c r="D116" s="225"/>
      <c r="E116" s="219"/>
      <c r="F116" s="312" t="s">
        <v>645</v>
      </c>
      <c r="G116" s="390">
        <v>150000000</v>
      </c>
      <c r="H116" s="390">
        <v>0</v>
      </c>
      <c r="I116" s="390">
        <v>0</v>
      </c>
      <c r="J116" s="390">
        <v>0</v>
      </c>
      <c r="K116" s="390">
        <v>150000000</v>
      </c>
      <c r="L116" s="225" t="s">
        <v>644</v>
      </c>
      <c r="M116" s="225"/>
      <c r="N116" s="225"/>
      <c r="O116" s="225"/>
      <c r="P116" s="225"/>
      <c r="Q116" s="811" t="s">
        <v>4217</v>
      </c>
      <c r="R116" s="645">
        <v>150000000</v>
      </c>
      <c r="S116" s="645">
        <v>0</v>
      </c>
      <c r="T116" s="645">
        <v>0</v>
      </c>
      <c r="U116" s="645">
        <v>0</v>
      </c>
      <c r="V116" s="645">
        <v>150000000</v>
      </c>
    </row>
    <row r="117" spans="1:22" ht="24.95" customHeight="1" thickTop="1">
      <c r="A117" s="220"/>
      <c r="B117" s="220" t="s">
        <v>436</v>
      </c>
      <c r="C117" s="220"/>
      <c r="D117" s="220"/>
      <c r="E117" s="218"/>
      <c r="F117" s="309" t="s">
        <v>646</v>
      </c>
      <c r="G117" s="388">
        <v>150000000</v>
      </c>
      <c r="H117" s="388">
        <v>0</v>
      </c>
      <c r="I117" s="388">
        <v>0</v>
      </c>
      <c r="J117" s="388">
        <v>0</v>
      </c>
      <c r="K117" s="388">
        <v>150000000</v>
      </c>
      <c r="L117" s="220"/>
      <c r="M117" s="220" t="s">
        <v>436</v>
      </c>
      <c r="N117" s="220"/>
      <c r="O117" s="220"/>
      <c r="P117" s="220"/>
      <c r="Q117" s="809" t="s">
        <v>4218</v>
      </c>
      <c r="R117" s="640">
        <v>150000000</v>
      </c>
      <c r="S117" s="640">
        <v>0</v>
      </c>
      <c r="T117" s="640">
        <v>0</v>
      </c>
      <c r="U117" s="640">
        <v>0</v>
      </c>
      <c r="V117" s="640">
        <v>150000000</v>
      </c>
    </row>
    <row r="118" spans="1:22" ht="24.95" customHeight="1">
      <c r="A118" s="215"/>
      <c r="B118" s="212"/>
      <c r="C118" s="215" t="s">
        <v>433</v>
      </c>
      <c r="D118" s="215"/>
      <c r="E118" s="215"/>
      <c r="F118" s="207" t="s">
        <v>647</v>
      </c>
      <c r="G118" s="389">
        <v>150000000</v>
      </c>
      <c r="H118" s="389">
        <v>0</v>
      </c>
      <c r="I118" s="389">
        <v>0</v>
      </c>
      <c r="J118" s="389">
        <v>0</v>
      </c>
      <c r="K118" s="389">
        <v>150000000</v>
      </c>
      <c r="L118" s="215"/>
      <c r="M118" s="215"/>
      <c r="N118" s="215" t="s">
        <v>433</v>
      </c>
      <c r="O118" s="215"/>
      <c r="P118" s="215"/>
      <c r="Q118" s="810" t="s">
        <v>4219</v>
      </c>
      <c r="R118" s="632">
        <v>150000000</v>
      </c>
      <c r="S118" s="632">
        <v>0</v>
      </c>
      <c r="T118" s="632">
        <v>0</v>
      </c>
      <c r="U118" s="632">
        <v>0</v>
      </c>
      <c r="V118" s="632">
        <v>150000000</v>
      </c>
    </row>
    <row r="119" spans="1:22" ht="24.95" customHeight="1">
      <c r="A119" s="215"/>
      <c r="B119" s="215"/>
      <c r="C119" s="215"/>
      <c r="D119" s="212" t="s">
        <v>433</v>
      </c>
      <c r="E119" s="215"/>
      <c r="F119" s="207" t="s">
        <v>1912</v>
      </c>
      <c r="G119" s="389">
        <v>150000000</v>
      </c>
      <c r="H119" s="389">
        <v>0</v>
      </c>
      <c r="I119" s="389">
        <v>0</v>
      </c>
      <c r="J119" s="389">
        <v>0</v>
      </c>
      <c r="K119" s="389">
        <v>150000000</v>
      </c>
      <c r="L119" s="215"/>
      <c r="M119" s="215"/>
      <c r="N119" s="215"/>
      <c r="O119" s="215" t="s">
        <v>433</v>
      </c>
      <c r="P119" s="215"/>
      <c r="Q119" s="810" t="s">
        <v>5266</v>
      </c>
      <c r="R119" s="632">
        <v>150000000</v>
      </c>
      <c r="S119" s="632">
        <v>0</v>
      </c>
      <c r="T119" s="632">
        <v>0</v>
      </c>
      <c r="U119" s="632">
        <v>0</v>
      </c>
      <c r="V119" s="632">
        <v>150000000</v>
      </c>
    </row>
    <row r="120" spans="1:22" s="833" customFormat="1" ht="24.95" customHeight="1">
      <c r="A120" s="215"/>
      <c r="B120" s="215"/>
      <c r="C120" s="215"/>
      <c r="D120" s="215"/>
      <c r="E120" s="212" t="s">
        <v>1859</v>
      </c>
      <c r="F120" s="319" t="s">
        <v>1913</v>
      </c>
      <c r="G120" s="389">
        <v>150000000</v>
      </c>
      <c r="H120" s="389">
        <v>0</v>
      </c>
      <c r="I120" s="389">
        <v>0</v>
      </c>
      <c r="J120" s="389">
        <v>0</v>
      </c>
      <c r="K120" s="389">
        <v>150000000</v>
      </c>
      <c r="L120" s="215"/>
      <c r="M120" s="215"/>
      <c r="N120" s="215"/>
      <c r="O120" s="215"/>
      <c r="P120" s="215" t="s">
        <v>1859</v>
      </c>
      <c r="Q120" s="810" t="s">
        <v>5267</v>
      </c>
      <c r="R120" s="632">
        <v>150000000</v>
      </c>
      <c r="S120" s="632">
        <v>0</v>
      </c>
      <c r="T120" s="632">
        <v>0</v>
      </c>
      <c r="U120" s="632">
        <v>0</v>
      </c>
      <c r="V120" s="632">
        <v>150000000</v>
      </c>
    </row>
    <row r="121" spans="1:22" s="834" customFormat="1" ht="24.95" customHeight="1" thickBot="1">
      <c r="A121" s="460" t="s">
        <v>648</v>
      </c>
      <c r="B121" s="461"/>
      <c r="C121" s="461"/>
      <c r="D121" s="461"/>
      <c r="E121" s="461"/>
      <c r="F121" s="312" t="s">
        <v>649</v>
      </c>
      <c r="G121" s="390">
        <v>5000000000</v>
      </c>
      <c r="H121" s="390">
        <v>0</v>
      </c>
      <c r="I121" s="390">
        <v>0</v>
      </c>
      <c r="J121" s="390">
        <v>0</v>
      </c>
      <c r="K121" s="390">
        <v>5000000000</v>
      </c>
      <c r="L121" s="225" t="s">
        <v>648</v>
      </c>
      <c r="M121" s="225"/>
      <c r="N121" s="225"/>
      <c r="O121" s="225"/>
      <c r="P121" s="225"/>
      <c r="Q121" s="811" t="s">
        <v>4220</v>
      </c>
      <c r="R121" s="645">
        <v>5000000000</v>
      </c>
      <c r="S121" s="645">
        <v>0</v>
      </c>
      <c r="T121" s="645">
        <v>0</v>
      </c>
      <c r="U121" s="645">
        <v>0</v>
      </c>
      <c r="V121" s="645">
        <v>5000000000</v>
      </c>
    </row>
    <row r="122" spans="1:22" ht="24.95" customHeight="1" thickTop="1">
      <c r="A122" s="220"/>
      <c r="B122" s="220" t="s">
        <v>444</v>
      </c>
      <c r="C122" s="218"/>
      <c r="D122" s="220"/>
      <c r="E122" s="220"/>
      <c r="F122" s="224" t="s">
        <v>657</v>
      </c>
      <c r="G122" s="388">
        <v>5000000000</v>
      </c>
      <c r="H122" s="388">
        <v>0</v>
      </c>
      <c r="I122" s="388">
        <v>0</v>
      </c>
      <c r="J122" s="388">
        <v>0</v>
      </c>
      <c r="K122" s="388">
        <v>5000000000</v>
      </c>
      <c r="L122" s="220"/>
      <c r="M122" s="220" t="s">
        <v>444</v>
      </c>
      <c r="N122" s="220"/>
      <c r="O122" s="220"/>
      <c r="P122" s="220"/>
      <c r="Q122" s="809" t="s">
        <v>4228</v>
      </c>
      <c r="R122" s="640">
        <v>5000000000</v>
      </c>
      <c r="S122" s="640">
        <v>0</v>
      </c>
      <c r="T122" s="640">
        <v>0</v>
      </c>
      <c r="U122" s="640">
        <v>0</v>
      </c>
      <c r="V122" s="640">
        <v>5000000000</v>
      </c>
    </row>
    <row r="123" spans="1:22" ht="24.95" customHeight="1">
      <c r="A123" s="215"/>
      <c r="B123" s="215"/>
      <c r="C123" s="215" t="s">
        <v>436</v>
      </c>
      <c r="D123" s="212"/>
      <c r="E123" s="215"/>
      <c r="F123" s="319" t="s">
        <v>674</v>
      </c>
      <c r="G123" s="389">
        <v>5000000000</v>
      </c>
      <c r="H123" s="389">
        <v>0</v>
      </c>
      <c r="I123" s="389">
        <v>0</v>
      </c>
      <c r="J123" s="389">
        <v>0</v>
      </c>
      <c r="K123" s="389">
        <v>5000000000</v>
      </c>
      <c r="L123" s="215"/>
      <c r="M123" s="215"/>
      <c r="N123" s="215" t="s">
        <v>436</v>
      </c>
      <c r="O123" s="215"/>
      <c r="P123" s="215"/>
      <c r="Q123" s="816" t="s">
        <v>6744</v>
      </c>
      <c r="R123" s="632">
        <v>5000000000</v>
      </c>
      <c r="S123" s="632">
        <v>0</v>
      </c>
      <c r="T123" s="632">
        <v>0</v>
      </c>
      <c r="U123" s="632">
        <v>0</v>
      </c>
      <c r="V123" s="632">
        <v>5000000000</v>
      </c>
    </row>
    <row r="124" spans="1:22" ht="24.95" hidden="1" customHeight="1">
      <c r="A124" s="212"/>
      <c r="B124" s="215"/>
      <c r="C124" s="215"/>
      <c r="D124" s="215" t="s">
        <v>1816</v>
      </c>
      <c r="E124" s="215"/>
      <c r="F124" s="207" t="s">
        <v>1817</v>
      </c>
      <c r="G124" s="389">
        <v>5000000000</v>
      </c>
      <c r="H124" s="389">
        <v>0</v>
      </c>
      <c r="I124" s="389">
        <v>0</v>
      </c>
      <c r="J124" s="389">
        <v>0</v>
      </c>
      <c r="K124" s="389">
        <v>5000000000</v>
      </c>
      <c r="L124" s="215"/>
      <c r="M124" s="215"/>
      <c r="N124" s="215"/>
      <c r="O124" s="215" t="s">
        <v>1816</v>
      </c>
      <c r="P124" s="215"/>
      <c r="Q124" s="810" t="s">
        <v>6745</v>
      </c>
      <c r="R124" s="632">
        <v>5000000000</v>
      </c>
      <c r="S124" s="632">
        <v>0</v>
      </c>
      <c r="T124" s="632">
        <v>0</v>
      </c>
      <c r="U124" s="632">
        <v>0</v>
      </c>
      <c r="V124" s="632">
        <v>5000000000</v>
      </c>
    </row>
    <row r="125" spans="1:22" ht="24.95" customHeight="1">
      <c r="A125" s="212"/>
      <c r="B125" s="215"/>
      <c r="C125" s="215"/>
      <c r="D125" s="215"/>
      <c r="E125" s="215" t="s">
        <v>1859</v>
      </c>
      <c r="F125" s="207" t="s">
        <v>1914</v>
      </c>
      <c r="G125" s="389">
        <v>5000000000</v>
      </c>
      <c r="H125" s="389">
        <v>0</v>
      </c>
      <c r="I125" s="389">
        <v>0</v>
      </c>
      <c r="J125" s="389">
        <v>0</v>
      </c>
      <c r="K125" s="389">
        <v>5000000000</v>
      </c>
      <c r="L125" s="215"/>
      <c r="M125" s="215"/>
      <c r="N125" s="215"/>
      <c r="O125" s="215"/>
      <c r="P125" s="215" t="s">
        <v>1859</v>
      </c>
      <c r="Q125" s="810" t="s">
        <v>6746</v>
      </c>
      <c r="R125" s="632">
        <v>5000000000</v>
      </c>
      <c r="S125" s="632">
        <v>0</v>
      </c>
      <c r="T125" s="632">
        <v>0</v>
      </c>
      <c r="U125" s="632">
        <v>0</v>
      </c>
      <c r="V125" s="632">
        <v>5000000000</v>
      </c>
    </row>
    <row r="126" spans="1:22" s="834" customFormat="1" ht="24.95" customHeight="1" thickBot="1">
      <c r="A126" s="461" t="s">
        <v>659</v>
      </c>
      <c r="B126" s="460"/>
      <c r="C126" s="461"/>
      <c r="D126" s="461"/>
      <c r="E126" s="461"/>
      <c r="F126" s="462" t="s">
        <v>660</v>
      </c>
      <c r="G126" s="390">
        <v>600000000</v>
      </c>
      <c r="H126" s="390">
        <v>0</v>
      </c>
      <c r="I126" s="390">
        <v>0</v>
      </c>
      <c r="J126" s="390">
        <v>0</v>
      </c>
      <c r="K126" s="390">
        <v>600000000</v>
      </c>
      <c r="L126" s="225" t="s">
        <v>659</v>
      </c>
      <c r="M126" s="225"/>
      <c r="N126" s="225"/>
      <c r="O126" s="225"/>
      <c r="P126" s="225"/>
      <c r="Q126" s="811" t="s">
        <v>4230</v>
      </c>
      <c r="R126" s="645">
        <v>600000000</v>
      </c>
      <c r="S126" s="645">
        <v>0</v>
      </c>
      <c r="T126" s="645">
        <v>0</v>
      </c>
      <c r="U126" s="645">
        <v>0</v>
      </c>
      <c r="V126" s="645">
        <v>600000000</v>
      </c>
    </row>
    <row r="127" spans="1:22" ht="24.95" customHeight="1" thickTop="1">
      <c r="A127" s="220"/>
      <c r="B127" s="220" t="s">
        <v>433</v>
      </c>
      <c r="C127" s="218"/>
      <c r="D127" s="220"/>
      <c r="E127" s="220"/>
      <c r="F127" s="317" t="s">
        <v>661</v>
      </c>
      <c r="G127" s="388">
        <v>75000000</v>
      </c>
      <c r="H127" s="388">
        <v>0</v>
      </c>
      <c r="I127" s="388">
        <v>0</v>
      </c>
      <c r="J127" s="388">
        <v>0</v>
      </c>
      <c r="K127" s="388">
        <v>75000000</v>
      </c>
      <c r="L127" s="220"/>
      <c r="M127" s="220" t="s">
        <v>433</v>
      </c>
      <c r="N127" s="220"/>
      <c r="O127" s="220"/>
      <c r="P127" s="220"/>
      <c r="Q127" s="809" t="s">
        <v>4039</v>
      </c>
      <c r="R127" s="640">
        <v>75000000</v>
      </c>
      <c r="S127" s="640">
        <v>0</v>
      </c>
      <c r="T127" s="640">
        <v>0</v>
      </c>
      <c r="U127" s="640">
        <v>0</v>
      </c>
      <c r="V127" s="640">
        <v>75000000</v>
      </c>
    </row>
    <row r="128" spans="1:22" ht="24.95" customHeight="1">
      <c r="A128" s="215"/>
      <c r="B128" s="215"/>
      <c r="C128" s="215" t="s">
        <v>433</v>
      </c>
      <c r="D128" s="215"/>
      <c r="E128" s="212"/>
      <c r="F128" s="207" t="s">
        <v>435</v>
      </c>
      <c r="G128" s="389">
        <v>75000000</v>
      </c>
      <c r="H128" s="389">
        <v>0</v>
      </c>
      <c r="I128" s="389">
        <v>0</v>
      </c>
      <c r="J128" s="389">
        <v>0</v>
      </c>
      <c r="K128" s="389">
        <v>75000000</v>
      </c>
      <c r="L128" s="215"/>
      <c r="M128" s="215"/>
      <c r="N128" s="215" t="s">
        <v>433</v>
      </c>
      <c r="O128" s="215"/>
      <c r="P128" s="215"/>
      <c r="Q128" s="810" t="s">
        <v>4231</v>
      </c>
      <c r="R128" s="632">
        <v>75000000</v>
      </c>
      <c r="S128" s="632">
        <v>0</v>
      </c>
      <c r="T128" s="632">
        <v>0</v>
      </c>
      <c r="U128" s="632">
        <v>0</v>
      </c>
      <c r="V128" s="632">
        <v>75000000</v>
      </c>
    </row>
    <row r="129" spans="1:22" ht="24.95" hidden="1" customHeight="1">
      <c r="A129" s="215"/>
      <c r="B129" s="215"/>
      <c r="C129" s="212"/>
      <c r="D129" s="215" t="s">
        <v>1816</v>
      </c>
      <c r="E129" s="215"/>
      <c r="F129" s="207" t="s">
        <v>1817</v>
      </c>
      <c r="G129" s="389">
        <v>75000000</v>
      </c>
      <c r="H129" s="389">
        <v>0</v>
      </c>
      <c r="I129" s="389">
        <v>0</v>
      </c>
      <c r="J129" s="389">
        <v>0</v>
      </c>
      <c r="K129" s="389">
        <v>75000000</v>
      </c>
      <c r="L129" s="215"/>
      <c r="M129" s="215"/>
      <c r="N129" s="215"/>
      <c r="O129" s="215" t="s">
        <v>1816</v>
      </c>
      <c r="P129" s="215"/>
      <c r="Q129" s="810" t="s">
        <v>5195</v>
      </c>
      <c r="R129" s="632">
        <v>75000000</v>
      </c>
      <c r="S129" s="632">
        <v>0</v>
      </c>
      <c r="T129" s="632">
        <v>0</v>
      </c>
      <c r="U129" s="632">
        <v>0</v>
      </c>
      <c r="V129" s="632">
        <v>75000000</v>
      </c>
    </row>
    <row r="130" spans="1:22" ht="39">
      <c r="A130" s="215"/>
      <c r="B130" s="215"/>
      <c r="C130" s="215"/>
      <c r="D130" s="212"/>
      <c r="E130" s="215" t="s">
        <v>1859</v>
      </c>
      <c r="F130" s="207" t="s">
        <v>7118</v>
      </c>
      <c r="G130" s="389">
        <v>75000000</v>
      </c>
      <c r="H130" s="389">
        <v>0</v>
      </c>
      <c r="I130" s="389">
        <v>0</v>
      </c>
      <c r="J130" s="389">
        <v>0</v>
      </c>
      <c r="K130" s="389">
        <v>75000000</v>
      </c>
      <c r="L130" s="215"/>
      <c r="M130" s="215"/>
      <c r="N130" s="215"/>
      <c r="O130" s="215"/>
      <c r="P130" s="215" t="s">
        <v>1859</v>
      </c>
      <c r="Q130" s="810" t="s">
        <v>5268</v>
      </c>
      <c r="R130" s="632">
        <v>75000000</v>
      </c>
      <c r="S130" s="632">
        <v>0</v>
      </c>
      <c r="T130" s="632">
        <v>0</v>
      </c>
      <c r="U130" s="632">
        <v>0</v>
      </c>
      <c r="V130" s="632">
        <v>75000000</v>
      </c>
    </row>
    <row r="131" spans="1:22" ht="24.95" customHeight="1">
      <c r="A131" s="215"/>
      <c r="B131" s="215" t="s">
        <v>436</v>
      </c>
      <c r="C131" s="215"/>
      <c r="D131" s="215"/>
      <c r="E131" s="212"/>
      <c r="F131" s="207" t="s">
        <v>3449</v>
      </c>
      <c r="G131" s="389">
        <v>92400000</v>
      </c>
      <c r="H131" s="389">
        <v>0</v>
      </c>
      <c r="I131" s="389">
        <v>0</v>
      </c>
      <c r="J131" s="389">
        <v>0</v>
      </c>
      <c r="K131" s="389">
        <v>92400000</v>
      </c>
      <c r="L131" s="215"/>
      <c r="M131" s="215" t="s">
        <v>436</v>
      </c>
      <c r="N131" s="215"/>
      <c r="O131" s="215"/>
      <c r="P131" s="215"/>
      <c r="Q131" s="810" t="s">
        <v>4232</v>
      </c>
      <c r="R131" s="632">
        <v>92400000</v>
      </c>
      <c r="S131" s="632">
        <v>0</v>
      </c>
      <c r="T131" s="632">
        <v>0</v>
      </c>
      <c r="U131" s="632">
        <v>0</v>
      </c>
      <c r="V131" s="632">
        <v>92400000</v>
      </c>
    </row>
    <row r="132" spans="1:22" ht="43.5" customHeight="1">
      <c r="A132" s="215"/>
      <c r="B132" s="215"/>
      <c r="C132" s="215" t="s">
        <v>433</v>
      </c>
      <c r="D132" s="215"/>
      <c r="E132" s="212"/>
      <c r="F132" s="207" t="s">
        <v>3450</v>
      </c>
      <c r="G132" s="389">
        <v>92400000</v>
      </c>
      <c r="H132" s="389">
        <v>0</v>
      </c>
      <c r="I132" s="389">
        <v>0</v>
      </c>
      <c r="J132" s="389">
        <v>0</v>
      </c>
      <c r="K132" s="389">
        <v>92400000</v>
      </c>
      <c r="L132" s="215"/>
      <c r="M132" s="215"/>
      <c r="N132" s="215" t="s">
        <v>433</v>
      </c>
      <c r="O132" s="215"/>
      <c r="P132" s="215"/>
      <c r="Q132" s="812" t="s">
        <v>4233</v>
      </c>
      <c r="R132" s="632">
        <v>92400000</v>
      </c>
      <c r="S132" s="632">
        <v>0</v>
      </c>
      <c r="T132" s="632">
        <v>0</v>
      </c>
      <c r="U132" s="632">
        <v>0</v>
      </c>
      <c r="V132" s="632">
        <v>92400000</v>
      </c>
    </row>
    <row r="133" spans="1:22" ht="28.5" hidden="1" customHeight="1">
      <c r="A133" s="215"/>
      <c r="B133" s="215"/>
      <c r="C133" s="215"/>
      <c r="D133" s="215" t="s">
        <v>1816</v>
      </c>
      <c r="E133" s="212"/>
      <c r="F133" s="207" t="s">
        <v>1817</v>
      </c>
      <c r="G133" s="389">
        <v>92400000</v>
      </c>
      <c r="H133" s="389">
        <v>0</v>
      </c>
      <c r="I133" s="389">
        <v>0</v>
      </c>
      <c r="J133" s="389">
        <v>0</v>
      </c>
      <c r="K133" s="389">
        <v>92400000</v>
      </c>
      <c r="L133" s="215"/>
      <c r="M133" s="215"/>
      <c r="N133" s="215"/>
      <c r="O133" s="215" t="s">
        <v>1816</v>
      </c>
      <c r="P133" s="215"/>
      <c r="Q133" s="810" t="s">
        <v>5195</v>
      </c>
      <c r="R133" s="632">
        <v>92400000</v>
      </c>
      <c r="S133" s="632">
        <v>0</v>
      </c>
      <c r="T133" s="632">
        <v>0</v>
      </c>
      <c r="U133" s="632">
        <v>0</v>
      </c>
      <c r="V133" s="632">
        <v>92400000</v>
      </c>
    </row>
    <row r="134" spans="1:22" ht="24.95" customHeight="1">
      <c r="A134" s="215"/>
      <c r="B134" s="215"/>
      <c r="C134" s="215"/>
      <c r="D134" s="215"/>
      <c r="E134" s="212" t="s">
        <v>1859</v>
      </c>
      <c r="F134" s="207" t="s">
        <v>1915</v>
      </c>
      <c r="G134" s="389">
        <v>92400000</v>
      </c>
      <c r="H134" s="389">
        <v>0</v>
      </c>
      <c r="I134" s="389">
        <v>0</v>
      </c>
      <c r="J134" s="389">
        <v>0</v>
      </c>
      <c r="K134" s="389">
        <v>92400000</v>
      </c>
      <c r="L134" s="215"/>
      <c r="M134" s="215"/>
      <c r="N134" s="215"/>
      <c r="O134" s="215"/>
      <c r="P134" s="215" t="s">
        <v>1859</v>
      </c>
      <c r="Q134" s="810" t="s">
        <v>5269</v>
      </c>
      <c r="R134" s="632">
        <v>92400000</v>
      </c>
      <c r="S134" s="632">
        <v>0</v>
      </c>
      <c r="T134" s="632">
        <v>0</v>
      </c>
      <c r="U134" s="632">
        <v>0</v>
      </c>
      <c r="V134" s="632">
        <v>92400000</v>
      </c>
    </row>
    <row r="135" spans="1:22" ht="24.95" customHeight="1">
      <c r="A135" s="215"/>
      <c r="B135" s="215" t="s">
        <v>440</v>
      </c>
      <c r="C135" s="212"/>
      <c r="D135" s="215"/>
      <c r="E135" s="215"/>
      <c r="F135" s="207" t="s">
        <v>663</v>
      </c>
      <c r="G135" s="389">
        <v>229200000</v>
      </c>
      <c r="H135" s="389">
        <v>0</v>
      </c>
      <c r="I135" s="389">
        <v>0</v>
      </c>
      <c r="J135" s="389">
        <v>0</v>
      </c>
      <c r="K135" s="389">
        <v>229200000</v>
      </c>
      <c r="L135" s="215"/>
      <c r="M135" s="215" t="s">
        <v>440</v>
      </c>
      <c r="N135" s="215"/>
      <c r="O135" s="215"/>
      <c r="P135" s="215"/>
      <c r="Q135" s="810" t="s">
        <v>4139</v>
      </c>
      <c r="R135" s="632">
        <v>229200000</v>
      </c>
      <c r="S135" s="632">
        <v>0</v>
      </c>
      <c r="T135" s="632">
        <v>0</v>
      </c>
      <c r="U135" s="632">
        <v>0</v>
      </c>
      <c r="V135" s="632">
        <v>229200000</v>
      </c>
    </row>
    <row r="136" spans="1:22" ht="24.95" customHeight="1">
      <c r="A136" s="215"/>
      <c r="B136" s="215"/>
      <c r="C136" s="215" t="s">
        <v>433</v>
      </c>
      <c r="D136" s="212"/>
      <c r="E136" s="215"/>
      <c r="F136" s="210" t="s">
        <v>664</v>
      </c>
      <c r="G136" s="389">
        <v>229200000</v>
      </c>
      <c r="H136" s="389">
        <v>0</v>
      </c>
      <c r="I136" s="389">
        <v>0</v>
      </c>
      <c r="J136" s="389">
        <v>0</v>
      </c>
      <c r="K136" s="389">
        <v>229200000</v>
      </c>
      <c r="L136" s="215"/>
      <c r="M136" s="215"/>
      <c r="N136" s="215" t="s">
        <v>433</v>
      </c>
      <c r="O136" s="215"/>
      <c r="P136" s="215"/>
      <c r="Q136" s="810" t="s">
        <v>4234</v>
      </c>
      <c r="R136" s="632">
        <v>229200000</v>
      </c>
      <c r="S136" s="632">
        <v>0</v>
      </c>
      <c r="T136" s="632">
        <v>0</v>
      </c>
      <c r="U136" s="632">
        <v>0</v>
      </c>
      <c r="V136" s="632">
        <v>229200000</v>
      </c>
    </row>
    <row r="137" spans="1:22" ht="24.95" hidden="1" customHeight="1">
      <c r="A137" s="215"/>
      <c r="B137" s="215"/>
      <c r="C137" s="215"/>
      <c r="D137" s="215" t="s">
        <v>1816</v>
      </c>
      <c r="E137" s="212"/>
      <c r="F137" s="207" t="s">
        <v>1817</v>
      </c>
      <c r="G137" s="389">
        <v>229200000</v>
      </c>
      <c r="H137" s="389">
        <v>0</v>
      </c>
      <c r="I137" s="389">
        <v>0</v>
      </c>
      <c r="J137" s="389">
        <v>0</v>
      </c>
      <c r="K137" s="389">
        <v>229200000</v>
      </c>
      <c r="L137" s="215"/>
      <c r="M137" s="215"/>
      <c r="N137" s="215"/>
      <c r="O137" s="215" t="s">
        <v>1816</v>
      </c>
      <c r="P137" s="215"/>
      <c r="Q137" s="810" t="s">
        <v>5195</v>
      </c>
      <c r="R137" s="632">
        <v>229200000</v>
      </c>
      <c r="S137" s="632">
        <v>0</v>
      </c>
      <c r="T137" s="632">
        <v>0</v>
      </c>
      <c r="U137" s="632">
        <v>0</v>
      </c>
      <c r="V137" s="632">
        <v>229200000</v>
      </c>
    </row>
    <row r="138" spans="1:22" ht="24.95" customHeight="1">
      <c r="A138" s="215"/>
      <c r="B138" s="215"/>
      <c r="C138" s="215"/>
      <c r="D138" s="215"/>
      <c r="E138" s="212" t="s">
        <v>1859</v>
      </c>
      <c r="F138" s="497" t="s">
        <v>1916</v>
      </c>
      <c r="G138" s="389">
        <v>229200000</v>
      </c>
      <c r="H138" s="389">
        <v>0</v>
      </c>
      <c r="I138" s="389">
        <v>0</v>
      </c>
      <c r="J138" s="389">
        <v>0</v>
      </c>
      <c r="K138" s="389">
        <v>229200000</v>
      </c>
      <c r="L138" s="215"/>
      <c r="M138" s="215"/>
      <c r="N138" s="215"/>
      <c r="O138" s="215"/>
      <c r="P138" s="215" t="s">
        <v>1859</v>
      </c>
      <c r="Q138" s="816" t="s">
        <v>5270</v>
      </c>
      <c r="R138" s="632">
        <v>229200000</v>
      </c>
      <c r="S138" s="632">
        <v>0</v>
      </c>
      <c r="T138" s="632">
        <v>0</v>
      </c>
      <c r="U138" s="632">
        <v>0</v>
      </c>
      <c r="V138" s="632">
        <v>229200000</v>
      </c>
    </row>
    <row r="139" spans="1:22" ht="24.95" customHeight="1">
      <c r="A139" s="215"/>
      <c r="B139" s="215" t="s">
        <v>444</v>
      </c>
      <c r="C139" s="215"/>
      <c r="D139" s="212"/>
      <c r="E139" s="215"/>
      <c r="F139" s="207" t="s">
        <v>665</v>
      </c>
      <c r="G139" s="389">
        <v>203400000</v>
      </c>
      <c r="H139" s="389">
        <v>0</v>
      </c>
      <c r="I139" s="389">
        <v>0</v>
      </c>
      <c r="J139" s="389">
        <v>0</v>
      </c>
      <c r="K139" s="389">
        <v>203400000</v>
      </c>
      <c r="L139" s="215"/>
      <c r="M139" s="215" t="s">
        <v>444</v>
      </c>
      <c r="N139" s="215"/>
      <c r="O139" s="215"/>
      <c r="P139" s="215"/>
      <c r="Q139" s="810" t="s">
        <v>4235</v>
      </c>
      <c r="R139" s="632">
        <v>203400000</v>
      </c>
      <c r="S139" s="632">
        <v>0</v>
      </c>
      <c r="T139" s="632">
        <v>0</v>
      </c>
      <c r="U139" s="632">
        <v>0</v>
      </c>
      <c r="V139" s="632">
        <v>203400000</v>
      </c>
    </row>
    <row r="140" spans="1:22" ht="40.5" customHeight="1">
      <c r="A140" s="215"/>
      <c r="B140" s="215"/>
      <c r="C140" s="215" t="s">
        <v>433</v>
      </c>
      <c r="D140" s="215"/>
      <c r="E140" s="212"/>
      <c r="F140" s="210" t="s">
        <v>6758</v>
      </c>
      <c r="G140" s="389">
        <v>203400000</v>
      </c>
      <c r="H140" s="389">
        <v>0</v>
      </c>
      <c r="I140" s="389">
        <v>0</v>
      </c>
      <c r="J140" s="389">
        <v>0</v>
      </c>
      <c r="K140" s="389">
        <v>203400000</v>
      </c>
      <c r="L140" s="215"/>
      <c r="M140" s="215"/>
      <c r="N140" s="215" t="s">
        <v>433</v>
      </c>
      <c r="O140" s="215"/>
      <c r="P140" s="215"/>
      <c r="Q140" s="810" t="s">
        <v>4236</v>
      </c>
      <c r="R140" s="632">
        <v>203400000</v>
      </c>
      <c r="S140" s="632">
        <v>0</v>
      </c>
      <c r="T140" s="632">
        <v>0</v>
      </c>
      <c r="U140" s="632">
        <v>0</v>
      </c>
      <c r="V140" s="632">
        <v>203400000</v>
      </c>
    </row>
    <row r="141" spans="1:22" s="833" customFormat="1" ht="24.95" hidden="1" customHeight="1">
      <c r="A141" s="215"/>
      <c r="B141" s="215"/>
      <c r="C141" s="212"/>
      <c r="D141" s="215" t="s">
        <v>1816</v>
      </c>
      <c r="E141" s="215"/>
      <c r="F141" s="207" t="s">
        <v>1817</v>
      </c>
      <c r="G141" s="389">
        <v>203400000</v>
      </c>
      <c r="H141" s="389">
        <v>0</v>
      </c>
      <c r="I141" s="389">
        <v>0</v>
      </c>
      <c r="J141" s="389">
        <v>0</v>
      </c>
      <c r="K141" s="389">
        <v>203400000</v>
      </c>
      <c r="L141" s="215"/>
      <c r="M141" s="215"/>
      <c r="N141" s="215"/>
      <c r="O141" s="215" t="s">
        <v>1816</v>
      </c>
      <c r="P141" s="215"/>
      <c r="Q141" s="810" t="s">
        <v>5195</v>
      </c>
      <c r="R141" s="632">
        <v>203400000</v>
      </c>
      <c r="S141" s="632">
        <v>0</v>
      </c>
      <c r="T141" s="632">
        <v>0</v>
      </c>
      <c r="U141" s="632">
        <v>0</v>
      </c>
      <c r="V141" s="632">
        <v>203400000</v>
      </c>
    </row>
    <row r="142" spans="1:22" ht="24.95" customHeight="1">
      <c r="A142" s="215"/>
      <c r="B142" s="215"/>
      <c r="C142" s="215"/>
      <c r="D142" s="215"/>
      <c r="E142" s="212" t="s">
        <v>1886</v>
      </c>
      <c r="F142" s="207" t="s">
        <v>1917</v>
      </c>
      <c r="G142" s="389">
        <v>203400000</v>
      </c>
      <c r="H142" s="389">
        <v>0</v>
      </c>
      <c r="I142" s="389">
        <v>0</v>
      </c>
      <c r="J142" s="389">
        <v>0</v>
      </c>
      <c r="K142" s="389">
        <v>203400000</v>
      </c>
      <c r="L142" s="215"/>
      <c r="M142" s="215"/>
      <c r="N142" s="215"/>
      <c r="O142" s="215"/>
      <c r="P142" s="215" t="s">
        <v>1886</v>
      </c>
      <c r="Q142" s="810" t="s">
        <v>5271</v>
      </c>
      <c r="R142" s="632">
        <v>203400000</v>
      </c>
      <c r="S142" s="632">
        <v>0</v>
      </c>
      <c r="T142" s="632">
        <v>0</v>
      </c>
      <c r="U142" s="632">
        <v>0</v>
      </c>
      <c r="V142" s="632">
        <v>203400000</v>
      </c>
    </row>
    <row r="143" spans="1:22" ht="24.95" customHeight="1" thickBot="1">
      <c r="A143" s="225" t="s">
        <v>668</v>
      </c>
      <c r="B143" s="219"/>
      <c r="C143" s="225"/>
      <c r="D143" s="225"/>
      <c r="E143" s="225"/>
      <c r="F143" s="312" t="s">
        <v>669</v>
      </c>
      <c r="G143" s="390">
        <v>125000000</v>
      </c>
      <c r="H143" s="390">
        <v>0</v>
      </c>
      <c r="I143" s="390">
        <v>0</v>
      </c>
      <c r="J143" s="390">
        <v>0</v>
      </c>
      <c r="K143" s="390">
        <v>125000000</v>
      </c>
      <c r="L143" s="225" t="s">
        <v>668</v>
      </c>
      <c r="M143" s="225"/>
      <c r="N143" s="225"/>
      <c r="O143" s="225"/>
      <c r="P143" s="225"/>
      <c r="Q143" s="811" t="s">
        <v>4238</v>
      </c>
      <c r="R143" s="645">
        <v>125000000</v>
      </c>
      <c r="S143" s="645">
        <v>0</v>
      </c>
      <c r="T143" s="645">
        <v>0</v>
      </c>
      <c r="U143" s="645">
        <v>0</v>
      </c>
      <c r="V143" s="645">
        <v>125000000</v>
      </c>
    </row>
    <row r="144" spans="1:22" ht="24.95" customHeight="1" thickTop="1">
      <c r="A144" s="220"/>
      <c r="B144" s="220" t="s">
        <v>433</v>
      </c>
      <c r="C144" s="220"/>
      <c r="D144" s="218"/>
      <c r="E144" s="220"/>
      <c r="F144" s="309" t="s">
        <v>661</v>
      </c>
      <c r="G144" s="388">
        <v>125000000</v>
      </c>
      <c r="H144" s="388">
        <v>0</v>
      </c>
      <c r="I144" s="388">
        <v>0</v>
      </c>
      <c r="J144" s="388">
        <v>0</v>
      </c>
      <c r="K144" s="388">
        <v>125000000</v>
      </c>
      <c r="L144" s="220"/>
      <c r="M144" s="220" t="s">
        <v>433</v>
      </c>
      <c r="N144" s="220"/>
      <c r="O144" s="220"/>
      <c r="P144" s="220"/>
      <c r="Q144" s="809" t="s">
        <v>4039</v>
      </c>
      <c r="R144" s="640">
        <v>125000000</v>
      </c>
      <c r="S144" s="640">
        <v>0</v>
      </c>
      <c r="T144" s="640">
        <v>0</v>
      </c>
      <c r="U144" s="640">
        <v>0</v>
      </c>
      <c r="V144" s="640">
        <v>125000000</v>
      </c>
    </row>
    <row r="145" spans="1:22" ht="24.95" customHeight="1">
      <c r="A145" s="215"/>
      <c r="B145" s="215"/>
      <c r="C145" s="215" t="s">
        <v>433</v>
      </c>
      <c r="D145" s="212"/>
      <c r="E145" s="215"/>
      <c r="F145" s="203" t="s">
        <v>435</v>
      </c>
      <c r="G145" s="389">
        <v>125000000</v>
      </c>
      <c r="H145" s="389">
        <v>0</v>
      </c>
      <c r="I145" s="389">
        <v>0</v>
      </c>
      <c r="J145" s="389">
        <v>0</v>
      </c>
      <c r="K145" s="389">
        <v>125000000</v>
      </c>
      <c r="L145" s="215"/>
      <c r="M145" s="215"/>
      <c r="N145" s="215" t="s">
        <v>433</v>
      </c>
      <c r="O145" s="215"/>
      <c r="P145" s="215"/>
      <c r="Q145" s="810" t="s">
        <v>4040</v>
      </c>
      <c r="R145" s="632">
        <v>125000000</v>
      </c>
      <c r="S145" s="632">
        <v>0</v>
      </c>
      <c r="T145" s="632">
        <v>0</v>
      </c>
      <c r="U145" s="632">
        <v>0</v>
      </c>
      <c r="V145" s="632">
        <v>125000000</v>
      </c>
    </row>
    <row r="146" spans="1:22" ht="24.95" hidden="1" customHeight="1">
      <c r="A146" s="215"/>
      <c r="B146" s="215"/>
      <c r="C146" s="215"/>
      <c r="D146" s="215" t="s">
        <v>1816</v>
      </c>
      <c r="E146" s="212"/>
      <c r="F146" s="319" t="s">
        <v>1817</v>
      </c>
      <c r="G146" s="389">
        <v>125000000</v>
      </c>
      <c r="H146" s="389">
        <v>0</v>
      </c>
      <c r="I146" s="389">
        <v>0</v>
      </c>
      <c r="J146" s="389">
        <v>0</v>
      </c>
      <c r="K146" s="389">
        <v>125000000</v>
      </c>
      <c r="L146" s="215"/>
      <c r="M146" s="215"/>
      <c r="N146" s="215"/>
      <c r="O146" s="215" t="s">
        <v>1816</v>
      </c>
      <c r="P146" s="215"/>
      <c r="Q146" s="810" t="s">
        <v>5195</v>
      </c>
      <c r="R146" s="632">
        <v>125000000</v>
      </c>
      <c r="S146" s="632">
        <v>0</v>
      </c>
      <c r="T146" s="632">
        <v>0</v>
      </c>
      <c r="U146" s="632">
        <v>0</v>
      </c>
      <c r="V146" s="632">
        <v>125000000</v>
      </c>
    </row>
    <row r="147" spans="1:22" ht="24.95" customHeight="1">
      <c r="A147" s="215"/>
      <c r="B147" s="215"/>
      <c r="C147" s="215"/>
      <c r="D147" s="215"/>
      <c r="E147" s="212" t="s">
        <v>1886</v>
      </c>
      <c r="F147" s="319" t="s">
        <v>1918</v>
      </c>
      <c r="G147" s="389">
        <v>10000000</v>
      </c>
      <c r="H147" s="389">
        <v>0</v>
      </c>
      <c r="I147" s="389">
        <v>0</v>
      </c>
      <c r="J147" s="389">
        <v>0</v>
      </c>
      <c r="K147" s="389">
        <v>10000000</v>
      </c>
      <c r="L147" s="215"/>
      <c r="M147" s="215"/>
      <c r="N147" s="215"/>
      <c r="O147" s="215"/>
      <c r="P147" s="215" t="s">
        <v>1886</v>
      </c>
      <c r="Q147" s="810" t="s">
        <v>6747</v>
      </c>
      <c r="R147" s="632">
        <v>10000000</v>
      </c>
      <c r="S147" s="632">
        <v>0</v>
      </c>
      <c r="T147" s="632">
        <v>0</v>
      </c>
      <c r="U147" s="632">
        <v>0</v>
      </c>
      <c r="V147" s="632">
        <v>10000000</v>
      </c>
    </row>
    <row r="148" spans="1:22" ht="24.95" customHeight="1">
      <c r="A148" s="215"/>
      <c r="B148" s="215"/>
      <c r="C148" s="215"/>
      <c r="D148" s="215"/>
      <c r="E148" s="212" t="s">
        <v>1889</v>
      </c>
      <c r="F148" s="207" t="s">
        <v>1919</v>
      </c>
      <c r="G148" s="389">
        <v>115000000</v>
      </c>
      <c r="H148" s="389">
        <v>0</v>
      </c>
      <c r="I148" s="389">
        <v>0</v>
      </c>
      <c r="J148" s="389">
        <v>0</v>
      </c>
      <c r="K148" s="389">
        <v>115000000</v>
      </c>
      <c r="L148" s="215"/>
      <c r="M148" s="215"/>
      <c r="N148" s="215"/>
      <c r="O148" s="215"/>
      <c r="P148" s="215" t="s">
        <v>1889</v>
      </c>
      <c r="Q148" s="810" t="s">
        <v>6748</v>
      </c>
      <c r="R148" s="632">
        <v>115000000</v>
      </c>
      <c r="S148" s="632">
        <v>0</v>
      </c>
      <c r="T148" s="632">
        <v>0</v>
      </c>
      <c r="U148" s="632">
        <v>0</v>
      </c>
      <c r="V148" s="632">
        <v>115000000</v>
      </c>
    </row>
    <row r="149" spans="1:22" ht="24.95" customHeight="1" thickBot="1">
      <c r="A149" s="225" t="s">
        <v>675</v>
      </c>
      <c r="B149" s="225"/>
      <c r="C149" s="225"/>
      <c r="D149" s="225"/>
      <c r="E149" s="219"/>
      <c r="F149" s="312" t="s">
        <v>676</v>
      </c>
      <c r="G149" s="390">
        <v>800000000</v>
      </c>
      <c r="H149" s="390">
        <v>0</v>
      </c>
      <c r="I149" s="390">
        <v>0</v>
      </c>
      <c r="J149" s="390">
        <v>0</v>
      </c>
      <c r="K149" s="390">
        <v>800000000</v>
      </c>
      <c r="L149" s="225" t="s">
        <v>675</v>
      </c>
      <c r="M149" s="225"/>
      <c r="N149" s="225"/>
      <c r="O149" s="225"/>
      <c r="P149" s="225"/>
      <c r="Q149" s="811" t="s">
        <v>4241</v>
      </c>
      <c r="R149" s="645">
        <v>800000000</v>
      </c>
      <c r="S149" s="645">
        <v>0</v>
      </c>
      <c r="T149" s="645">
        <v>0</v>
      </c>
      <c r="U149" s="645">
        <v>0</v>
      </c>
      <c r="V149" s="645">
        <v>800000000</v>
      </c>
    </row>
    <row r="150" spans="1:22" ht="24.95" customHeight="1" thickTop="1">
      <c r="A150" s="220"/>
      <c r="B150" s="220" t="s">
        <v>433</v>
      </c>
      <c r="C150" s="220"/>
      <c r="D150" s="220"/>
      <c r="E150" s="218"/>
      <c r="F150" s="309" t="s">
        <v>434</v>
      </c>
      <c r="G150" s="388">
        <v>800000000</v>
      </c>
      <c r="H150" s="388">
        <v>0</v>
      </c>
      <c r="I150" s="388">
        <v>0</v>
      </c>
      <c r="J150" s="388">
        <v>0</v>
      </c>
      <c r="K150" s="388">
        <v>800000000</v>
      </c>
      <c r="L150" s="220"/>
      <c r="M150" s="220" t="s">
        <v>433</v>
      </c>
      <c r="N150" s="220"/>
      <c r="O150" s="220"/>
      <c r="P150" s="220"/>
      <c r="Q150" s="809" t="s">
        <v>4039</v>
      </c>
      <c r="R150" s="640">
        <v>800000000</v>
      </c>
      <c r="S150" s="640">
        <v>0</v>
      </c>
      <c r="T150" s="640">
        <v>0</v>
      </c>
      <c r="U150" s="640">
        <v>0</v>
      </c>
      <c r="V150" s="640">
        <v>800000000</v>
      </c>
    </row>
    <row r="151" spans="1:22" ht="24.95" customHeight="1">
      <c r="A151" s="215"/>
      <c r="B151" s="215"/>
      <c r="C151" s="215" t="s">
        <v>433</v>
      </c>
      <c r="D151" s="215"/>
      <c r="E151" s="212"/>
      <c r="F151" s="207" t="s">
        <v>435</v>
      </c>
      <c r="G151" s="389">
        <v>800000000</v>
      </c>
      <c r="H151" s="389">
        <v>0</v>
      </c>
      <c r="I151" s="389">
        <v>0</v>
      </c>
      <c r="J151" s="389">
        <v>0</v>
      </c>
      <c r="K151" s="389">
        <v>800000000</v>
      </c>
      <c r="L151" s="215"/>
      <c r="M151" s="215"/>
      <c r="N151" s="215" t="s">
        <v>433</v>
      </c>
      <c r="O151" s="215"/>
      <c r="P151" s="215"/>
      <c r="Q151" s="810" t="s">
        <v>4040</v>
      </c>
      <c r="R151" s="632">
        <v>800000000</v>
      </c>
      <c r="S151" s="632">
        <v>0</v>
      </c>
      <c r="T151" s="632">
        <v>0</v>
      </c>
      <c r="U151" s="632">
        <v>0</v>
      </c>
      <c r="V151" s="632">
        <v>800000000</v>
      </c>
    </row>
    <row r="152" spans="1:22" ht="24.95" hidden="1" customHeight="1">
      <c r="A152" s="215"/>
      <c r="B152" s="215"/>
      <c r="C152" s="212"/>
      <c r="D152" s="215" t="s">
        <v>1816</v>
      </c>
      <c r="E152" s="215"/>
      <c r="F152" s="207" t="s">
        <v>1817</v>
      </c>
      <c r="G152" s="389">
        <v>800000000</v>
      </c>
      <c r="H152" s="389">
        <v>0</v>
      </c>
      <c r="I152" s="389">
        <v>0</v>
      </c>
      <c r="J152" s="389">
        <v>0</v>
      </c>
      <c r="K152" s="389">
        <v>800000000</v>
      </c>
      <c r="L152" s="215"/>
      <c r="M152" s="215"/>
      <c r="N152" s="215"/>
      <c r="O152" s="215" t="s">
        <v>1816</v>
      </c>
      <c r="P152" s="215"/>
      <c r="Q152" s="810" t="s">
        <v>5195</v>
      </c>
      <c r="R152" s="632">
        <v>800000000</v>
      </c>
      <c r="S152" s="632">
        <v>0</v>
      </c>
      <c r="T152" s="632">
        <v>0</v>
      </c>
      <c r="U152" s="632">
        <v>0</v>
      </c>
      <c r="V152" s="632">
        <v>800000000</v>
      </c>
    </row>
    <row r="153" spans="1:22" ht="24.95" customHeight="1">
      <c r="A153" s="215"/>
      <c r="B153" s="215"/>
      <c r="C153" s="215"/>
      <c r="D153" s="215"/>
      <c r="E153" s="212" t="s">
        <v>1859</v>
      </c>
      <c r="F153" s="210" t="s">
        <v>1920</v>
      </c>
      <c r="G153" s="389">
        <v>210000000</v>
      </c>
      <c r="H153" s="389">
        <v>0</v>
      </c>
      <c r="I153" s="389">
        <v>0</v>
      </c>
      <c r="J153" s="389">
        <v>0</v>
      </c>
      <c r="K153" s="389">
        <v>210000000</v>
      </c>
      <c r="L153" s="215"/>
      <c r="M153" s="215"/>
      <c r="N153" s="215"/>
      <c r="O153" s="215"/>
      <c r="P153" s="215" t="s">
        <v>1859</v>
      </c>
      <c r="Q153" s="810" t="s">
        <v>5272</v>
      </c>
      <c r="R153" s="632">
        <v>210000000</v>
      </c>
      <c r="S153" s="632">
        <v>0</v>
      </c>
      <c r="T153" s="632">
        <v>0</v>
      </c>
      <c r="U153" s="632">
        <v>0</v>
      </c>
      <c r="V153" s="632">
        <v>210000000</v>
      </c>
    </row>
    <row r="154" spans="1:22" ht="24.95" customHeight="1">
      <c r="A154" s="215"/>
      <c r="B154" s="215"/>
      <c r="C154" s="215"/>
      <c r="D154" s="215"/>
      <c r="E154" s="212" t="s">
        <v>1886</v>
      </c>
      <c r="F154" s="319" t="s">
        <v>1921</v>
      </c>
      <c r="G154" s="389">
        <v>257000000</v>
      </c>
      <c r="H154" s="389">
        <v>0</v>
      </c>
      <c r="I154" s="389">
        <v>0</v>
      </c>
      <c r="J154" s="389">
        <v>0</v>
      </c>
      <c r="K154" s="389">
        <v>257000000</v>
      </c>
      <c r="L154" s="215"/>
      <c r="M154" s="215"/>
      <c r="N154" s="215"/>
      <c r="O154" s="215"/>
      <c r="P154" s="215" t="s">
        <v>1886</v>
      </c>
      <c r="Q154" s="816" t="s">
        <v>5273</v>
      </c>
      <c r="R154" s="632">
        <v>257000000</v>
      </c>
      <c r="S154" s="632">
        <v>0</v>
      </c>
      <c r="T154" s="632">
        <v>0</v>
      </c>
      <c r="U154" s="632">
        <v>0</v>
      </c>
      <c r="V154" s="632">
        <v>257000000</v>
      </c>
    </row>
    <row r="155" spans="1:22" ht="24.95" customHeight="1">
      <c r="A155" s="215"/>
      <c r="B155" s="215"/>
      <c r="C155" s="215"/>
      <c r="D155" s="215"/>
      <c r="E155" s="212" t="s">
        <v>1855</v>
      </c>
      <c r="F155" s="319" t="s">
        <v>1922</v>
      </c>
      <c r="G155" s="389">
        <v>216000000</v>
      </c>
      <c r="H155" s="389">
        <v>0</v>
      </c>
      <c r="I155" s="389">
        <v>0</v>
      </c>
      <c r="J155" s="389">
        <v>0</v>
      </c>
      <c r="K155" s="389">
        <v>216000000</v>
      </c>
      <c r="L155" s="215"/>
      <c r="M155" s="215"/>
      <c r="N155" s="215"/>
      <c r="O155" s="215"/>
      <c r="P155" s="215" t="s">
        <v>1855</v>
      </c>
      <c r="Q155" s="810" t="s">
        <v>5274</v>
      </c>
      <c r="R155" s="632">
        <v>216000000</v>
      </c>
      <c r="S155" s="632">
        <v>0</v>
      </c>
      <c r="T155" s="632">
        <v>0</v>
      </c>
      <c r="U155" s="632">
        <v>0</v>
      </c>
      <c r="V155" s="632">
        <v>216000000</v>
      </c>
    </row>
    <row r="156" spans="1:22" ht="24.95" customHeight="1">
      <c r="A156" s="215"/>
      <c r="B156" s="215"/>
      <c r="C156" s="215"/>
      <c r="D156" s="215"/>
      <c r="E156" s="212" t="s">
        <v>1857</v>
      </c>
      <c r="F156" s="207" t="s">
        <v>3470</v>
      </c>
      <c r="G156" s="389">
        <v>46000000</v>
      </c>
      <c r="H156" s="389">
        <v>0</v>
      </c>
      <c r="I156" s="389">
        <v>0</v>
      </c>
      <c r="J156" s="389">
        <v>0</v>
      </c>
      <c r="K156" s="389">
        <v>46000000</v>
      </c>
      <c r="L156" s="215"/>
      <c r="M156" s="215"/>
      <c r="N156" s="215"/>
      <c r="O156" s="215"/>
      <c r="P156" s="215" t="s">
        <v>1857</v>
      </c>
      <c r="Q156" s="810" t="s">
        <v>6749</v>
      </c>
      <c r="R156" s="632">
        <v>46000000</v>
      </c>
      <c r="S156" s="632">
        <v>0</v>
      </c>
      <c r="T156" s="632">
        <v>0</v>
      </c>
      <c r="U156" s="632">
        <v>0</v>
      </c>
      <c r="V156" s="632">
        <v>46000000</v>
      </c>
    </row>
    <row r="157" spans="1:22" ht="24.95" customHeight="1">
      <c r="A157" s="215"/>
      <c r="B157" s="212"/>
      <c r="C157" s="215"/>
      <c r="D157" s="215"/>
      <c r="E157" s="215" t="s">
        <v>1889</v>
      </c>
      <c r="F157" s="207" t="s">
        <v>1923</v>
      </c>
      <c r="G157" s="389">
        <v>31000000</v>
      </c>
      <c r="H157" s="389">
        <v>0</v>
      </c>
      <c r="I157" s="389">
        <v>0</v>
      </c>
      <c r="J157" s="389">
        <v>0</v>
      </c>
      <c r="K157" s="389">
        <v>31000000</v>
      </c>
      <c r="L157" s="215"/>
      <c r="M157" s="215"/>
      <c r="N157" s="215"/>
      <c r="O157" s="215"/>
      <c r="P157" s="215" t="s">
        <v>1889</v>
      </c>
      <c r="Q157" s="810" t="s">
        <v>6750</v>
      </c>
      <c r="R157" s="632">
        <v>31000000</v>
      </c>
      <c r="S157" s="632">
        <v>0</v>
      </c>
      <c r="T157" s="632">
        <v>0</v>
      </c>
      <c r="U157" s="632">
        <v>0</v>
      </c>
      <c r="V157" s="632">
        <v>31000000</v>
      </c>
    </row>
    <row r="158" spans="1:22" ht="24.95" customHeight="1">
      <c r="A158" s="215"/>
      <c r="B158" s="215"/>
      <c r="C158" s="212"/>
      <c r="D158" s="215"/>
      <c r="E158" s="215" t="s">
        <v>1878</v>
      </c>
      <c r="F158" s="207" t="s">
        <v>3451</v>
      </c>
      <c r="G158" s="389">
        <v>40000000</v>
      </c>
      <c r="H158" s="389">
        <v>0</v>
      </c>
      <c r="I158" s="389">
        <v>0</v>
      </c>
      <c r="J158" s="389">
        <v>0</v>
      </c>
      <c r="K158" s="389">
        <v>40000000</v>
      </c>
      <c r="L158" s="215"/>
      <c r="M158" s="215"/>
      <c r="N158" s="215"/>
      <c r="O158" s="215"/>
      <c r="P158" s="215" t="s">
        <v>1878</v>
      </c>
      <c r="Q158" s="810" t="s">
        <v>6751</v>
      </c>
      <c r="R158" s="632">
        <v>40000000</v>
      </c>
      <c r="S158" s="632">
        <v>0</v>
      </c>
      <c r="T158" s="632">
        <v>0</v>
      </c>
      <c r="U158" s="632">
        <v>0</v>
      </c>
      <c r="V158" s="632">
        <v>40000000</v>
      </c>
    </row>
    <row r="159" spans="1:22" s="833" customFormat="1" ht="24.95" customHeight="1" thickBot="1">
      <c r="A159" s="230" t="s">
        <v>712</v>
      </c>
      <c r="B159" s="230"/>
      <c r="C159" s="230"/>
      <c r="D159" s="230"/>
      <c r="E159" s="305"/>
      <c r="F159" s="488" t="s">
        <v>713</v>
      </c>
      <c r="G159" s="386">
        <v>22879300000</v>
      </c>
      <c r="H159" s="386">
        <v>0</v>
      </c>
      <c r="I159" s="386">
        <v>10000000</v>
      </c>
      <c r="J159" s="386">
        <v>1865644000</v>
      </c>
      <c r="K159" s="386">
        <v>24754944000</v>
      </c>
      <c r="L159" s="230" t="s">
        <v>712</v>
      </c>
      <c r="M159" s="230"/>
      <c r="N159" s="230"/>
      <c r="O159" s="230"/>
      <c r="P159" s="230"/>
      <c r="Q159" s="806" t="s">
        <v>4267</v>
      </c>
      <c r="R159" s="656">
        <v>22879300000</v>
      </c>
      <c r="S159" s="656">
        <v>0</v>
      </c>
      <c r="T159" s="656">
        <v>10000000</v>
      </c>
      <c r="U159" s="656">
        <v>1865644000</v>
      </c>
      <c r="V159" s="656">
        <v>24754944000</v>
      </c>
    </row>
    <row r="160" spans="1:22" ht="24.95" customHeight="1" thickTop="1" thickBot="1">
      <c r="A160" s="223" t="s">
        <v>714</v>
      </c>
      <c r="B160" s="223"/>
      <c r="C160" s="223"/>
      <c r="D160" s="223"/>
      <c r="E160" s="307"/>
      <c r="F160" s="308" t="s">
        <v>715</v>
      </c>
      <c r="G160" s="387">
        <v>600000000</v>
      </c>
      <c r="H160" s="387">
        <v>0</v>
      </c>
      <c r="I160" s="387">
        <v>0</v>
      </c>
      <c r="J160" s="387">
        <v>0</v>
      </c>
      <c r="K160" s="387">
        <v>600000000</v>
      </c>
      <c r="L160" s="223" t="s">
        <v>714</v>
      </c>
      <c r="M160" s="223"/>
      <c r="N160" s="223"/>
      <c r="O160" s="223"/>
      <c r="P160" s="223"/>
      <c r="Q160" s="808" t="s">
        <v>4268</v>
      </c>
      <c r="R160" s="644">
        <v>600000000</v>
      </c>
      <c r="S160" s="644">
        <v>0</v>
      </c>
      <c r="T160" s="644">
        <v>0</v>
      </c>
      <c r="U160" s="644">
        <v>0</v>
      </c>
      <c r="V160" s="644">
        <v>600000000</v>
      </c>
    </row>
    <row r="161" spans="1:22" ht="24.95" customHeight="1" thickTop="1">
      <c r="A161" s="220"/>
      <c r="B161" s="218" t="s">
        <v>433</v>
      </c>
      <c r="C161" s="220"/>
      <c r="D161" s="220"/>
      <c r="E161" s="220"/>
      <c r="F161" s="224" t="s">
        <v>434</v>
      </c>
      <c r="G161" s="388">
        <v>600000000</v>
      </c>
      <c r="H161" s="388">
        <v>0</v>
      </c>
      <c r="I161" s="388">
        <v>0</v>
      </c>
      <c r="J161" s="388">
        <v>0</v>
      </c>
      <c r="K161" s="388">
        <v>600000000</v>
      </c>
      <c r="L161" s="220"/>
      <c r="M161" s="220" t="s">
        <v>433</v>
      </c>
      <c r="N161" s="220"/>
      <c r="O161" s="220"/>
      <c r="P161" s="220"/>
      <c r="Q161" s="809" t="s">
        <v>4039</v>
      </c>
      <c r="R161" s="640">
        <v>600000000</v>
      </c>
      <c r="S161" s="640">
        <v>0</v>
      </c>
      <c r="T161" s="640">
        <v>0</v>
      </c>
      <c r="U161" s="640">
        <v>0</v>
      </c>
      <c r="V161" s="640">
        <v>600000000</v>
      </c>
    </row>
    <row r="162" spans="1:22" ht="24.95" customHeight="1">
      <c r="A162" s="215"/>
      <c r="B162" s="215"/>
      <c r="C162" s="215" t="s">
        <v>433</v>
      </c>
      <c r="D162" s="215"/>
      <c r="E162" s="212"/>
      <c r="F162" s="207" t="s">
        <v>435</v>
      </c>
      <c r="G162" s="389">
        <v>600000000</v>
      </c>
      <c r="H162" s="389">
        <v>0</v>
      </c>
      <c r="I162" s="389">
        <v>0</v>
      </c>
      <c r="J162" s="389">
        <v>0</v>
      </c>
      <c r="K162" s="389">
        <v>600000000</v>
      </c>
      <c r="L162" s="215"/>
      <c r="M162" s="215"/>
      <c r="N162" s="215" t="s">
        <v>433</v>
      </c>
      <c r="O162" s="215"/>
      <c r="P162" s="215"/>
      <c r="Q162" s="810" t="s">
        <v>4040</v>
      </c>
      <c r="R162" s="632">
        <v>600000000</v>
      </c>
      <c r="S162" s="632">
        <v>0</v>
      </c>
      <c r="T162" s="632">
        <v>0</v>
      </c>
      <c r="U162" s="632">
        <v>0</v>
      </c>
      <c r="V162" s="632">
        <v>600000000</v>
      </c>
    </row>
    <row r="163" spans="1:22" ht="24.95" hidden="1" customHeight="1">
      <c r="A163" s="215"/>
      <c r="B163" s="215"/>
      <c r="C163" s="212"/>
      <c r="D163" s="215" t="s">
        <v>1816</v>
      </c>
      <c r="E163" s="215"/>
      <c r="F163" s="210" t="s">
        <v>1817</v>
      </c>
      <c r="G163" s="389">
        <v>600000000</v>
      </c>
      <c r="H163" s="389">
        <v>0</v>
      </c>
      <c r="I163" s="389">
        <v>0</v>
      </c>
      <c r="J163" s="389">
        <v>0</v>
      </c>
      <c r="K163" s="389">
        <v>600000000</v>
      </c>
      <c r="L163" s="215"/>
      <c r="M163" s="215"/>
      <c r="N163" s="215"/>
      <c r="O163" s="215" t="s">
        <v>1816</v>
      </c>
      <c r="P163" s="215"/>
      <c r="Q163" s="810" t="s">
        <v>2045</v>
      </c>
      <c r="R163" s="632">
        <v>600000000</v>
      </c>
      <c r="S163" s="632">
        <v>0</v>
      </c>
      <c r="T163" s="632">
        <v>0</v>
      </c>
      <c r="U163" s="632">
        <v>0</v>
      </c>
      <c r="V163" s="632">
        <v>600000000</v>
      </c>
    </row>
    <row r="164" spans="1:22" ht="24.95" customHeight="1">
      <c r="A164" s="215"/>
      <c r="B164" s="212"/>
      <c r="C164" s="215"/>
      <c r="D164" s="215"/>
      <c r="E164" s="215" t="s">
        <v>1924</v>
      </c>
      <c r="F164" s="207" t="s">
        <v>1925</v>
      </c>
      <c r="G164" s="389">
        <v>45000000</v>
      </c>
      <c r="H164" s="389">
        <v>0</v>
      </c>
      <c r="I164" s="389">
        <v>0</v>
      </c>
      <c r="J164" s="389">
        <v>0</v>
      </c>
      <c r="K164" s="389">
        <v>45000000</v>
      </c>
      <c r="L164" s="215"/>
      <c r="M164" s="215"/>
      <c r="N164" s="215"/>
      <c r="O164" s="215"/>
      <c r="P164" s="215" t="s">
        <v>1924</v>
      </c>
      <c r="Q164" s="810" t="s">
        <v>5275</v>
      </c>
      <c r="R164" s="632">
        <v>45000000</v>
      </c>
      <c r="S164" s="632">
        <v>0</v>
      </c>
      <c r="T164" s="632">
        <v>0</v>
      </c>
      <c r="U164" s="632">
        <v>0</v>
      </c>
      <c r="V164" s="632">
        <v>45000000</v>
      </c>
    </row>
    <row r="165" spans="1:22" ht="24.95" customHeight="1">
      <c r="A165" s="215"/>
      <c r="B165" s="215"/>
      <c r="C165" s="212"/>
      <c r="D165" s="215"/>
      <c r="E165" s="215" t="s">
        <v>1926</v>
      </c>
      <c r="F165" s="207" t="s">
        <v>1927</v>
      </c>
      <c r="G165" s="389">
        <v>114000000</v>
      </c>
      <c r="H165" s="389">
        <v>0</v>
      </c>
      <c r="I165" s="389">
        <v>0</v>
      </c>
      <c r="J165" s="389">
        <v>0</v>
      </c>
      <c r="K165" s="389">
        <v>114000000</v>
      </c>
      <c r="L165" s="215"/>
      <c r="M165" s="215"/>
      <c r="N165" s="215"/>
      <c r="O165" s="215"/>
      <c r="P165" s="215" t="s">
        <v>1926</v>
      </c>
      <c r="Q165" s="810" t="s">
        <v>5276</v>
      </c>
      <c r="R165" s="632">
        <v>114000000</v>
      </c>
      <c r="S165" s="632">
        <v>0</v>
      </c>
      <c r="T165" s="632">
        <v>0</v>
      </c>
      <c r="U165" s="632">
        <v>0</v>
      </c>
      <c r="V165" s="632">
        <v>114000000</v>
      </c>
    </row>
    <row r="166" spans="1:22" ht="24.95" customHeight="1">
      <c r="A166" s="215"/>
      <c r="B166" s="215"/>
      <c r="C166" s="215"/>
      <c r="D166" s="215"/>
      <c r="E166" s="212" t="s">
        <v>1882</v>
      </c>
      <c r="F166" s="206" t="s">
        <v>1928</v>
      </c>
      <c r="G166" s="389">
        <v>41000000</v>
      </c>
      <c r="H166" s="389">
        <v>0</v>
      </c>
      <c r="I166" s="389">
        <v>0</v>
      </c>
      <c r="J166" s="389">
        <v>0</v>
      </c>
      <c r="K166" s="389">
        <v>41000000</v>
      </c>
      <c r="L166" s="215"/>
      <c r="M166" s="215"/>
      <c r="N166" s="215"/>
      <c r="O166" s="215"/>
      <c r="P166" s="215" t="s">
        <v>1882</v>
      </c>
      <c r="Q166" s="810" t="s">
        <v>5277</v>
      </c>
      <c r="R166" s="632">
        <v>41000000</v>
      </c>
      <c r="S166" s="632">
        <v>0</v>
      </c>
      <c r="T166" s="632">
        <v>0</v>
      </c>
      <c r="U166" s="632">
        <v>0</v>
      </c>
      <c r="V166" s="632">
        <v>41000000</v>
      </c>
    </row>
    <row r="167" spans="1:22" ht="24.95" customHeight="1">
      <c r="A167" s="215"/>
      <c r="B167" s="212"/>
      <c r="C167" s="215"/>
      <c r="D167" s="215"/>
      <c r="E167" s="215" t="s">
        <v>1929</v>
      </c>
      <c r="F167" s="319" t="s">
        <v>1930</v>
      </c>
      <c r="G167" s="389">
        <v>5000000</v>
      </c>
      <c r="H167" s="389">
        <v>0</v>
      </c>
      <c r="I167" s="389">
        <v>0</v>
      </c>
      <c r="J167" s="389">
        <v>0</v>
      </c>
      <c r="K167" s="389">
        <v>5000000</v>
      </c>
      <c r="L167" s="215"/>
      <c r="M167" s="215"/>
      <c r="N167" s="215"/>
      <c r="O167" s="215"/>
      <c r="P167" s="215" t="s">
        <v>1929</v>
      </c>
      <c r="Q167" s="826" t="s">
        <v>6752</v>
      </c>
      <c r="R167" s="632">
        <v>5000000</v>
      </c>
      <c r="S167" s="632">
        <v>0</v>
      </c>
      <c r="T167" s="632">
        <v>0</v>
      </c>
      <c r="U167" s="632">
        <v>0</v>
      </c>
      <c r="V167" s="632">
        <v>5000000</v>
      </c>
    </row>
    <row r="168" spans="1:22" s="834" customFormat="1" ht="24.95" customHeight="1">
      <c r="A168" s="323"/>
      <c r="B168" s="323"/>
      <c r="C168" s="327"/>
      <c r="D168" s="323"/>
      <c r="E168" s="323" t="s">
        <v>1931</v>
      </c>
      <c r="F168" s="328" t="s">
        <v>1932</v>
      </c>
      <c r="G168" s="389">
        <v>45000000</v>
      </c>
      <c r="H168" s="389">
        <v>0</v>
      </c>
      <c r="I168" s="389">
        <v>0</v>
      </c>
      <c r="J168" s="389">
        <v>0</v>
      </c>
      <c r="K168" s="389">
        <v>45000000</v>
      </c>
      <c r="L168" s="215"/>
      <c r="M168" s="215"/>
      <c r="N168" s="215"/>
      <c r="O168" s="215"/>
      <c r="P168" s="215" t="s">
        <v>1931</v>
      </c>
      <c r="Q168" s="810" t="s">
        <v>6753</v>
      </c>
      <c r="R168" s="632">
        <v>45000000</v>
      </c>
      <c r="S168" s="632">
        <v>0</v>
      </c>
      <c r="T168" s="632">
        <v>0</v>
      </c>
      <c r="U168" s="632">
        <v>0</v>
      </c>
      <c r="V168" s="632">
        <v>45000000</v>
      </c>
    </row>
    <row r="169" spans="1:22" ht="24.95" customHeight="1">
      <c r="A169" s="212"/>
      <c r="B169" s="215"/>
      <c r="C169" s="215"/>
      <c r="D169" s="215"/>
      <c r="E169" s="215" t="s">
        <v>1933</v>
      </c>
      <c r="F169" s="319" t="s">
        <v>1934</v>
      </c>
      <c r="G169" s="389">
        <v>10000000</v>
      </c>
      <c r="H169" s="389">
        <v>0</v>
      </c>
      <c r="I169" s="389">
        <v>0</v>
      </c>
      <c r="J169" s="389">
        <v>0</v>
      </c>
      <c r="K169" s="389">
        <v>10000000</v>
      </c>
      <c r="L169" s="215"/>
      <c r="M169" s="215"/>
      <c r="N169" s="215"/>
      <c r="O169" s="215"/>
      <c r="P169" s="215" t="s">
        <v>1933</v>
      </c>
      <c r="Q169" s="826" t="s">
        <v>5278</v>
      </c>
      <c r="R169" s="632">
        <v>10000000</v>
      </c>
      <c r="S169" s="632">
        <v>0</v>
      </c>
      <c r="T169" s="632">
        <v>0</v>
      </c>
      <c r="U169" s="632">
        <v>0</v>
      </c>
      <c r="V169" s="632">
        <v>10000000</v>
      </c>
    </row>
    <row r="170" spans="1:22" ht="24.95" customHeight="1">
      <c r="A170" s="215"/>
      <c r="B170" s="212"/>
      <c r="C170" s="215"/>
      <c r="D170" s="215"/>
      <c r="E170" s="215" t="s">
        <v>1935</v>
      </c>
      <c r="F170" s="210" t="s">
        <v>1936</v>
      </c>
      <c r="G170" s="389">
        <v>45000000</v>
      </c>
      <c r="H170" s="389">
        <v>0</v>
      </c>
      <c r="I170" s="389">
        <v>0</v>
      </c>
      <c r="J170" s="389">
        <v>0</v>
      </c>
      <c r="K170" s="389">
        <v>45000000</v>
      </c>
      <c r="L170" s="215"/>
      <c r="M170" s="215"/>
      <c r="N170" s="215"/>
      <c r="O170" s="215"/>
      <c r="P170" s="215" t="s">
        <v>1935</v>
      </c>
      <c r="Q170" s="810" t="s">
        <v>5279</v>
      </c>
      <c r="R170" s="632">
        <v>45000000</v>
      </c>
      <c r="S170" s="632">
        <v>0</v>
      </c>
      <c r="T170" s="632">
        <v>0</v>
      </c>
      <c r="U170" s="632">
        <v>0</v>
      </c>
      <c r="V170" s="632">
        <v>45000000</v>
      </c>
    </row>
    <row r="171" spans="1:22" ht="24.95" customHeight="1">
      <c r="A171" s="215"/>
      <c r="B171" s="215"/>
      <c r="C171" s="212"/>
      <c r="D171" s="215"/>
      <c r="E171" s="215" t="s">
        <v>1937</v>
      </c>
      <c r="F171" s="210" t="s">
        <v>1938</v>
      </c>
      <c r="G171" s="389">
        <v>5000000</v>
      </c>
      <c r="H171" s="389">
        <v>0</v>
      </c>
      <c r="I171" s="389">
        <v>0</v>
      </c>
      <c r="J171" s="389">
        <v>0</v>
      </c>
      <c r="K171" s="389">
        <v>5000000</v>
      </c>
      <c r="L171" s="215"/>
      <c r="M171" s="215"/>
      <c r="N171" s="215"/>
      <c r="O171" s="215"/>
      <c r="P171" s="215" t="s">
        <v>1937</v>
      </c>
      <c r="Q171" s="810" t="s">
        <v>5280</v>
      </c>
      <c r="R171" s="632">
        <v>5000000</v>
      </c>
      <c r="S171" s="632">
        <v>0</v>
      </c>
      <c r="T171" s="632">
        <v>0</v>
      </c>
      <c r="U171" s="632">
        <v>0</v>
      </c>
      <c r="V171" s="632">
        <v>5000000</v>
      </c>
    </row>
    <row r="172" spans="1:22" ht="24.95" customHeight="1">
      <c r="A172" s="215"/>
      <c r="B172" s="215"/>
      <c r="C172" s="215"/>
      <c r="D172" s="215"/>
      <c r="E172" s="212" t="s">
        <v>1939</v>
      </c>
      <c r="F172" s="210" t="s">
        <v>1940</v>
      </c>
      <c r="G172" s="389">
        <v>45000000</v>
      </c>
      <c r="H172" s="389">
        <v>0</v>
      </c>
      <c r="I172" s="389">
        <v>0</v>
      </c>
      <c r="J172" s="389">
        <v>0</v>
      </c>
      <c r="K172" s="389">
        <v>45000000</v>
      </c>
      <c r="L172" s="215"/>
      <c r="M172" s="215"/>
      <c r="N172" s="215"/>
      <c r="O172" s="215"/>
      <c r="P172" s="215" t="s">
        <v>1939</v>
      </c>
      <c r="Q172" s="810" t="s">
        <v>5281</v>
      </c>
      <c r="R172" s="632">
        <v>45000000</v>
      </c>
      <c r="S172" s="632">
        <v>0</v>
      </c>
      <c r="T172" s="632">
        <v>0</v>
      </c>
      <c r="U172" s="632">
        <v>0</v>
      </c>
      <c r="V172" s="632">
        <v>45000000</v>
      </c>
    </row>
    <row r="173" spans="1:22" ht="24.95" customHeight="1">
      <c r="A173" s="215"/>
      <c r="B173" s="212"/>
      <c r="C173" s="215"/>
      <c r="D173" s="215"/>
      <c r="E173" s="215" t="s">
        <v>1941</v>
      </c>
      <c r="F173" s="207" t="s">
        <v>1942</v>
      </c>
      <c r="G173" s="389">
        <v>175000000</v>
      </c>
      <c r="H173" s="389">
        <v>0</v>
      </c>
      <c r="I173" s="389">
        <v>0</v>
      </c>
      <c r="J173" s="389">
        <v>0</v>
      </c>
      <c r="K173" s="389">
        <v>175000000</v>
      </c>
      <c r="L173" s="215"/>
      <c r="M173" s="215"/>
      <c r="N173" s="215"/>
      <c r="O173" s="215"/>
      <c r="P173" s="215" t="s">
        <v>1941</v>
      </c>
      <c r="Q173" s="810" t="s">
        <v>6755</v>
      </c>
      <c r="R173" s="632">
        <v>175000000</v>
      </c>
      <c r="S173" s="632">
        <v>0</v>
      </c>
      <c r="T173" s="632">
        <v>0</v>
      </c>
      <c r="U173" s="632">
        <v>0</v>
      </c>
      <c r="V173" s="632">
        <v>175000000</v>
      </c>
    </row>
    <row r="174" spans="1:22" ht="24.95" customHeight="1">
      <c r="A174" s="215"/>
      <c r="B174" s="215"/>
      <c r="C174" s="212"/>
      <c r="D174" s="215"/>
      <c r="E174" s="215" t="s">
        <v>1943</v>
      </c>
      <c r="F174" s="207" t="s">
        <v>1944</v>
      </c>
      <c r="G174" s="389">
        <v>20000000</v>
      </c>
      <c r="H174" s="389">
        <v>0</v>
      </c>
      <c r="I174" s="389">
        <v>0</v>
      </c>
      <c r="J174" s="389">
        <v>0</v>
      </c>
      <c r="K174" s="389">
        <v>20000000</v>
      </c>
      <c r="L174" s="215"/>
      <c r="M174" s="215"/>
      <c r="N174" s="215"/>
      <c r="O174" s="215"/>
      <c r="P174" s="215" t="s">
        <v>1943</v>
      </c>
      <c r="Q174" s="810" t="s">
        <v>5282</v>
      </c>
      <c r="R174" s="632">
        <v>20000000</v>
      </c>
      <c r="S174" s="632">
        <v>0</v>
      </c>
      <c r="T174" s="632">
        <v>0</v>
      </c>
      <c r="U174" s="632">
        <v>0</v>
      </c>
      <c r="V174" s="632">
        <v>20000000</v>
      </c>
    </row>
    <row r="175" spans="1:22" ht="24.95" customHeight="1">
      <c r="A175" s="215"/>
      <c r="B175" s="215"/>
      <c r="C175" s="215"/>
      <c r="D175" s="215"/>
      <c r="E175" s="212" t="s">
        <v>1945</v>
      </c>
      <c r="F175" s="319" t="s">
        <v>1946</v>
      </c>
      <c r="G175" s="389">
        <v>5000000</v>
      </c>
      <c r="H175" s="389">
        <v>0</v>
      </c>
      <c r="I175" s="389">
        <v>0</v>
      </c>
      <c r="J175" s="389">
        <v>0</v>
      </c>
      <c r="K175" s="389">
        <v>5000000</v>
      </c>
      <c r="L175" s="215"/>
      <c r="M175" s="215"/>
      <c r="N175" s="215"/>
      <c r="O175" s="215"/>
      <c r="P175" s="215" t="s">
        <v>1945</v>
      </c>
      <c r="Q175" s="827" t="s">
        <v>5283</v>
      </c>
      <c r="R175" s="632">
        <v>5000000</v>
      </c>
      <c r="S175" s="632">
        <v>0</v>
      </c>
      <c r="T175" s="632">
        <v>0</v>
      </c>
      <c r="U175" s="632">
        <v>0</v>
      </c>
      <c r="V175" s="632">
        <v>5000000</v>
      </c>
    </row>
    <row r="176" spans="1:22" ht="24.95" customHeight="1">
      <c r="A176" s="215"/>
      <c r="B176" s="212"/>
      <c r="C176" s="215"/>
      <c r="D176" s="215"/>
      <c r="E176" s="215" t="s">
        <v>1947</v>
      </c>
      <c r="F176" s="207" t="s">
        <v>1948</v>
      </c>
      <c r="G176" s="389">
        <v>45000000</v>
      </c>
      <c r="H176" s="389">
        <v>0</v>
      </c>
      <c r="I176" s="389">
        <v>0</v>
      </c>
      <c r="J176" s="389">
        <v>0</v>
      </c>
      <c r="K176" s="389">
        <v>45000000</v>
      </c>
      <c r="L176" s="215"/>
      <c r="M176" s="215"/>
      <c r="N176" s="215"/>
      <c r="O176" s="215"/>
      <c r="P176" s="215" t="s">
        <v>1947</v>
      </c>
      <c r="Q176" s="810" t="s">
        <v>6754</v>
      </c>
      <c r="R176" s="632">
        <v>45000000</v>
      </c>
      <c r="S176" s="632">
        <v>0</v>
      </c>
      <c r="T176" s="632">
        <v>0</v>
      </c>
      <c r="U176" s="632">
        <v>0</v>
      </c>
      <c r="V176" s="632">
        <v>45000000</v>
      </c>
    </row>
    <row r="177" spans="1:23" ht="24.95" customHeight="1" thickBot="1">
      <c r="A177" s="225" t="s">
        <v>725</v>
      </c>
      <c r="B177" s="225"/>
      <c r="C177" s="219"/>
      <c r="D177" s="225"/>
      <c r="E177" s="225"/>
      <c r="F177" s="312" t="s">
        <v>726</v>
      </c>
      <c r="G177" s="390">
        <v>11200000000</v>
      </c>
      <c r="H177" s="390">
        <v>0</v>
      </c>
      <c r="I177" s="390">
        <v>0</v>
      </c>
      <c r="J177" s="390">
        <v>0</v>
      </c>
      <c r="K177" s="390">
        <v>11200000000</v>
      </c>
      <c r="L177" s="225" t="s">
        <v>725</v>
      </c>
      <c r="M177" s="225"/>
      <c r="N177" s="225"/>
      <c r="O177" s="225"/>
      <c r="P177" s="225"/>
      <c r="Q177" s="811" t="s">
        <v>4278</v>
      </c>
      <c r="R177" s="645">
        <v>11200000000</v>
      </c>
      <c r="S177" s="645">
        <v>0</v>
      </c>
      <c r="T177" s="645">
        <v>0</v>
      </c>
      <c r="U177" s="645">
        <v>0</v>
      </c>
      <c r="V177" s="645">
        <v>11200000000</v>
      </c>
      <c r="W177" s="835"/>
    </row>
    <row r="178" spans="1:23" ht="24.95" customHeight="1" thickTop="1">
      <c r="A178" s="220"/>
      <c r="B178" s="220" t="s">
        <v>433</v>
      </c>
      <c r="C178" s="220"/>
      <c r="D178" s="220"/>
      <c r="E178" s="218"/>
      <c r="F178" s="309" t="s">
        <v>434</v>
      </c>
      <c r="G178" s="388">
        <v>10100000000</v>
      </c>
      <c r="H178" s="388">
        <v>0</v>
      </c>
      <c r="I178" s="388">
        <v>0</v>
      </c>
      <c r="J178" s="388">
        <v>0</v>
      </c>
      <c r="K178" s="388">
        <v>10100000000</v>
      </c>
      <c r="L178" s="220"/>
      <c r="M178" s="220" t="s">
        <v>433</v>
      </c>
      <c r="N178" s="220"/>
      <c r="O178" s="220"/>
      <c r="P178" s="220"/>
      <c r="Q178" s="809" t="s">
        <v>4039</v>
      </c>
      <c r="R178" s="640">
        <v>10100000000</v>
      </c>
      <c r="S178" s="640">
        <v>0</v>
      </c>
      <c r="T178" s="640">
        <v>0</v>
      </c>
      <c r="U178" s="640">
        <v>0</v>
      </c>
      <c r="V178" s="640">
        <v>10100000000</v>
      </c>
    </row>
    <row r="179" spans="1:23" ht="24.95" customHeight="1">
      <c r="A179" s="212"/>
      <c r="B179" s="215"/>
      <c r="C179" s="215" t="s">
        <v>433</v>
      </c>
      <c r="D179" s="215"/>
      <c r="E179" s="215"/>
      <c r="F179" s="207" t="s">
        <v>435</v>
      </c>
      <c r="G179" s="389">
        <v>10100000000</v>
      </c>
      <c r="H179" s="389">
        <v>0</v>
      </c>
      <c r="I179" s="389">
        <v>0</v>
      </c>
      <c r="J179" s="389">
        <v>0</v>
      </c>
      <c r="K179" s="389">
        <v>10100000000</v>
      </c>
      <c r="L179" s="215"/>
      <c r="M179" s="215"/>
      <c r="N179" s="215" t="s">
        <v>433</v>
      </c>
      <c r="O179" s="215"/>
      <c r="P179" s="215"/>
      <c r="Q179" s="810" t="s">
        <v>4040</v>
      </c>
      <c r="R179" s="632">
        <v>10100000000</v>
      </c>
      <c r="S179" s="632">
        <v>0</v>
      </c>
      <c r="T179" s="632">
        <v>0</v>
      </c>
      <c r="U179" s="632">
        <v>0</v>
      </c>
      <c r="V179" s="632">
        <v>10100000000</v>
      </c>
    </row>
    <row r="180" spans="1:23" ht="24.95" hidden="1" customHeight="1" thickBot="1">
      <c r="A180" s="215"/>
      <c r="B180" s="212"/>
      <c r="C180" s="215"/>
      <c r="D180" s="215" t="s">
        <v>1816</v>
      </c>
      <c r="E180" s="215"/>
      <c r="F180" s="207" t="s">
        <v>1817</v>
      </c>
      <c r="G180" s="389">
        <v>10100000000</v>
      </c>
      <c r="H180" s="389">
        <v>0</v>
      </c>
      <c r="I180" s="389">
        <v>0</v>
      </c>
      <c r="J180" s="389">
        <v>0</v>
      </c>
      <c r="K180" s="389">
        <v>10100000000</v>
      </c>
      <c r="L180" s="215"/>
      <c r="M180" s="215"/>
      <c r="N180" s="215"/>
      <c r="O180" s="215" t="s">
        <v>1816</v>
      </c>
      <c r="P180" s="215"/>
      <c r="Q180" s="810" t="s">
        <v>2045</v>
      </c>
      <c r="R180" s="632">
        <v>10100000000</v>
      </c>
      <c r="S180" s="632">
        <v>0</v>
      </c>
      <c r="T180" s="632">
        <v>0</v>
      </c>
      <c r="U180" s="632">
        <v>0</v>
      </c>
      <c r="V180" s="632">
        <v>10100000000</v>
      </c>
    </row>
    <row r="181" spans="1:23" ht="24.95" customHeight="1">
      <c r="A181" s="215"/>
      <c r="B181" s="215"/>
      <c r="C181" s="215"/>
      <c r="D181" s="215"/>
      <c r="E181" s="212" t="s">
        <v>1886</v>
      </c>
      <c r="F181" s="207" t="s">
        <v>1949</v>
      </c>
      <c r="G181" s="389">
        <v>100000000</v>
      </c>
      <c r="H181" s="389">
        <v>0</v>
      </c>
      <c r="I181" s="389">
        <v>0</v>
      </c>
      <c r="J181" s="389">
        <v>0</v>
      </c>
      <c r="K181" s="389">
        <v>100000000</v>
      </c>
      <c r="L181" s="215"/>
      <c r="M181" s="215"/>
      <c r="N181" s="215"/>
      <c r="O181" s="215"/>
      <c r="P181" s="215" t="s">
        <v>1886</v>
      </c>
      <c r="Q181" s="810" t="s">
        <v>6756</v>
      </c>
      <c r="R181" s="632">
        <v>100000000</v>
      </c>
      <c r="S181" s="632">
        <v>0</v>
      </c>
      <c r="T181" s="632">
        <v>0</v>
      </c>
      <c r="U181" s="632">
        <v>0</v>
      </c>
      <c r="V181" s="632">
        <v>100000000</v>
      </c>
    </row>
    <row r="182" spans="1:23" ht="24.95" customHeight="1">
      <c r="A182" s="215"/>
      <c r="B182" s="215"/>
      <c r="C182" s="215"/>
      <c r="D182" s="215"/>
      <c r="E182" s="212" t="s">
        <v>1878</v>
      </c>
      <c r="F182" s="210" t="s">
        <v>1950</v>
      </c>
      <c r="G182" s="389">
        <v>10000000000</v>
      </c>
      <c r="H182" s="389">
        <v>0</v>
      </c>
      <c r="I182" s="389">
        <v>0</v>
      </c>
      <c r="J182" s="389">
        <v>0</v>
      </c>
      <c r="K182" s="389">
        <v>10000000000</v>
      </c>
      <c r="L182" s="215"/>
      <c r="M182" s="215"/>
      <c r="N182" s="215"/>
      <c r="O182" s="215"/>
      <c r="P182" s="215" t="s">
        <v>1878</v>
      </c>
      <c r="Q182" s="810" t="s">
        <v>5284</v>
      </c>
      <c r="R182" s="632">
        <v>10000000000</v>
      </c>
      <c r="S182" s="632">
        <v>0</v>
      </c>
      <c r="T182" s="632">
        <v>0</v>
      </c>
      <c r="U182" s="632">
        <v>0</v>
      </c>
      <c r="V182" s="632">
        <v>10000000000</v>
      </c>
    </row>
    <row r="183" spans="1:23" ht="24.95" customHeight="1">
      <c r="A183" s="215"/>
      <c r="B183" s="215" t="s">
        <v>440</v>
      </c>
      <c r="C183" s="215"/>
      <c r="D183" s="215"/>
      <c r="E183" s="212"/>
      <c r="F183" s="210" t="s">
        <v>729</v>
      </c>
      <c r="G183" s="389">
        <v>1100000000</v>
      </c>
      <c r="H183" s="389">
        <v>0</v>
      </c>
      <c r="I183" s="389">
        <v>0</v>
      </c>
      <c r="J183" s="389">
        <v>0</v>
      </c>
      <c r="K183" s="389">
        <v>1100000000</v>
      </c>
      <c r="L183" s="215"/>
      <c r="M183" s="215" t="s">
        <v>440</v>
      </c>
      <c r="N183" s="215"/>
      <c r="O183" s="215"/>
      <c r="P183" s="215"/>
      <c r="Q183" s="810" t="s">
        <v>4281</v>
      </c>
      <c r="R183" s="632">
        <v>1100000000</v>
      </c>
      <c r="S183" s="632">
        <v>0</v>
      </c>
      <c r="T183" s="632">
        <v>0</v>
      </c>
      <c r="U183" s="632">
        <v>0</v>
      </c>
      <c r="V183" s="632">
        <v>1100000000</v>
      </c>
    </row>
    <row r="184" spans="1:23" ht="45" customHeight="1">
      <c r="A184" s="215"/>
      <c r="B184" s="215"/>
      <c r="C184" s="212" t="s">
        <v>433</v>
      </c>
      <c r="D184" s="215"/>
      <c r="E184" s="215"/>
      <c r="F184" s="207" t="s">
        <v>3452</v>
      </c>
      <c r="G184" s="389">
        <v>1100000000</v>
      </c>
      <c r="H184" s="389">
        <v>0</v>
      </c>
      <c r="I184" s="389">
        <v>0</v>
      </c>
      <c r="J184" s="389">
        <v>0</v>
      </c>
      <c r="K184" s="389">
        <v>1100000000</v>
      </c>
      <c r="L184" s="215"/>
      <c r="M184" s="215"/>
      <c r="N184" s="215" t="s">
        <v>433</v>
      </c>
      <c r="O184" s="215"/>
      <c r="P184" s="215"/>
      <c r="Q184" s="810" t="s">
        <v>6757</v>
      </c>
      <c r="R184" s="632">
        <v>1100000000</v>
      </c>
      <c r="S184" s="632">
        <v>0</v>
      </c>
      <c r="T184" s="632">
        <v>0</v>
      </c>
      <c r="U184" s="632">
        <v>0</v>
      </c>
      <c r="V184" s="632">
        <v>1100000000</v>
      </c>
    </row>
    <row r="185" spans="1:23" ht="24.95" hidden="1" customHeight="1">
      <c r="A185" s="215"/>
      <c r="B185" s="215"/>
      <c r="C185" s="215"/>
      <c r="D185" s="215" t="s">
        <v>1816</v>
      </c>
      <c r="E185" s="212"/>
      <c r="F185" s="207" t="s">
        <v>1817</v>
      </c>
      <c r="G185" s="389">
        <v>1100000000</v>
      </c>
      <c r="H185" s="389">
        <v>0</v>
      </c>
      <c r="I185" s="389">
        <v>0</v>
      </c>
      <c r="J185" s="389">
        <v>0</v>
      </c>
      <c r="K185" s="389">
        <v>1100000000</v>
      </c>
      <c r="L185" s="215"/>
      <c r="M185" s="215"/>
      <c r="N185" s="215"/>
      <c r="O185" s="215" t="s">
        <v>1816</v>
      </c>
      <c r="P185" s="215"/>
      <c r="Q185" s="810" t="s">
        <v>5285</v>
      </c>
      <c r="R185" s="632">
        <v>1100000000</v>
      </c>
      <c r="S185" s="632">
        <v>0</v>
      </c>
      <c r="T185" s="632">
        <v>0</v>
      </c>
      <c r="U185" s="632">
        <v>0</v>
      </c>
      <c r="V185" s="632">
        <v>1100000000</v>
      </c>
    </row>
    <row r="186" spans="1:23" ht="24.95" customHeight="1">
      <c r="A186" s="215"/>
      <c r="B186" s="215"/>
      <c r="C186" s="212"/>
      <c r="D186" s="215"/>
      <c r="E186" s="215" t="s">
        <v>1859</v>
      </c>
      <c r="F186" s="207" t="s">
        <v>1951</v>
      </c>
      <c r="G186" s="389">
        <v>1100000000</v>
      </c>
      <c r="H186" s="389">
        <v>0</v>
      </c>
      <c r="I186" s="389">
        <v>0</v>
      </c>
      <c r="J186" s="389">
        <v>0</v>
      </c>
      <c r="K186" s="389">
        <v>1100000000</v>
      </c>
      <c r="L186" s="215"/>
      <c r="M186" s="215"/>
      <c r="N186" s="215"/>
      <c r="O186" s="215"/>
      <c r="P186" s="215" t="s">
        <v>1859</v>
      </c>
      <c r="Q186" s="810" t="s">
        <v>5285</v>
      </c>
      <c r="R186" s="632">
        <v>1100000000</v>
      </c>
      <c r="S186" s="632">
        <v>0</v>
      </c>
      <c r="T186" s="632">
        <v>0</v>
      </c>
      <c r="U186" s="632">
        <v>0</v>
      </c>
      <c r="V186" s="632">
        <v>1100000000</v>
      </c>
    </row>
    <row r="187" spans="1:23" ht="24.95" customHeight="1" thickBot="1">
      <c r="A187" s="225" t="s">
        <v>739</v>
      </c>
      <c r="B187" s="225"/>
      <c r="C187" s="225"/>
      <c r="D187" s="225"/>
      <c r="E187" s="219"/>
      <c r="F187" s="314" t="s">
        <v>740</v>
      </c>
      <c r="G187" s="390">
        <v>1500000000</v>
      </c>
      <c r="H187" s="390">
        <v>0</v>
      </c>
      <c r="I187" s="390">
        <v>0</v>
      </c>
      <c r="J187" s="390">
        <v>0</v>
      </c>
      <c r="K187" s="390">
        <v>1500000000</v>
      </c>
      <c r="L187" s="225" t="s">
        <v>739</v>
      </c>
      <c r="M187" s="225"/>
      <c r="N187" s="225"/>
      <c r="O187" s="225"/>
      <c r="P187" s="225"/>
      <c r="Q187" s="811" t="s">
        <v>4290</v>
      </c>
      <c r="R187" s="645">
        <v>1500000000</v>
      </c>
      <c r="S187" s="645">
        <v>0</v>
      </c>
      <c r="T187" s="645">
        <v>0</v>
      </c>
      <c r="U187" s="645">
        <v>0</v>
      </c>
      <c r="V187" s="645">
        <v>1500000000</v>
      </c>
    </row>
    <row r="188" spans="1:23" ht="24.95" customHeight="1" thickTop="1">
      <c r="A188" s="220"/>
      <c r="B188" s="220" t="s">
        <v>436</v>
      </c>
      <c r="C188" s="218"/>
      <c r="D188" s="220"/>
      <c r="E188" s="220"/>
      <c r="F188" s="224" t="s">
        <v>3453</v>
      </c>
      <c r="G188" s="388">
        <v>1146679998</v>
      </c>
      <c r="H188" s="388">
        <v>0</v>
      </c>
      <c r="I188" s="388">
        <v>0</v>
      </c>
      <c r="J188" s="388">
        <v>0</v>
      </c>
      <c r="K188" s="388">
        <v>1146679998</v>
      </c>
      <c r="L188" s="220"/>
      <c r="M188" s="220" t="s">
        <v>436</v>
      </c>
      <c r="N188" s="220"/>
      <c r="O188" s="220"/>
      <c r="P188" s="220"/>
      <c r="Q188" s="809" t="s">
        <v>4291</v>
      </c>
      <c r="R188" s="640">
        <v>1146679998</v>
      </c>
      <c r="S188" s="640">
        <v>0</v>
      </c>
      <c r="T188" s="640">
        <v>0</v>
      </c>
      <c r="U188" s="640">
        <v>0</v>
      </c>
      <c r="V188" s="640">
        <v>1146679998</v>
      </c>
    </row>
    <row r="189" spans="1:23" ht="24.95" customHeight="1">
      <c r="A189" s="215"/>
      <c r="B189" s="215"/>
      <c r="C189" s="215" t="s">
        <v>433</v>
      </c>
      <c r="D189" s="215"/>
      <c r="E189" s="212"/>
      <c r="F189" s="207" t="s">
        <v>742</v>
      </c>
      <c r="G189" s="389">
        <v>383848770</v>
      </c>
      <c r="H189" s="389">
        <v>0</v>
      </c>
      <c r="I189" s="389">
        <v>0</v>
      </c>
      <c r="J189" s="389">
        <v>0</v>
      </c>
      <c r="K189" s="389">
        <v>383848770</v>
      </c>
      <c r="L189" s="215"/>
      <c r="M189" s="215"/>
      <c r="N189" s="215" t="s">
        <v>433</v>
      </c>
      <c r="O189" s="215"/>
      <c r="P189" s="215"/>
      <c r="Q189" s="810" t="s">
        <v>4292</v>
      </c>
      <c r="R189" s="632">
        <v>383848770</v>
      </c>
      <c r="S189" s="632">
        <v>0</v>
      </c>
      <c r="T189" s="632">
        <v>0</v>
      </c>
      <c r="U189" s="632">
        <v>0</v>
      </c>
      <c r="V189" s="632">
        <v>383848770</v>
      </c>
    </row>
    <row r="190" spans="1:23" ht="24.95" hidden="1" customHeight="1">
      <c r="A190" s="215"/>
      <c r="B190" s="215"/>
      <c r="C190" s="212"/>
      <c r="D190" s="215" t="s">
        <v>1816</v>
      </c>
      <c r="E190" s="215"/>
      <c r="F190" s="210" t="s">
        <v>1817</v>
      </c>
      <c r="G190" s="389">
        <v>383848770</v>
      </c>
      <c r="H190" s="389">
        <v>0</v>
      </c>
      <c r="I190" s="389">
        <v>0</v>
      </c>
      <c r="J190" s="389">
        <v>0</v>
      </c>
      <c r="K190" s="389">
        <v>383848770</v>
      </c>
      <c r="L190" s="215"/>
      <c r="M190" s="215"/>
      <c r="N190" s="215"/>
      <c r="O190" s="215" t="s">
        <v>1816</v>
      </c>
      <c r="P190" s="215"/>
      <c r="Q190" s="810" t="s">
        <v>5195</v>
      </c>
      <c r="R190" s="632">
        <v>383848770</v>
      </c>
      <c r="S190" s="632">
        <v>0</v>
      </c>
      <c r="T190" s="632">
        <v>0</v>
      </c>
      <c r="U190" s="632">
        <v>0</v>
      </c>
      <c r="V190" s="632">
        <v>383848770</v>
      </c>
    </row>
    <row r="191" spans="1:23" ht="24.95" customHeight="1">
      <c r="A191" s="215"/>
      <c r="B191" s="215"/>
      <c r="C191" s="215"/>
      <c r="D191" s="215"/>
      <c r="E191" s="212" t="s">
        <v>1859</v>
      </c>
      <c r="F191" s="210" t="s">
        <v>3454</v>
      </c>
      <c r="G191" s="389">
        <v>383848770</v>
      </c>
      <c r="H191" s="389">
        <v>0</v>
      </c>
      <c r="I191" s="389">
        <v>0</v>
      </c>
      <c r="J191" s="389">
        <v>0</v>
      </c>
      <c r="K191" s="389">
        <v>383848770</v>
      </c>
      <c r="L191" s="215"/>
      <c r="M191" s="215"/>
      <c r="N191" s="215"/>
      <c r="O191" s="215"/>
      <c r="P191" s="215" t="s">
        <v>1859</v>
      </c>
      <c r="Q191" s="810" t="s">
        <v>5286</v>
      </c>
      <c r="R191" s="632">
        <v>383848770</v>
      </c>
      <c r="S191" s="632">
        <v>0</v>
      </c>
      <c r="T191" s="632">
        <v>0</v>
      </c>
      <c r="U191" s="632">
        <v>0</v>
      </c>
      <c r="V191" s="632">
        <v>383848770</v>
      </c>
    </row>
    <row r="192" spans="1:23" ht="24.95" customHeight="1">
      <c r="A192" s="215"/>
      <c r="B192" s="215"/>
      <c r="C192" s="215" t="s">
        <v>440</v>
      </c>
      <c r="D192" s="215"/>
      <c r="E192" s="212"/>
      <c r="F192" s="328" t="s">
        <v>744</v>
      </c>
      <c r="G192" s="389">
        <v>762831228</v>
      </c>
      <c r="H192" s="389">
        <v>0</v>
      </c>
      <c r="I192" s="389">
        <v>0</v>
      </c>
      <c r="J192" s="389">
        <v>0</v>
      </c>
      <c r="K192" s="389">
        <v>762831228</v>
      </c>
      <c r="L192" s="215"/>
      <c r="M192" s="215"/>
      <c r="N192" s="215" t="s">
        <v>440</v>
      </c>
      <c r="O192" s="215"/>
      <c r="P192" s="215"/>
      <c r="Q192" s="810" t="s">
        <v>4294</v>
      </c>
      <c r="R192" s="632">
        <v>762831228</v>
      </c>
      <c r="S192" s="632">
        <v>0</v>
      </c>
      <c r="T192" s="632">
        <v>0</v>
      </c>
      <c r="U192" s="632">
        <v>0</v>
      </c>
      <c r="V192" s="632">
        <v>762831228</v>
      </c>
    </row>
    <row r="193" spans="1:22" ht="24.95" hidden="1" customHeight="1" thickTop="1">
      <c r="A193" s="215"/>
      <c r="B193" s="215"/>
      <c r="C193" s="215"/>
      <c r="D193" s="215" t="s">
        <v>1816</v>
      </c>
      <c r="E193" s="212"/>
      <c r="F193" s="210" t="s">
        <v>1817</v>
      </c>
      <c r="G193" s="389">
        <v>762831228</v>
      </c>
      <c r="H193" s="389">
        <v>0</v>
      </c>
      <c r="I193" s="389">
        <v>0</v>
      </c>
      <c r="J193" s="389">
        <v>0</v>
      </c>
      <c r="K193" s="389">
        <v>762831228</v>
      </c>
      <c r="L193" s="215"/>
      <c r="M193" s="215"/>
      <c r="N193" s="215"/>
      <c r="O193" s="215" t="s">
        <v>1816</v>
      </c>
      <c r="P193" s="215"/>
      <c r="Q193" s="810" t="s">
        <v>2045</v>
      </c>
      <c r="R193" s="632">
        <v>762831228</v>
      </c>
      <c r="S193" s="632">
        <v>0</v>
      </c>
      <c r="T193" s="632">
        <v>0</v>
      </c>
      <c r="U193" s="632">
        <v>0</v>
      </c>
      <c r="V193" s="632">
        <v>762831228</v>
      </c>
    </row>
    <row r="194" spans="1:22" ht="24.95" customHeight="1">
      <c r="A194" s="215"/>
      <c r="B194" s="215"/>
      <c r="C194" s="215"/>
      <c r="D194" s="215"/>
      <c r="E194" s="212" t="s">
        <v>1859</v>
      </c>
      <c r="F194" s="210" t="s">
        <v>1952</v>
      </c>
      <c r="G194" s="389">
        <v>762831228</v>
      </c>
      <c r="H194" s="389">
        <v>0</v>
      </c>
      <c r="I194" s="389">
        <v>0</v>
      </c>
      <c r="J194" s="389">
        <v>0</v>
      </c>
      <c r="K194" s="389">
        <v>762831228</v>
      </c>
      <c r="L194" s="215"/>
      <c r="M194" s="215"/>
      <c r="N194" s="215"/>
      <c r="O194" s="215"/>
      <c r="P194" s="215" t="s">
        <v>1859</v>
      </c>
      <c r="Q194" s="810" t="s">
        <v>5287</v>
      </c>
      <c r="R194" s="632">
        <v>762831228</v>
      </c>
      <c r="S194" s="632">
        <v>0</v>
      </c>
      <c r="T194" s="632">
        <v>0</v>
      </c>
      <c r="U194" s="632">
        <v>0</v>
      </c>
      <c r="V194" s="632">
        <v>762831228</v>
      </c>
    </row>
    <row r="195" spans="1:22" ht="24.95" customHeight="1">
      <c r="A195" s="215"/>
      <c r="B195" s="212" t="s">
        <v>444</v>
      </c>
      <c r="C195" s="215"/>
      <c r="D195" s="215"/>
      <c r="E195" s="215"/>
      <c r="F195" s="210" t="s">
        <v>751</v>
      </c>
      <c r="G195" s="389">
        <v>353320002</v>
      </c>
      <c r="H195" s="389">
        <v>0</v>
      </c>
      <c r="I195" s="389">
        <v>0</v>
      </c>
      <c r="J195" s="389">
        <v>0</v>
      </c>
      <c r="K195" s="389">
        <v>353320002</v>
      </c>
      <c r="L195" s="215"/>
      <c r="M195" s="215" t="s">
        <v>444</v>
      </c>
      <c r="N195" s="215"/>
      <c r="O195" s="215"/>
      <c r="P195" s="215"/>
      <c r="Q195" s="810" t="s">
        <v>4301</v>
      </c>
      <c r="R195" s="632">
        <v>353320002</v>
      </c>
      <c r="S195" s="632">
        <v>0</v>
      </c>
      <c r="T195" s="632">
        <v>0</v>
      </c>
      <c r="U195" s="632">
        <v>0</v>
      </c>
      <c r="V195" s="632">
        <v>353320002</v>
      </c>
    </row>
    <row r="196" spans="1:22" ht="24.95" customHeight="1">
      <c r="A196" s="215"/>
      <c r="B196" s="215"/>
      <c r="C196" s="212" t="s">
        <v>433</v>
      </c>
      <c r="D196" s="215"/>
      <c r="E196" s="215"/>
      <c r="F196" s="210" t="s">
        <v>752</v>
      </c>
      <c r="G196" s="389">
        <v>353320002</v>
      </c>
      <c r="H196" s="389">
        <v>0</v>
      </c>
      <c r="I196" s="389">
        <v>0</v>
      </c>
      <c r="J196" s="389">
        <v>0</v>
      </c>
      <c r="K196" s="389">
        <v>353320002</v>
      </c>
      <c r="L196" s="215"/>
      <c r="M196" s="215"/>
      <c r="N196" s="215" t="s">
        <v>433</v>
      </c>
      <c r="O196" s="215"/>
      <c r="P196" s="215"/>
      <c r="Q196" s="810" t="s">
        <v>4302</v>
      </c>
      <c r="R196" s="632">
        <v>353320002</v>
      </c>
      <c r="S196" s="632">
        <v>0</v>
      </c>
      <c r="T196" s="632">
        <v>0</v>
      </c>
      <c r="U196" s="632">
        <v>0</v>
      </c>
      <c r="V196" s="632">
        <v>353320002</v>
      </c>
    </row>
    <row r="197" spans="1:22" ht="24.95" hidden="1" customHeight="1">
      <c r="A197" s="215"/>
      <c r="B197" s="215"/>
      <c r="C197" s="215"/>
      <c r="D197" s="212" t="s">
        <v>1816</v>
      </c>
      <c r="E197" s="215"/>
      <c r="F197" s="210" t="s">
        <v>1817</v>
      </c>
      <c r="G197" s="389">
        <v>353320002</v>
      </c>
      <c r="H197" s="389">
        <v>0</v>
      </c>
      <c r="I197" s="389">
        <v>0</v>
      </c>
      <c r="J197" s="389">
        <v>0</v>
      </c>
      <c r="K197" s="389">
        <v>353320002</v>
      </c>
      <c r="L197" s="215"/>
      <c r="M197" s="215"/>
      <c r="N197" s="215"/>
      <c r="O197" s="215" t="s">
        <v>1816</v>
      </c>
      <c r="P197" s="215"/>
      <c r="Q197" s="810" t="s">
        <v>2045</v>
      </c>
      <c r="R197" s="632">
        <v>353320002</v>
      </c>
      <c r="S197" s="632">
        <v>0</v>
      </c>
      <c r="T197" s="632">
        <v>0</v>
      </c>
      <c r="U197" s="632">
        <v>0</v>
      </c>
      <c r="V197" s="632">
        <v>353320002</v>
      </c>
    </row>
    <row r="198" spans="1:22" ht="24.95" customHeight="1">
      <c r="A198" s="215"/>
      <c r="B198" s="215"/>
      <c r="C198" s="215"/>
      <c r="D198" s="215"/>
      <c r="E198" s="212" t="s">
        <v>1859</v>
      </c>
      <c r="F198" s="210" t="s">
        <v>1953</v>
      </c>
      <c r="G198" s="389">
        <v>115490802</v>
      </c>
      <c r="H198" s="389">
        <v>0</v>
      </c>
      <c r="I198" s="389">
        <v>0</v>
      </c>
      <c r="J198" s="389">
        <v>0</v>
      </c>
      <c r="K198" s="389">
        <v>115490802</v>
      </c>
      <c r="L198" s="215"/>
      <c r="M198" s="215"/>
      <c r="N198" s="215"/>
      <c r="O198" s="215"/>
      <c r="P198" s="215" t="s">
        <v>1859</v>
      </c>
      <c r="Q198" s="810" t="s">
        <v>5288</v>
      </c>
      <c r="R198" s="632">
        <v>115490802</v>
      </c>
      <c r="S198" s="632">
        <v>0</v>
      </c>
      <c r="T198" s="632">
        <v>0</v>
      </c>
      <c r="U198" s="632">
        <v>0</v>
      </c>
      <c r="V198" s="632">
        <v>115490802</v>
      </c>
    </row>
    <row r="199" spans="1:22" ht="24.95" customHeight="1">
      <c r="A199" s="215"/>
      <c r="B199" s="215"/>
      <c r="C199" s="215"/>
      <c r="D199" s="215"/>
      <c r="E199" s="212" t="s">
        <v>1886</v>
      </c>
      <c r="F199" s="207" t="s">
        <v>1954</v>
      </c>
      <c r="G199" s="389">
        <v>237829200</v>
      </c>
      <c r="H199" s="389">
        <v>0</v>
      </c>
      <c r="I199" s="389">
        <v>0</v>
      </c>
      <c r="J199" s="389">
        <v>0</v>
      </c>
      <c r="K199" s="389">
        <v>237829200</v>
      </c>
      <c r="L199" s="215"/>
      <c r="M199" s="215"/>
      <c r="N199" s="215"/>
      <c r="O199" s="215"/>
      <c r="P199" s="215" t="s">
        <v>1886</v>
      </c>
      <c r="Q199" s="810" t="s">
        <v>5289</v>
      </c>
      <c r="R199" s="632">
        <v>237829200</v>
      </c>
      <c r="S199" s="632">
        <v>0</v>
      </c>
      <c r="T199" s="632">
        <v>0</v>
      </c>
      <c r="U199" s="632">
        <v>0</v>
      </c>
      <c r="V199" s="632">
        <v>237829200</v>
      </c>
    </row>
    <row r="200" spans="1:22" ht="24.95" customHeight="1" thickBot="1">
      <c r="A200" s="225" t="s">
        <v>754</v>
      </c>
      <c r="B200" s="225"/>
      <c r="C200" s="219"/>
      <c r="D200" s="225"/>
      <c r="E200" s="225"/>
      <c r="F200" s="314" t="s">
        <v>755</v>
      </c>
      <c r="G200" s="390">
        <v>1800000000</v>
      </c>
      <c r="H200" s="390">
        <v>0</v>
      </c>
      <c r="I200" s="390">
        <v>0</v>
      </c>
      <c r="J200" s="390">
        <v>0</v>
      </c>
      <c r="K200" s="390">
        <v>1800000000</v>
      </c>
      <c r="L200" s="225" t="s">
        <v>754</v>
      </c>
      <c r="M200" s="225"/>
      <c r="N200" s="225"/>
      <c r="O200" s="225"/>
      <c r="P200" s="225"/>
      <c r="Q200" s="811" t="s">
        <v>4304</v>
      </c>
      <c r="R200" s="645">
        <v>1800000000</v>
      </c>
      <c r="S200" s="645">
        <v>0</v>
      </c>
      <c r="T200" s="645">
        <v>0</v>
      </c>
      <c r="U200" s="645">
        <v>0</v>
      </c>
      <c r="V200" s="645">
        <v>1800000000</v>
      </c>
    </row>
    <row r="201" spans="1:22" ht="24.95" customHeight="1" thickTop="1">
      <c r="A201" s="220"/>
      <c r="B201" s="220" t="s">
        <v>444</v>
      </c>
      <c r="C201" s="220"/>
      <c r="D201" s="218"/>
      <c r="E201" s="220"/>
      <c r="F201" s="309" t="s">
        <v>758</v>
      </c>
      <c r="G201" s="388">
        <v>1000000000</v>
      </c>
      <c r="H201" s="388">
        <v>0</v>
      </c>
      <c r="I201" s="388">
        <v>0</v>
      </c>
      <c r="J201" s="388">
        <v>0</v>
      </c>
      <c r="K201" s="388">
        <v>1000000000</v>
      </c>
      <c r="L201" s="220"/>
      <c r="M201" s="220" t="s">
        <v>444</v>
      </c>
      <c r="N201" s="220"/>
      <c r="O201" s="220"/>
      <c r="P201" s="220"/>
      <c r="Q201" s="809" t="s">
        <v>6759</v>
      </c>
      <c r="R201" s="640">
        <v>1000000000</v>
      </c>
      <c r="S201" s="640">
        <v>0</v>
      </c>
      <c r="T201" s="640">
        <v>0</v>
      </c>
      <c r="U201" s="640">
        <v>0</v>
      </c>
      <c r="V201" s="640">
        <v>1000000000</v>
      </c>
    </row>
    <row r="202" spans="1:22" ht="24.95" customHeight="1">
      <c r="A202" s="215"/>
      <c r="B202" s="215"/>
      <c r="C202" s="215" t="s">
        <v>436</v>
      </c>
      <c r="D202" s="215"/>
      <c r="E202" s="212"/>
      <c r="F202" s="319" t="s">
        <v>759</v>
      </c>
      <c r="G202" s="389">
        <v>1000000000</v>
      </c>
      <c r="H202" s="389">
        <v>0</v>
      </c>
      <c r="I202" s="389">
        <v>0</v>
      </c>
      <c r="J202" s="389">
        <v>0</v>
      </c>
      <c r="K202" s="389">
        <v>1000000000</v>
      </c>
      <c r="L202" s="215"/>
      <c r="M202" s="215"/>
      <c r="N202" s="215" t="s">
        <v>436</v>
      </c>
      <c r="O202" s="215"/>
      <c r="P202" s="215"/>
      <c r="Q202" s="810" t="s">
        <v>6533</v>
      </c>
      <c r="R202" s="632">
        <v>1000000000</v>
      </c>
      <c r="S202" s="632">
        <v>0</v>
      </c>
      <c r="T202" s="632">
        <v>0</v>
      </c>
      <c r="U202" s="632">
        <v>0</v>
      </c>
      <c r="V202" s="632">
        <v>1000000000</v>
      </c>
    </row>
    <row r="203" spans="1:22" ht="24.95" hidden="1" customHeight="1">
      <c r="A203" s="215"/>
      <c r="B203" s="215"/>
      <c r="C203" s="215"/>
      <c r="D203" s="215" t="s">
        <v>433</v>
      </c>
      <c r="E203" s="212"/>
      <c r="F203" s="210" t="s">
        <v>1817</v>
      </c>
      <c r="G203" s="389">
        <v>1000000000</v>
      </c>
      <c r="H203" s="389">
        <v>0</v>
      </c>
      <c r="I203" s="389">
        <v>0</v>
      </c>
      <c r="J203" s="389">
        <v>0</v>
      </c>
      <c r="K203" s="389">
        <v>1000000000</v>
      </c>
      <c r="L203" s="215"/>
      <c r="M203" s="215"/>
      <c r="N203" s="215"/>
      <c r="O203" s="215" t="s">
        <v>433</v>
      </c>
      <c r="P203" s="215"/>
      <c r="Q203" s="810" t="s">
        <v>2045</v>
      </c>
      <c r="R203" s="632">
        <v>1000000000</v>
      </c>
      <c r="S203" s="632">
        <v>0</v>
      </c>
      <c r="T203" s="632">
        <v>0</v>
      </c>
      <c r="U203" s="632">
        <v>0</v>
      </c>
      <c r="V203" s="632">
        <v>1000000000</v>
      </c>
    </row>
    <row r="204" spans="1:22" ht="24.95" customHeight="1">
      <c r="A204" s="215"/>
      <c r="B204" s="215"/>
      <c r="C204" s="212"/>
      <c r="D204" s="215"/>
      <c r="E204" s="215" t="s">
        <v>1859</v>
      </c>
      <c r="F204" s="210" t="s">
        <v>1955</v>
      </c>
      <c r="G204" s="389">
        <v>1000000000</v>
      </c>
      <c r="H204" s="389">
        <v>0</v>
      </c>
      <c r="I204" s="389">
        <v>0</v>
      </c>
      <c r="J204" s="389">
        <v>0</v>
      </c>
      <c r="K204" s="389">
        <v>1000000000</v>
      </c>
      <c r="L204" s="215"/>
      <c r="M204" s="215"/>
      <c r="N204" s="215"/>
      <c r="O204" s="215"/>
      <c r="P204" s="215" t="s">
        <v>1859</v>
      </c>
      <c r="Q204" s="810" t="s">
        <v>5290</v>
      </c>
      <c r="R204" s="632">
        <v>1000000000</v>
      </c>
      <c r="S204" s="632">
        <v>0</v>
      </c>
      <c r="T204" s="632">
        <v>0</v>
      </c>
      <c r="U204" s="632">
        <v>0</v>
      </c>
      <c r="V204" s="632">
        <v>1000000000</v>
      </c>
    </row>
    <row r="205" spans="1:22" ht="24.95" customHeight="1">
      <c r="A205" s="215"/>
      <c r="B205" s="215" t="s">
        <v>447</v>
      </c>
      <c r="C205" s="215"/>
      <c r="D205" s="212"/>
      <c r="E205" s="215"/>
      <c r="F205" s="207" t="s">
        <v>760</v>
      </c>
      <c r="G205" s="389">
        <v>100000000</v>
      </c>
      <c r="H205" s="389">
        <v>0</v>
      </c>
      <c r="I205" s="389">
        <v>0</v>
      </c>
      <c r="J205" s="389">
        <v>0</v>
      </c>
      <c r="K205" s="389">
        <v>100000000</v>
      </c>
      <c r="L205" s="215"/>
      <c r="M205" s="215" t="s">
        <v>447</v>
      </c>
      <c r="N205" s="215"/>
      <c r="O205" s="215"/>
      <c r="P205" s="215"/>
      <c r="Q205" s="816" t="s">
        <v>6535</v>
      </c>
      <c r="R205" s="632">
        <v>100000000</v>
      </c>
      <c r="S205" s="632">
        <v>0</v>
      </c>
      <c r="T205" s="632">
        <v>0</v>
      </c>
      <c r="U205" s="632">
        <v>0</v>
      </c>
      <c r="V205" s="632">
        <v>100000000</v>
      </c>
    </row>
    <row r="206" spans="1:22" ht="24.95" customHeight="1">
      <c r="A206" s="215"/>
      <c r="B206" s="215"/>
      <c r="C206" s="215" t="s">
        <v>447</v>
      </c>
      <c r="D206" s="215"/>
      <c r="E206" s="212"/>
      <c r="F206" s="210" t="s">
        <v>3455</v>
      </c>
      <c r="G206" s="389">
        <v>100000000</v>
      </c>
      <c r="H206" s="389">
        <v>0</v>
      </c>
      <c r="I206" s="389">
        <v>0</v>
      </c>
      <c r="J206" s="389">
        <v>0</v>
      </c>
      <c r="K206" s="389">
        <v>100000000</v>
      </c>
      <c r="L206" s="215"/>
      <c r="M206" s="215"/>
      <c r="N206" s="215" t="s">
        <v>447</v>
      </c>
      <c r="O206" s="215"/>
      <c r="P206" s="215"/>
      <c r="Q206" s="810" t="s">
        <v>6539</v>
      </c>
      <c r="R206" s="632">
        <v>100000000</v>
      </c>
      <c r="S206" s="632">
        <v>0</v>
      </c>
      <c r="T206" s="632">
        <v>0</v>
      </c>
      <c r="U206" s="632">
        <v>0</v>
      </c>
      <c r="V206" s="632">
        <v>100000000</v>
      </c>
    </row>
    <row r="207" spans="1:22" ht="24.95" hidden="1" customHeight="1">
      <c r="A207" s="215"/>
      <c r="B207" s="215"/>
      <c r="C207" s="212"/>
      <c r="D207" s="215" t="s">
        <v>433</v>
      </c>
      <c r="E207" s="215"/>
      <c r="F207" s="207" t="s">
        <v>1817</v>
      </c>
      <c r="G207" s="389">
        <v>100000000</v>
      </c>
      <c r="H207" s="389">
        <v>0</v>
      </c>
      <c r="I207" s="389">
        <v>0</v>
      </c>
      <c r="J207" s="389">
        <v>0</v>
      </c>
      <c r="K207" s="389">
        <v>100000000</v>
      </c>
      <c r="L207" s="215"/>
      <c r="M207" s="215"/>
      <c r="N207" s="215"/>
      <c r="O207" s="215" t="s">
        <v>433</v>
      </c>
      <c r="P207" s="215"/>
      <c r="Q207" s="810" t="s">
        <v>2045</v>
      </c>
      <c r="R207" s="632">
        <v>100000000</v>
      </c>
      <c r="S207" s="632">
        <v>0</v>
      </c>
      <c r="T207" s="632">
        <v>0</v>
      </c>
      <c r="U207" s="632">
        <v>0</v>
      </c>
      <c r="V207" s="632">
        <v>100000000</v>
      </c>
    </row>
    <row r="208" spans="1:22" ht="24.95" customHeight="1">
      <c r="A208" s="215"/>
      <c r="B208" s="215"/>
      <c r="C208" s="212"/>
      <c r="D208" s="215"/>
      <c r="E208" s="215" t="s">
        <v>1859</v>
      </c>
      <c r="F208" s="210" t="s">
        <v>3456</v>
      </c>
      <c r="G208" s="389">
        <v>100000000</v>
      </c>
      <c r="H208" s="389">
        <v>0</v>
      </c>
      <c r="I208" s="389">
        <v>0</v>
      </c>
      <c r="J208" s="389">
        <v>0</v>
      </c>
      <c r="K208" s="389">
        <v>100000000</v>
      </c>
      <c r="L208" s="215"/>
      <c r="M208" s="215"/>
      <c r="N208" s="215"/>
      <c r="O208" s="215"/>
      <c r="P208" s="215" t="s">
        <v>1859</v>
      </c>
      <c r="Q208" s="810" t="s">
        <v>5291</v>
      </c>
      <c r="R208" s="632">
        <v>100000000</v>
      </c>
      <c r="S208" s="632">
        <v>0</v>
      </c>
      <c r="T208" s="632">
        <v>0</v>
      </c>
      <c r="U208" s="632">
        <v>0</v>
      </c>
      <c r="V208" s="632">
        <v>100000000</v>
      </c>
    </row>
    <row r="209" spans="1:24" ht="24.95" customHeight="1">
      <c r="A209" s="215"/>
      <c r="B209" s="215" t="s">
        <v>481</v>
      </c>
      <c r="C209" s="215"/>
      <c r="D209" s="215"/>
      <c r="E209" s="212"/>
      <c r="F209" s="207" t="s">
        <v>763</v>
      </c>
      <c r="G209" s="389">
        <v>700000000</v>
      </c>
      <c r="H209" s="389">
        <v>0</v>
      </c>
      <c r="I209" s="389">
        <v>0</v>
      </c>
      <c r="J209" s="389">
        <v>0</v>
      </c>
      <c r="K209" s="389">
        <v>700000000</v>
      </c>
      <c r="L209" s="215"/>
      <c r="M209" s="215" t="s">
        <v>481</v>
      </c>
      <c r="N209" s="215"/>
      <c r="O209" s="215"/>
      <c r="P209" s="215"/>
      <c r="Q209" s="810" t="s">
        <v>6540</v>
      </c>
      <c r="R209" s="632">
        <v>700000000</v>
      </c>
      <c r="S209" s="632">
        <v>0</v>
      </c>
      <c r="T209" s="632">
        <v>0</v>
      </c>
      <c r="U209" s="632">
        <v>0</v>
      </c>
      <c r="V209" s="632">
        <v>700000000</v>
      </c>
    </row>
    <row r="210" spans="1:24" ht="24.95" customHeight="1">
      <c r="A210" s="215"/>
      <c r="B210" s="215"/>
      <c r="C210" s="212" t="s">
        <v>444</v>
      </c>
      <c r="D210" s="215"/>
      <c r="E210" s="215"/>
      <c r="F210" s="207" t="s">
        <v>764</v>
      </c>
      <c r="G210" s="389">
        <v>700000000</v>
      </c>
      <c r="H210" s="389">
        <v>0</v>
      </c>
      <c r="I210" s="389">
        <v>0</v>
      </c>
      <c r="J210" s="389">
        <v>0</v>
      </c>
      <c r="K210" s="389">
        <v>700000000</v>
      </c>
      <c r="L210" s="215"/>
      <c r="M210" s="215"/>
      <c r="N210" s="215" t="s">
        <v>444</v>
      </c>
      <c r="O210" s="215"/>
      <c r="P210" s="215"/>
      <c r="Q210" s="810" t="s">
        <v>6543</v>
      </c>
      <c r="R210" s="632">
        <v>700000000</v>
      </c>
      <c r="S210" s="632">
        <v>0</v>
      </c>
      <c r="T210" s="632">
        <v>0</v>
      </c>
      <c r="U210" s="632">
        <v>0</v>
      </c>
      <c r="V210" s="632">
        <v>700000000</v>
      </c>
    </row>
    <row r="211" spans="1:24" ht="24.95" hidden="1" customHeight="1" thickBot="1">
      <c r="A211" s="215"/>
      <c r="B211" s="215"/>
      <c r="C211" s="215"/>
      <c r="D211" s="212" t="s">
        <v>433</v>
      </c>
      <c r="E211" s="215"/>
      <c r="F211" s="207" t="s">
        <v>1817</v>
      </c>
      <c r="G211" s="389">
        <v>700000000</v>
      </c>
      <c r="H211" s="389">
        <v>0</v>
      </c>
      <c r="I211" s="389">
        <v>0</v>
      </c>
      <c r="J211" s="389">
        <v>0</v>
      </c>
      <c r="K211" s="389">
        <v>700000000</v>
      </c>
      <c r="L211" s="215"/>
      <c r="M211" s="215"/>
      <c r="N211" s="215"/>
      <c r="O211" s="215" t="s">
        <v>433</v>
      </c>
      <c r="P211" s="215"/>
      <c r="Q211" s="810" t="s">
        <v>2045</v>
      </c>
      <c r="R211" s="632">
        <v>700000000</v>
      </c>
      <c r="S211" s="632">
        <v>0</v>
      </c>
      <c r="T211" s="632">
        <v>0</v>
      </c>
      <c r="U211" s="632">
        <v>0</v>
      </c>
      <c r="V211" s="632">
        <v>700000000</v>
      </c>
    </row>
    <row r="212" spans="1:24" ht="24.95" customHeight="1">
      <c r="A212" s="215"/>
      <c r="B212" s="215"/>
      <c r="C212" s="215"/>
      <c r="D212" s="215"/>
      <c r="E212" s="212" t="s">
        <v>1859</v>
      </c>
      <c r="F212" s="207" t="s">
        <v>3457</v>
      </c>
      <c r="G212" s="389">
        <v>700000000</v>
      </c>
      <c r="H212" s="389">
        <v>0</v>
      </c>
      <c r="I212" s="389">
        <v>0</v>
      </c>
      <c r="J212" s="389">
        <v>0</v>
      </c>
      <c r="K212" s="389">
        <v>700000000</v>
      </c>
      <c r="L212" s="215"/>
      <c r="M212" s="215"/>
      <c r="N212" s="215"/>
      <c r="O212" s="215"/>
      <c r="P212" s="215" t="s">
        <v>1859</v>
      </c>
      <c r="Q212" s="816" t="s">
        <v>5292</v>
      </c>
      <c r="R212" s="632">
        <v>700000000</v>
      </c>
      <c r="S212" s="632">
        <v>0</v>
      </c>
      <c r="T212" s="632">
        <v>0</v>
      </c>
      <c r="U212" s="632">
        <v>0</v>
      </c>
      <c r="V212" s="632">
        <v>700000000</v>
      </c>
    </row>
    <row r="213" spans="1:24" ht="24.95" customHeight="1" thickBot="1">
      <c r="A213" s="225" t="s">
        <v>766</v>
      </c>
      <c r="B213" s="225"/>
      <c r="C213" s="219"/>
      <c r="D213" s="225"/>
      <c r="E213" s="225"/>
      <c r="F213" s="314" t="s">
        <v>767</v>
      </c>
      <c r="G213" s="390">
        <v>2100000000</v>
      </c>
      <c r="H213" s="390">
        <v>0</v>
      </c>
      <c r="I213" s="390">
        <v>0</v>
      </c>
      <c r="J213" s="390">
        <v>0</v>
      </c>
      <c r="K213" s="390">
        <v>2100000000</v>
      </c>
      <c r="L213" s="225" t="s">
        <v>766</v>
      </c>
      <c r="M213" s="225"/>
      <c r="N213" s="225"/>
      <c r="O213" s="225"/>
      <c r="P213" s="225"/>
      <c r="Q213" s="811" t="s">
        <v>4308</v>
      </c>
      <c r="R213" s="645">
        <v>2100000000</v>
      </c>
      <c r="S213" s="645">
        <v>0</v>
      </c>
      <c r="T213" s="645">
        <v>0</v>
      </c>
      <c r="U213" s="645">
        <v>0</v>
      </c>
      <c r="V213" s="645">
        <v>2100000000</v>
      </c>
      <c r="W213" s="835"/>
      <c r="X213" s="836"/>
    </row>
    <row r="214" spans="1:24" ht="24.95" customHeight="1" thickTop="1">
      <c r="A214" s="220"/>
      <c r="B214" s="220" t="s">
        <v>433</v>
      </c>
      <c r="C214" s="220"/>
      <c r="D214" s="218"/>
      <c r="E214" s="220"/>
      <c r="F214" s="224" t="s">
        <v>434</v>
      </c>
      <c r="G214" s="388">
        <v>2100000000</v>
      </c>
      <c r="H214" s="388">
        <v>0</v>
      </c>
      <c r="I214" s="388">
        <v>0</v>
      </c>
      <c r="J214" s="388">
        <v>0</v>
      </c>
      <c r="K214" s="388">
        <v>2100000000</v>
      </c>
      <c r="L214" s="220"/>
      <c r="M214" s="220" t="s">
        <v>433</v>
      </c>
      <c r="N214" s="220"/>
      <c r="O214" s="220"/>
      <c r="P214" s="220"/>
      <c r="Q214" s="809" t="s">
        <v>4039</v>
      </c>
      <c r="R214" s="640">
        <v>2100000000</v>
      </c>
      <c r="S214" s="640">
        <v>0</v>
      </c>
      <c r="T214" s="640">
        <v>0</v>
      </c>
      <c r="U214" s="640">
        <v>0</v>
      </c>
      <c r="V214" s="640">
        <v>2100000000</v>
      </c>
    </row>
    <row r="215" spans="1:24" ht="24.95" customHeight="1">
      <c r="A215" s="215"/>
      <c r="B215" s="215"/>
      <c r="C215" s="215" t="s">
        <v>433</v>
      </c>
      <c r="D215" s="215"/>
      <c r="E215" s="212"/>
      <c r="F215" s="319" t="s">
        <v>435</v>
      </c>
      <c r="G215" s="389">
        <v>2100000000</v>
      </c>
      <c r="H215" s="389">
        <v>0</v>
      </c>
      <c r="I215" s="389">
        <v>0</v>
      </c>
      <c r="J215" s="389">
        <v>0</v>
      </c>
      <c r="K215" s="389">
        <v>2100000000</v>
      </c>
      <c r="L215" s="215"/>
      <c r="M215" s="215"/>
      <c r="N215" s="215" t="s">
        <v>433</v>
      </c>
      <c r="O215" s="215"/>
      <c r="P215" s="215"/>
      <c r="Q215" s="810" t="s">
        <v>4040</v>
      </c>
      <c r="R215" s="632">
        <v>2100000000</v>
      </c>
      <c r="S215" s="632">
        <v>0</v>
      </c>
      <c r="T215" s="632">
        <v>0</v>
      </c>
      <c r="U215" s="632">
        <v>0</v>
      </c>
      <c r="V215" s="632">
        <v>2100000000</v>
      </c>
    </row>
    <row r="216" spans="1:24" ht="24.95" hidden="1" customHeight="1">
      <c r="A216" s="212"/>
      <c r="B216" s="215"/>
      <c r="C216" s="215"/>
      <c r="D216" s="215" t="s">
        <v>433</v>
      </c>
      <c r="E216" s="215"/>
      <c r="F216" s="207" t="s">
        <v>1817</v>
      </c>
      <c r="G216" s="389">
        <v>2100000000</v>
      </c>
      <c r="H216" s="389">
        <v>0</v>
      </c>
      <c r="I216" s="389">
        <v>0</v>
      </c>
      <c r="J216" s="389">
        <v>0</v>
      </c>
      <c r="K216" s="389">
        <v>2100000000</v>
      </c>
      <c r="L216" s="215"/>
      <c r="M216" s="215"/>
      <c r="N216" s="215"/>
      <c r="O216" s="215" t="s">
        <v>433</v>
      </c>
      <c r="P216" s="215"/>
      <c r="Q216" s="810" t="s">
        <v>5195</v>
      </c>
      <c r="R216" s="632">
        <v>2100000000</v>
      </c>
      <c r="S216" s="632">
        <v>0</v>
      </c>
      <c r="T216" s="632">
        <v>0</v>
      </c>
      <c r="U216" s="632">
        <v>0</v>
      </c>
      <c r="V216" s="632">
        <v>2100000000</v>
      </c>
    </row>
    <row r="217" spans="1:24" ht="24.95" customHeight="1">
      <c r="A217" s="212"/>
      <c r="B217" s="215"/>
      <c r="C217" s="215"/>
      <c r="D217" s="215"/>
      <c r="E217" s="215" t="s">
        <v>1859</v>
      </c>
      <c r="F217" s="207" t="s">
        <v>1956</v>
      </c>
      <c r="G217" s="389">
        <v>221348000</v>
      </c>
      <c r="H217" s="389">
        <v>0</v>
      </c>
      <c r="I217" s="389">
        <v>0</v>
      </c>
      <c r="J217" s="389">
        <v>0</v>
      </c>
      <c r="K217" s="389">
        <v>221348000</v>
      </c>
      <c r="L217" s="215"/>
      <c r="M217" s="215"/>
      <c r="N217" s="215"/>
      <c r="O217" s="215"/>
      <c r="P217" s="215" t="s">
        <v>1859</v>
      </c>
      <c r="Q217" s="810" t="s">
        <v>5293</v>
      </c>
      <c r="R217" s="632">
        <v>221348000</v>
      </c>
      <c r="S217" s="632">
        <v>0</v>
      </c>
      <c r="T217" s="632">
        <v>0</v>
      </c>
      <c r="U217" s="632">
        <v>0</v>
      </c>
      <c r="V217" s="632">
        <v>221348000</v>
      </c>
    </row>
    <row r="218" spans="1:24" ht="24.95" customHeight="1">
      <c r="A218" s="215"/>
      <c r="B218" s="215"/>
      <c r="C218" s="212"/>
      <c r="D218" s="215"/>
      <c r="E218" s="215" t="s">
        <v>1886</v>
      </c>
      <c r="F218" s="210" t="s">
        <v>1957</v>
      </c>
      <c r="G218" s="389">
        <v>100900000</v>
      </c>
      <c r="H218" s="389">
        <v>0</v>
      </c>
      <c r="I218" s="389">
        <v>0</v>
      </c>
      <c r="J218" s="389">
        <v>0</v>
      </c>
      <c r="K218" s="389">
        <v>100900000</v>
      </c>
      <c r="L218" s="215"/>
      <c r="M218" s="215"/>
      <c r="N218" s="215"/>
      <c r="O218" s="215"/>
      <c r="P218" s="215" t="s">
        <v>1886</v>
      </c>
      <c r="Q218" s="810" t="s">
        <v>5294</v>
      </c>
      <c r="R218" s="632">
        <v>100900000</v>
      </c>
      <c r="S218" s="632">
        <v>0</v>
      </c>
      <c r="T218" s="632">
        <v>0</v>
      </c>
      <c r="U218" s="632">
        <v>0</v>
      </c>
      <c r="V218" s="632">
        <v>100900000</v>
      </c>
    </row>
    <row r="219" spans="1:24" ht="24.95" customHeight="1">
      <c r="A219" s="215"/>
      <c r="B219" s="215"/>
      <c r="C219" s="215"/>
      <c r="D219" s="212"/>
      <c r="E219" s="215" t="s">
        <v>1878</v>
      </c>
      <c r="F219" s="207" t="s">
        <v>1958</v>
      </c>
      <c r="G219" s="389">
        <v>150900000</v>
      </c>
      <c r="H219" s="389">
        <v>0</v>
      </c>
      <c r="I219" s="389">
        <v>0</v>
      </c>
      <c r="J219" s="389">
        <v>0</v>
      </c>
      <c r="K219" s="389">
        <v>150900000</v>
      </c>
      <c r="L219" s="215"/>
      <c r="M219" s="215"/>
      <c r="N219" s="215"/>
      <c r="O219" s="215"/>
      <c r="P219" s="215" t="s">
        <v>1878</v>
      </c>
      <c r="Q219" s="810" t="s">
        <v>5295</v>
      </c>
      <c r="R219" s="632">
        <v>150900000</v>
      </c>
      <c r="S219" s="632">
        <v>0</v>
      </c>
      <c r="T219" s="632">
        <v>0</v>
      </c>
      <c r="U219" s="632">
        <v>0</v>
      </c>
      <c r="V219" s="632">
        <v>150900000</v>
      </c>
    </row>
    <row r="220" spans="1:24" ht="24.95" customHeight="1">
      <c r="A220" s="215"/>
      <c r="B220" s="215"/>
      <c r="C220" s="215"/>
      <c r="D220" s="215"/>
      <c r="E220" s="212" t="s">
        <v>1880</v>
      </c>
      <c r="F220" s="207" t="s">
        <v>1959</v>
      </c>
      <c r="G220" s="389">
        <v>101500000</v>
      </c>
      <c r="H220" s="389">
        <v>0</v>
      </c>
      <c r="I220" s="389">
        <v>0</v>
      </c>
      <c r="J220" s="389">
        <v>0</v>
      </c>
      <c r="K220" s="389">
        <v>101500000</v>
      </c>
      <c r="L220" s="215"/>
      <c r="M220" s="215"/>
      <c r="N220" s="215"/>
      <c r="O220" s="215"/>
      <c r="P220" s="215" t="s">
        <v>1880</v>
      </c>
      <c r="Q220" s="810" t="s">
        <v>5296</v>
      </c>
      <c r="R220" s="632">
        <v>101500000</v>
      </c>
      <c r="S220" s="632">
        <v>0</v>
      </c>
      <c r="T220" s="632">
        <v>0</v>
      </c>
      <c r="U220" s="632">
        <v>0</v>
      </c>
      <c r="V220" s="632">
        <v>101500000</v>
      </c>
    </row>
    <row r="221" spans="1:24" ht="24.95" customHeight="1">
      <c r="A221" s="215"/>
      <c r="B221" s="215"/>
      <c r="C221" s="215"/>
      <c r="D221" s="215"/>
      <c r="E221" s="212" t="s">
        <v>1893</v>
      </c>
      <c r="F221" s="207" t="s">
        <v>1960</v>
      </c>
      <c r="G221" s="389">
        <v>108000000</v>
      </c>
      <c r="H221" s="389">
        <v>0</v>
      </c>
      <c r="I221" s="389">
        <v>0</v>
      </c>
      <c r="J221" s="389">
        <v>0</v>
      </c>
      <c r="K221" s="389">
        <v>108000000</v>
      </c>
      <c r="L221" s="215"/>
      <c r="M221" s="215"/>
      <c r="N221" s="215"/>
      <c r="O221" s="215"/>
      <c r="P221" s="215" t="s">
        <v>1893</v>
      </c>
      <c r="Q221" s="810" t="s">
        <v>5297</v>
      </c>
      <c r="R221" s="632">
        <v>108000000</v>
      </c>
      <c r="S221" s="632">
        <v>0</v>
      </c>
      <c r="T221" s="632">
        <v>0</v>
      </c>
      <c r="U221" s="632">
        <v>0</v>
      </c>
      <c r="V221" s="632">
        <v>108000000</v>
      </c>
    </row>
    <row r="222" spans="1:24" ht="24.95" customHeight="1">
      <c r="A222" s="215"/>
      <c r="B222" s="215"/>
      <c r="C222" s="215"/>
      <c r="D222" s="215"/>
      <c r="E222" s="212" t="s">
        <v>1961</v>
      </c>
      <c r="F222" s="322" t="s">
        <v>3458</v>
      </c>
      <c r="G222" s="389">
        <v>107000000</v>
      </c>
      <c r="H222" s="389">
        <v>0</v>
      </c>
      <c r="I222" s="389">
        <v>0</v>
      </c>
      <c r="J222" s="389">
        <v>0</v>
      </c>
      <c r="K222" s="389">
        <v>107000000</v>
      </c>
      <c r="L222" s="215"/>
      <c r="M222" s="215"/>
      <c r="N222" s="215"/>
      <c r="O222" s="215"/>
      <c r="P222" s="215" t="s">
        <v>1961</v>
      </c>
      <c r="Q222" s="810" t="s">
        <v>6760</v>
      </c>
      <c r="R222" s="632">
        <v>107000000</v>
      </c>
      <c r="S222" s="632">
        <v>0</v>
      </c>
      <c r="T222" s="632">
        <v>0</v>
      </c>
      <c r="U222" s="632">
        <v>0</v>
      </c>
      <c r="V222" s="632">
        <v>107000000</v>
      </c>
    </row>
    <row r="223" spans="1:24" ht="24.95" customHeight="1">
      <c r="A223" s="215"/>
      <c r="B223" s="215"/>
      <c r="C223" s="215"/>
      <c r="D223" s="215"/>
      <c r="E223" s="212" t="s">
        <v>1937</v>
      </c>
      <c r="F223" s="210" t="s">
        <v>1962</v>
      </c>
      <c r="G223" s="389">
        <v>106000000</v>
      </c>
      <c r="H223" s="389">
        <v>0</v>
      </c>
      <c r="I223" s="389">
        <v>0</v>
      </c>
      <c r="J223" s="389">
        <v>0</v>
      </c>
      <c r="K223" s="389">
        <v>106000000</v>
      </c>
      <c r="L223" s="215"/>
      <c r="M223" s="215"/>
      <c r="N223" s="215"/>
      <c r="O223" s="215"/>
      <c r="P223" s="215" t="s">
        <v>1937</v>
      </c>
      <c r="Q223" s="810" t="s">
        <v>5298</v>
      </c>
      <c r="R223" s="632">
        <v>106000000</v>
      </c>
      <c r="S223" s="632">
        <v>0</v>
      </c>
      <c r="T223" s="632">
        <v>0</v>
      </c>
      <c r="U223" s="632">
        <v>0</v>
      </c>
      <c r="V223" s="632">
        <v>106000000</v>
      </c>
    </row>
    <row r="224" spans="1:24" ht="24.95" customHeight="1">
      <c r="A224" s="215"/>
      <c r="B224" s="215"/>
      <c r="C224" s="215"/>
      <c r="D224" s="215"/>
      <c r="E224" s="212" t="s">
        <v>1939</v>
      </c>
      <c r="F224" s="206" t="s">
        <v>1963</v>
      </c>
      <c r="G224" s="389">
        <v>104000000</v>
      </c>
      <c r="H224" s="389">
        <v>0</v>
      </c>
      <c r="I224" s="389">
        <v>0</v>
      </c>
      <c r="J224" s="389">
        <v>0</v>
      </c>
      <c r="K224" s="389">
        <v>104000000</v>
      </c>
      <c r="L224" s="215"/>
      <c r="M224" s="215"/>
      <c r="N224" s="215"/>
      <c r="O224" s="215"/>
      <c r="P224" s="215" t="s">
        <v>1939</v>
      </c>
      <c r="Q224" s="810" t="s">
        <v>5299</v>
      </c>
      <c r="R224" s="632">
        <v>104000000</v>
      </c>
      <c r="S224" s="632">
        <v>0</v>
      </c>
      <c r="T224" s="632">
        <v>0</v>
      </c>
      <c r="U224" s="632">
        <v>0</v>
      </c>
      <c r="V224" s="632">
        <v>104000000</v>
      </c>
    </row>
    <row r="225" spans="1:22" ht="24.95" customHeight="1">
      <c r="A225" s="215"/>
      <c r="B225" s="215"/>
      <c r="C225" s="215"/>
      <c r="D225" s="215"/>
      <c r="E225" s="212" t="s">
        <v>1941</v>
      </c>
      <c r="F225" s="207" t="s">
        <v>1964</v>
      </c>
      <c r="G225" s="389">
        <v>100600000</v>
      </c>
      <c r="H225" s="389">
        <v>0</v>
      </c>
      <c r="I225" s="389">
        <v>0</v>
      </c>
      <c r="J225" s="389">
        <v>0</v>
      </c>
      <c r="K225" s="389">
        <v>100600000</v>
      </c>
      <c r="L225" s="215"/>
      <c r="M225" s="215"/>
      <c r="N225" s="215"/>
      <c r="O225" s="215"/>
      <c r="P225" s="215" t="s">
        <v>1941</v>
      </c>
      <c r="Q225" s="810" t="s">
        <v>5300</v>
      </c>
      <c r="R225" s="632">
        <v>100600000</v>
      </c>
      <c r="S225" s="632">
        <v>0</v>
      </c>
      <c r="T225" s="632">
        <v>0</v>
      </c>
      <c r="U225" s="632">
        <v>0</v>
      </c>
      <c r="V225" s="632">
        <v>100600000</v>
      </c>
    </row>
    <row r="226" spans="1:22" ht="24.95" customHeight="1">
      <c r="A226" s="215"/>
      <c r="B226" s="215"/>
      <c r="C226" s="215"/>
      <c r="D226" s="215"/>
      <c r="E226" s="212" t="s">
        <v>1947</v>
      </c>
      <c r="F226" s="210" t="s">
        <v>1965</v>
      </c>
      <c r="G226" s="389">
        <v>206000000</v>
      </c>
      <c r="H226" s="389">
        <v>0</v>
      </c>
      <c r="I226" s="389">
        <v>0</v>
      </c>
      <c r="J226" s="389">
        <v>0</v>
      </c>
      <c r="K226" s="389">
        <v>206000000</v>
      </c>
      <c r="L226" s="215"/>
      <c r="M226" s="215"/>
      <c r="N226" s="215"/>
      <c r="O226" s="215"/>
      <c r="P226" s="215" t="s">
        <v>1947</v>
      </c>
      <c r="Q226" s="810" t="s">
        <v>5301</v>
      </c>
      <c r="R226" s="632">
        <v>206000000</v>
      </c>
      <c r="S226" s="632">
        <v>0</v>
      </c>
      <c r="T226" s="632">
        <v>0</v>
      </c>
      <c r="U226" s="632">
        <v>0</v>
      </c>
      <c r="V226" s="632">
        <v>206000000</v>
      </c>
    </row>
    <row r="227" spans="1:22" ht="24.95" customHeight="1">
      <c r="A227" s="215"/>
      <c r="B227" s="215"/>
      <c r="C227" s="215"/>
      <c r="D227" s="215"/>
      <c r="E227" s="212" t="s">
        <v>1966</v>
      </c>
      <c r="F227" s="207" t="s">
        <v>1967</v>
      </c>
      <c r="G227" s="389">
        <v>109000000</v>
      </c>
      <c r="H227" s="389">
        <v>0</v>
      </c>
      <c r="I227" s="389">
        <v>0</v>
      </c>
      <c r="J227" s="389">
        <v>0</v>
      </c>
      <c r="K227" s="389">
        <v>109000000</v>
      </c>
      <c r="L227" s="215"/>
      <c r="M227" s="215"/>
      <c r="N227" s="215"/>
      <c r="O227" s="215"/>
      <c r="P227" s="215" t="s">
        <v>1966</v>
      </c>
      <c r="Q227" s="810" t="s">
        <v>5302</v>
      </c>
      <c r="R227" s="632">
        <v>109000000</v>
      </c>
      <c r="S227" s="632">
        <v>0</v>
      </c>
      <c r="T227" s="632">
        <v>0</v>
      </c>
      <c r="U227" s="632">
        <v>0</v>
      </c>
      <c r="V227" s="632">
        <v>109000000</v>
      </c>
    </row>
    <row r="228" spans="1:22" ht="24.95" customHeight="1">
      <c r="A228" s="215"/>
      <c r="B228" s="212"/>
      <c r="C228" s="215"/>
      <c r="D228" s="215"/>
      <c r="E228" s="215" t="s">
        <v>1968</v>
      </c>
      <c r="F228" s="207" t="s">
        <v>1969</v>
      </c>
      <c r="G228" s="389">
        <v>209000000</v>
      </c>
      <c r="H228" s="389">
        <v>0</v>
      </c>
      <c r="I228" s="389">
        <v>0</v>
      </c>
      <c r="J228" s="389">
        <v>0</v>
      </c>
      <c r="K228" s="389">
        <v>209000000</v>
      </c>
      <c r="L228" s="215"/>
      <c r="M228" s="215"/>
      <c r="N228" s="215"/>
      <c r="O228" s="215"/>
      <c r="P228" s="215" t="s">
        <v>1968</v>
      </c>
      <c r="Q228" s="816" t="s">
        <v>5303</v>
      </c>
      <c r="R228" s="632">
        <v>209000000</v>
      </c>
      <c r="S228" s="632">
        <v>0</v>
      </c>
      <c r="T228" s="632">
        <v>0</v>
      </c>
      <c r="U228" s="632">
        <v>0</v>
      </c>
      <c r="V228" s="632">
        <v>209000000</v>
      </c>
    </row>
    <row r="229" spans="1:22" ht="24.95" customHeight="1">
      <c r="A229" s="215"/>
      <c r="B229" s="215"/>
      <c r="C229" s="212"/>
      <c r="D229" s="215"/>
      <c r="E229" s="215" t="s">
        <v>1970</v>
      </c>
      <c r="F229" s="210" t="s">
        <v>1971</v>
      </c>
      <c r="G229" s="389">
        <v>256000000</v>
      </c>
      <c r="H229" s="389">
        <v>0</v>
      </c>
      <c r="I229" s="389">
        <v>0</v>
      </c>
      <c r="J229" s="389">
        <v>0</v>
      </c>
      <c r="K229" s="389">
        <v>256000000</v>
      </c>
      <c r="L229" s="215"/>
      <c r="M229" s="215"/>
      <c r="N229" s="215"/>
      <c r="O229" s="215"/>
      <c r="P229" s="215" t="s">
        <v>1970</v>
      </c>
      <c r="Q229" s="810" t="s">
        <v>5304</v>
      </c>
      <c r="R229" s="632">
        <v>256000000</v>
      </c>
      <c r="S229" s="632">
        <v>0</v>
      </c>
      <c r="T229" s="632">
        <v>0</v>
      </c>
      <c r="U229" s="632">
        <v>0</v>
      </c>
      <c r="V229" s="632">
        <v>256000000</v>
      </c>
    </row>
    <row r="230" spans="1:22" ht="24.95" customHeight="1">
      <c r="A230" s="215"/>
      <c r="B230" s="215"/>
      <c r="C230" s="215"/>
      <c r="D230" s="215"/>
      <c r="E230" s="212" t="s">
        <v>1972</v>
      </c>
      <c r="F230" s="207" t="s">
        <v>1973</v>
      </c>
      <c r="G230" s="389">
        <v>52231000</v>
      </c>
      <c r="H230" s="389">
        <v>0</v>
      </c>
      <c r="I230" s="389">
        <v>0</v>
      </c>
      <c r="J230" s="389">
        <v>0</v>
      </c>
      <c r="K230" s="389">
        <v>52231000</v>
      </c>
      <c r="L230" s="215"/>
      <c r="M230" s="215"/>
      <c r="N230" s="215"/>
      <c r="O230" s="215"/>
      <c r="P230" s="215" t="s">
        <v>1972</v>
      </c>
      <c r="Q230" s="810" t="s">
        <v>5305</v>
      </c>
      <c r="R230" s="632">
        <v>52231000</v>
      </c>
      <c r="S230" s="632">
        <v>0</v>
      </c>
      <c r="T230" s="632">
        <v>0</v>
      </c>
      <c r="U230" s="632">
        <v>0</v>
      </c>
      <c r="V230" s="632">
        <v>52231000</v>
      </c>
    </row>
    <row r="231" spans="1:22" ht="24.95" customHeight="1">
      <c r="A231" s="215"/>
      <c r="B231" s="215"/>
      <c r="C231" s="215"/>
      <c r="D231" s="215"/>
      <c r="E231" s="212" t="s">
        <v>1974</v>
      </c>
      <c r="F231" s="207" t="s">
        <v>3459</v>
      </c>
      <c r="G231" s="389">
        <v>64343000</v>
      </c>
      <c r="H231" s="389">
        <v>0</v>
      </c>
      <c r="I231" s="389">
        <v>0</v>
      </c>
      <c r="J231" s="389">
        <v>0</v>
      </c>
      <c r="K231" s="389">
        <v>64343000</v>
      </c>
      <c r="L231" s="215"/>
      <c r="M231" s="215"/>
      <c r="N231" s="215"/>
      <c r="O231" s="215"/>
      <c r="P231" s="215" t="s">
        <v>1974</v>
      </c>
      <c r="Q231" s="810" t="s">
        <v>5306</v>
      </c>
      <c r="R231" s="632">
        <v>64343000</v>
      </c>
      <c r="S231" s="632">
        <v>0</v>
      </c>
      <c r="T231" s="632">
        <v>0</v>
      </c>
      <c r="U231" s="632">
        <v>0</v>
      </c>
      <c r="V231" s="632">
        <v>64343000</v>
      </c>
    </row>
    <row r="232" spans="1:22" ht="24.95" customHeight="1">
      <c r="A232" s="215"/>
      <c r="B232" s="215"/>
      <c r="C232" s="215"/>
      <c r="D232" s="215"/>
      <c r="E232" s="212" t="s">
        <v>1975</v>
      </c>
      <c r="F232" s="207" t="s">
        <v>1976</v>
      </c>
      <c r="G232" s="389">
        <v>103178000</v>
      </c>
      <c r="H232" s="389">
        <v>0</v>
      </c>
      <c r="I232" s="389">
        <v>0</v>
      </c>
      <c r="J232" s="389">
        <v>0</v>
      </c>
      <c r="K232" s="389">
        <v>103178000</v>
      </c>
      <c r="L232" s="215"/>
      <c r="M232" s="215"/>
      <c r="N232" s="215"/>
      <c r="O232" s="215"/>
      <c r="P232" s="215" t="s">
        <v>1975</v>
      </c>
      <c r="Q232" s="810" t="s">
        <v>5307</v>
      </c>
      <c r="R232" s="632">
        <v>103178000</v>
      </c>
      <c r="S232" s="632">
        <v>0</v>
      </c>
      <c r="T232" s="632">
        <v>0</v>
      </c>
      <c r="U232" s="632">
        <v>0</v>
      </c>
      <c r="V232" s="632">
        <v>103178000</v>
      </c>
    </row>
    <row r="233" spans="1:22" ht="24.95" customHeight="1" thickBot="1">
      <c r="A233" s="225" t="s">
        <v>790</v>
      </c>
      <c r="B233" s="225"/>
      <c r="C233" s="225"/>
      <c r="D233" s="225"/>
      <c r="E233" s="219"/>
      <c r="F233" s="312" t="s">
        <v>791</v>
      </c>
      <c r="G233" s="390">
        <v>180000000</v>
      </c>
      <c r="H233" s="390">
        <v>0</v>
      </c>
      <c r="I233" s="390">
        <v>0</v>
      </c>
      <c r="J233" s="390">
        <v>0</v>
      </c>
      <c r="K233" s="390">
        <v>180000000</v>
      </c>
      <c r="L233" s="225" t="s">
        <v>790</v>
      </c>
      <c r="M233" s="225"/>
      <c r="N233" s="225"/>
      <c r="O233" s="225"/>
      <c r="P233" s="225"/>
      <c r="Q233" s="811" t="s">
        <v>4329</v>
      </c>
      <c r="R233" s="645">
        <v>180000000</v>
      </c>
      <c r="S233" s="645">
        <v>0</v>
      </c>
      <c r="T233" s="645">
        <v>0</v>
      </c>
      <c r="U233" s="645">
        <v>0</v>
      </c>
      <c r="V233" s="645">
        <v>180000000</v>
      </c>
    </row>
    <row r="234" spans="1:22" ht="24.95" customHeight="1" thickTop="1">
      <c r="A234" s="220"/>
      <c r="B234" s="220" t="s">
        <v>433</v>
      </c>
      <c r="C234" s="218"/>
      <c r="D234" s="220"/>
      <c r="E234" s="220"/>
      <c r="F234" s="309" t="s">
        <v>434</v>
      </c>
      <c r="G234" s="388">
        <v>180000000</v>
      </c>
      <c r="H234" s="388">
        <v>0</v>
      </c>
      <c r="I234" s="388">
        <v>0</v>
      </c>
      <c r="J234" s="388">
        <v>0</v>
      </c>
      <c r="K234" s="388">
        <v>180000000</v>
      </c>
      <c r="L234" s="220"/>
      <c r="M234" s="220" t="s">
        <v>433</v>
      </c>
      <c r="N234" s="220"/>
      <c r="O234" s="220"/>
      <c r="P234" s="220"/>
      <c r="Q234" s="809" t="s">
        <v>4039</v>
      </c>
      <c r="R234" s="640">
        <v>180000000</v>
      </c>
      <c r="S234" s="640">
        <v>0</v>
      </c>
      <c r="T234" s="640">
        <v>0</v>
      </c>
      <c r="U234" s="640">
        <v>0</v>
      </c>
      <c r="V234" s="640">
        <v>180000000</v>
      </c>
    </row>
    <row r="235" spans="1:22" ht="24.95" customHeight="1">
      <c r="A235" s="215"/>
      <c r="B235" s="215"/>
      <c r="C235" s="215" t="s">
        <v>433</v>
      </c>
      <c r="D235" s="212"/>
      <c r="E235" s="215"/>
      <c r="F235" s="207" t="s">
        <v>435</v>
      </c>
      <c r="G235" s="389">
        <v>180000000</v>
      </c>
      <c r="H235" s="389">
        <v>0</v>
      </c>
      <c r="I235" s="389">
        <v>0</v>
      </c>
      <c r="J235" s="389">
        <v>0</v>
      </c>
      <c r="K235" s="389">
        <v>180000000</v>
      </c>
      <c r="L235" s="215"/>
      <c r="M235" s="215"/>
      <c r="N235" s="215" t="s">
        <v>433</v>
      </c>
      <c r="O235" s="215"/>
      <c r="P235" s="215"/>
      <c r="Q235" s="810" t="s">
        <v>4040</v>
      </c>
      <c r="R235" s="632">
        <v>180000000</v>
      </c>
      <c r="S235" s="632">
        <v>0</v>
      </c>
      <c r="T235" s="632">
        <v>0</v>
      </c>
      <c r="U235" s="632">
        <v>0</v>
      </c>
      <c r="V235" s="632">
        <v>180000000</v>
      </c>
    </row>
    <row r="236" spans="1:22" ht="24.95" customHeight="1">
      <c r="A236" s="215"/>
      <c r="B236" s="215"/>
      <c r="C236" s="215"/>
      <c r="D236" s="215" t="s">
        <v>440</v>
      </c>
      <c r="E236" s="212"/>
      <c r="F236" s="207" t="s">
        <v>1977</v>
      </c>
      <c r="G236" s="389">
        <v>180000000</v>
      </c>
      <c r="H236" s="389">
        <v>0</v>
      </c>
      <c r="I236" s="389">
        <v>0</v>
      </c>
      <c r="J236" s="389">
        <v>0</v>
      </c>
      <c r="K236" s="389">
        <v>180000000</v>
      </c>
      <c r="L236" s="215"/>
      <c r="M236" s="215"/>
      <c r="N236" s="215"/>
      <c r="O236" s="215" t="s">
        <v>440</v>
      </c>
      <c r="P236" s="215"/>
      <c r="Q236" s="810" t="s">
        <v>5308</v>
      </c>
      <c r="R236" s="632">
        <v>180000000</v>
      </c>
      <c r="S236" s="632">
        <v>0</v>
      </c>
      <c r="T236" s="632">
        <v>0</v>
      </c>
      <c r="U236" s="632">
        <v>0</v>
      </c>
      <c r="V236" s="632">
        <v>180000000</v>
      </c>
    </row>
    <row r="237" spans="1:22" ht="24.95" customHeight="1">
      <c r="A237" s="215"/>
      <c r="B237" s="215"/>
      <c r="C237" s="215"/>
      <c r="D237" s="215"/>
      <c r="E237" s="212" t="s">
        <v>1859</v>
      </c>
      <c r="F237" s="207" t="s">
        <v>1978</v>
      </c>
      <c r="G237" s="389">
        <v>50000000</v>
      </c>
      <c r="H237" s="389">
        <v>0</v>
      </c>
      <c r="I237" s="389">
        <v>0</v>
      </c>
      <c r="J237" s="389">
        <v>0</v>
      </c>
      <c r="K237" s="389">
        <v>50000000</v>
      </c>
      <c r="L237" s="215"/>
      <c r="M237" s="215"/>
      <c r="N237" s="215"/>
      <c r="O237" s="215"/>
      <c r="P237" s="215" t="s">
        <v>1859</v>
      </c>
      <c r="Q237" s="810" t="s">
        <v>5309</v>
      </c>
      <c r="R237" s="632">
        <v>50000000</v>
      </c>
      <c r="S237" s="632">
        <v>0</v>
      </c>
      <c r="T237" s="632">
        <v>0</v>
      </c>
      <c r="U237" s="632">
        <v>0</v>
      </c>
      <c r="V237" s="632">
        <v>50000000</v>
      </c>
    </row>
    <row r="238" spans="1:22" ht="24.95" customHeight="1">
      <c r="A238" s="215"/>
      <c r="B238" s="215"/>
      <c r="C238" s="215"/>
      <c r="D238" s="215"/>
      <c r="E238" s="212" t="s">
        <v>1886</v>
      </c>
      <c r="F238" s="319" t="s">
        <v>1979</v>
      </c>
      <c r="G238" s="389">
        <v>114500000</v>
      </c>
      <c r="H238" s="389">
        <v>0</v>
      </c>
      <c r="I238" s="389">
        <v>0</v>
      </c>
      <c r="J238" s="389">
        <v>0</v>
      </c>
      <c r="K238" s="389">
        <v>114500000</v>
      </c>
      <c r="L238" s="215"/>
      <c r="M238" s="215"/>
      <c r="N238" s="215"/>
      <c r="O238" s="215"/>
      <c r="P238" s="215" t="s">
        <v>1886</v>
      </c>
      <c r="Q238" s="810" t="s">
        <v>5310</v>
      </c>
      <c r="R238" s="632">
        <v>114500000</v>
      </c>
      <c r="S238" s="632">
        <v>0</v>
      </c>
      <c r="T238" s="632">
        <v>0</v>
      </c>
      <c r="U238" s="632">
        <v>0</v>
      </c>
      <c r="V238" s="632">
        <v>114500000</v>
      </c>
    </row>
    <row r="239" spans="1:22" ht="24.95" customHeight="1">
      <c r="A239" s="215"/>
      <c r="B239" s="215"/>
      <c r="C239" s="215"/>
      <c r="D239" s="215"/>
      <c r="E239" s="212" t="s">
        <v>1855</v>
      </c>
      <c r="F239" s="207" t="s">
        <v>1980</v>
      </c>
      <c r="G239" s="389">
        <v>5500000</v>
      </c>
      <c r="H239" s="389">
        <v>0</v>
      </c>
      <c r="I239" s="389">
        <v>0</v>
      </c>
      <c r="J239" s="389">
        <v>0</v>
      </c>
      <c r="K239" s="389">
        <v>5500000</v>
      </c>
      <c r="L239" s="215"/>
      <c r="M239" s="215"/>
      <c r="N239" s="215"/>
      <c r="O239" s="215"/>
      <c r="P239" s="215" t="s">
        <v>1855</v>
      </c>
      <c r="Q239" s="810" t="s">
        <v>5311</v>
      </c>
      <c r="R239" s="632">
        <v>5500000</v>
      </c>
      <c r="S239" s="632">
        <v>0</v>
      </c>
      <c r="T239" s="632">
        <v>0</v>
      </c>
      <c r="U239" s="632">
        <v>0</v>
      </c>
      <c r="V239" s="632">
        <v>5500000</v>
      </c>
    </row>
    <row r="240" spans="1:22" ht="24.95" customHeight="1">
      <c r="A240" s="215"/>
      <c r="B240" s="215"/>
      <c r="C240" s="215"/>
      <c r="D240" s="215"/>
      <c r="E240" s="212" t="s">
        <v>1857</v>
      </c>
      <c r="F240" s="207" t="s">
        <v>1981</v>
      </c>
      <c r="G240" s="389">
        <v>10000000</v>
      </c>
      <c r="H240" s="389">
        <v>0</v>
      </c>
      <c r="I240" s="389">
        <v>0</v>
      </c>
      <c r="J240" s="389">
        <v>0</v>
      </c>
      <c r="K240" s="389">
        <v>10000000</v>
      </c>
      <c r="L240" s="215"/>
      <c r="M240" s="215"/>
      <c r="N240" s="215"/>
      <c r="O240" s="215"/>
      <c r="P240" s="215" t="s">
        <v>1857</v>
      </c>
      <c r="Q240" s="810" t="s">
        <v>5312</v>
      </c>
      <c r="R240" s="632">
        <v>10000000</v>
      </c>
      <c r="S240" s="632">
        <v>0</v>
      </c>
      <c r="T240" s="632">
        <v>0</v>
      </c>
      <c r="U240" s="632">
        <v>0</v>
      </c>
      <c r="V240" s="632">
        <v>10000000</v>
      </c>
    </row>
    <row r="241" spans="1:22" ht="24.95" customHeight="1" thickBot="1">
      <c r="A241" s="225" t="s">
        <v>802</v>
      </c>
      <c r="B241" s="225"/>
      <c r="C241" s="225"/>
      <c r="D241" s="225"/>
      <c r="E241" s="219"/>
      <c r="F241" s="312" t="s">
        <v>803</v>
      </c>
      <c r="G241" s="390">
        <v>509300000</v>
      </c>
      <c r="H241" s="390">
        <v>0</v>
      </c>
      <c r="I241" s="390">
        <v>10000000</v>
      </c>
      <c r="J241" s="390">
        <v>1865644000</v>
      </c>
      <c r="K241" s="390">
        <v>2384944000</v>
      </c>
      <c r="L241" s="225" t="s">
        <v>802</v>
      </c>
      <c r="M241" s="225"/>
      <c r="N241" s="225"/>
      <c r="O241" s="225"/>
      <c r="P241" s="225"/>
      <c r="Q241" s="811" t="s">
        <v>4340</v>
      </c>
      <c r="R241" s="645">
        <v>509300000</v>
      </c>
      <c r="S241" s="645">
        <v>0</v>
      </c>
      <c r="T241" s="645">
        <v>10000000</v>
      </c>
      <c r="U241" s="645">
        <v>1865644000</v>
      </c>
      <c r="V241" s="645">
        <v>2384944000</v>
      </c>
    </row>
    <row r="242" spans="1:22" s="834" customFormat="1" ht="24.95" customHeight="1" thickTop="1">
      <c r="A242" s="465"/>
      <c r="B242" s="465" t="s">
        <v>436</v>
      </c>
      <c r="C242" s="465"/>
      <c r="D242" s="465"/>
      <c r="E242" s="466"/>
      <c r="F242" s="467" t="s">
        <v>804</v>
      </c>
      <c r="G242" s="388">
        <v>351650000</v>
      </c>
      <c r="H242" s="388">
        <v>0</v>
      </c>
      <c r="I242" s="388">
        <v>0</v>
      </c>
      <c r="J242" s="388">
        <v>0</v>
      </c>
      <c r="K242" s="388">
        <v>351650000</v>
      </c>
      <c r="L242" s="220"/>
      <c r="M242" s="220" t="s">
        <v>436</v>
      </c>
      <c r="N242" s="220"/>
      <c r="O242" s="220"/>
      <c r="P242" s="220"/>
      <c r="Q242" s="809" t="s">
        <v>4341</v>
      </c>
      <c r="R242" s="640">
        <v>351650000</v>
      </c>
      <c r="S242" s="640">
        <v>0</v>
      </c>
      <c r="T242" s="640">
        <v>0</v>
      </c>
      <c r="U242" s="640">
        <v>0</v>
      </c>
      <c r="V242" s="640">
        <v>351650000</v>
      </c>
    </row>
    <row r="243" spans="1:22" ht="24.95" customHeight="1">
      <c r="A243" s="215"/>
      <c r="B243" s="215"/>
      <c r="C243" s="212" t="s">
        <v>433</v>
      </c>
      <c r="D243" s="215"/>
      <c r="E243" s="215"/>
      <c r="F243" s="207" t="s">
        <v>805</v>
      </c>
      <c r="G243" s="389">
        <v>351650000</v>
      </c>
      <c r="H243" s="389">
        <v>0</v>
      </c>
      <c r="I243" s="389">
        <v>0</v>
      </c>
      <c r="J243" s="389">
        <v>0</v>
      </c>
      <c r="K243" s="389">
        <v>351650000</v>
      </c>
      <c r="L243" s="215"/>
      <c r="M243" s="215"/>
      <c r="N243" s="215" t="s">
        <v>433</v>
      </c>
      <c r="O243" s="215"/>
      <c r="P243" s="215"/>
      <c r="Q243" s="810" t="s">
        <v>4342</v>
      </c>
      <c r="R243" s="632">
        <v>351650000</v>
      </c>
      <c r="S243" s="632">
        <v>0</v>
      </c>
      <c r="T243" s="632">
        <v>0</v>
      </c>
      <c r="U243" s="632">
        <v>0</v>
      </c>
      <c r="V243" s="632">
        <v>351650000</v>
      </c>
    </row>
    <row r="244" spans="1:22" ht="24.95" hidden="1" customHeight="1">
      <c r="A244" s="215"/>
      <c r="B244" s="215"/>
      <c r="C244" s="215"/>
      <c r="D244" s="212" t="s">
        <v>1816</v>
      </c>
      <c r="E244" s="215"/>
      <c r="F244" s="210" t="s">
        <v>1817</v>
      </c>
      <c r="G244" s="389">
        <v>351650000</v>
      </c>
      <c r="H244" s="389">
        <v>0</v>
      </c>
      <c r="I244" s="389">
        <v>0</v>
      </c>
      <c r="J244" s="389">
        <v>0</v>
      </c>
      <c r="K244" s="389">
        <v>351650000</v>
      </c>
      <c r="L244" s="215"/>
      <c r="M244" s="215"/>
      <c r="N244" s="215"/>
      <c r="O244" s="215" t="s">
        <v>1816</v>
      </c>
      <c r="P244" s="215"/>
      <c r="Q244" s="810" t="s">
        <v>5195</v>
      </c>
      <c r="R244" s="632">
        <v>351650000</v>
      </c>
      <c r="S244" s="632">
        <v>0</v>
      </c>
      <c r="T244" s="632">
        <v>0</v>
      </c>
      <c r="U244" s="632">
        <v>0</v>
      </c>
      <c r="V244" s="632">
        <v>351650000</v>
      </c>
    </row>
    <row r="245" spans="1:22" ht="24.95" customHeight="1">
      <c r="A245" s="215"/>
      <c r="B245" s="215"/>
      <c r="C245" s="215"/>
      <c r="D245" s="215"/>
      <c r="E245" s="212" t="s">
        <v>1859</v>
      </c>
      <c r="F245" s="207" t="s">
        <v>1982</v>
      </c>
      <c r="G245" s="389">
        <v>20000000</v>
      </c>
      <c r="H245" s="389">
        <v>0</v>
      </c>
      <c r="I245" s="389">
        <v>0</v>
      </c>
      <c r="J245" s="389">
        <v>0</v>
      </c>
      <c r="K245" s="389">
        <v>20000000</v>
      </c>
      <c r="L245" s="215"/>
      <c r="M245" s="215"/>
      <c r="N245" s="215"/>
      <c r="O245" s="215"/>
      <c r="P245" s="215" t="s">
        <v>1859</v>
      </c>
      <c r="Q245" s="816" t="s">
        <v>5313</v>
      </c>
      <c r="R245" s="632">
        <v>20000000</v>
      </c>
      <c r="S245" s="632">
        <v>0</v>
      </c>
      <c r="T245" s="632">
        <v>0</v>
      </c>
      <c r="U245" s="632">
        <v>0</v>
      </c>
      <c r="V245" s="632">
        <v>20000000</v>
      </c>
    </row>
    <row r="246" spans="1:22" ht="44.25" customHeight="1">
      <c r="A246" s="215"/>
      <c r="B246" s="215"/>
      <c r="C246" s="215"/>
      <c r="D246" s="215"/>
      <c r="E246" s="212" t="s">
        <v>1886</v>
      </c>
      <c r="F246" s="207" t="s">
        <v>3460</v>
      </c>
      <c r="G246" s="389">
        <v>172000000</v>
      </c>
      <c r="H246" s="389">
        <v>0</v>
      </c>
      <c r="I246" s="389">
        <v>0</v>
      </c>
      <c r="J246" s="389">
        <v>0</v>
      </c>
      <c r="K246" s="389">
        <v>172000000</v>
      </c>
      <c r="L246" s="215"/>
      <c r="M246" s="215"/>
      <c r="N246" s="215"/>
      <c r="O246" s="215"/>
      <c r="P246" s="215" t="s">
        <v>1886</v>
      </c>
      <c r="Q246" s="810" t="s">
        <v>5314</v>
      </c>
      <c r="R246" s="632">
        <v>172000000</v>
      </c>
      <c r="S246" s="632">
        <v>0</v>
      </c>
      <c r="T246" s="632">
        <v>0</v>
      </c>
      <c r="U246" s="632">
        <v>0</v>
      </c>
      <c r="V246" s="632">
        <v>172000000</v>
      </c>
    </row>
    <row r="247" spans="1:22" ht="24.95" customHeight="1">
      <c r="A247" s="215"/>
      <c r="B247" s="215"/>
      <c r="C247" s="215"/>
      <c r="D247" s="215"/>
      <c r="E247" s="212" t="s">
        <v>1889</v>
      </c>
      <c r="F247" s="313" t="s">
        <v>3461</v>
      </c>
      <c r="G247" s="389">
        <v>159650000</v>
      </c>
      <c r="H247" s="389">
        <v>0</v>
      </c>
      <c r="I247" s="389">
        <v>0</v>
      </c>
      <c r="J247" s="389">
        <v>0</v>
      </c>
      <c r="K247" s="389">
        <v>159650000</v>
      </c>
      <c r="L247" s="215"/>
      <c r="M247" s="215"/>
      <c r="N247" s="215"/>
      <c r="O247" s="215"/>
      <c r="P247" s="215" t="s">
        <v>1889</v>
      </c>
      <c r="Q247" s="827" t="s">
        <v>5315</v>
      </c>
      <c r="R247" s="632">
        <v>159650000</v>
      </c>
      <c r="S247" s="632">
        <v>0</v>
      </c>
      <c r="T247" s="632">
        <v>0</v>
      </c>
      <c r="U247" s="632">
        <v>0</v>
      </c>
      <c r="V247" s="632">
        <v>159650000</v>
      </c>
    </row>
    <row r="248" spans="1:22" ht="24.95" customHeight="1">
      <c r="A248" s="215"/>
      <c r="B248" s="215" t="s">
        <v>440</v>
      </c>
      <c r="C248" s="215"/>
      <c r="D248" s="215"/>
      <c r="E248" s="212"/>
      <c r="F248" s="207" t="s">
        <v>809</v>
      </c>
      <c r="G248" s="389">
        <v>157650000</v>
      </c>
      <c r="H248" s="389">
        <v>0</v>
      </c>
      <c r="I248" s="389">
        <v>10000000</v>
      </c>
      <c r="J248" s="389">
        <v>1865644000</v>
      </c>
      <c r="K248" s="389">
        <v>2033294000</v>
      </c>
      <c r="L248" s="215"/>
      <c r="M248" s="215" t="s">
        <v>440</v>
      </c>
      <c r="N248" s="215"/>
      <c r="O248" s="215"/>
      <c r="P248" s="215"/>
      <c r="Q248" s="810" t="s">
        <v>4345</v>
      </c>
      <c r="R248" s="632">
        <v>157650000</v>
      </c>
      <c r="S248" s="632">
        <v>0</v>
      </c>
      <c r="T248" s="632">
        <v>10000000</v>
      </c>
      <c r="U248" s="632">
        <v>1865644000</v>
      </c>
      <c r="V248" s="632">
        <v>2033294000</v>
      </c>
    </row>
    <row r="249" spans="1:22" ht="24.95" customHeight="1">
      <c r="A249" s="215"/>
      <c r="B249" s="215"/>
      <c r="C249" s="215" t="s">
        <v>433</v>
      </c>
      <c r="D249" s="215"/>
      <c r="E249" s="212"/>
      <c r="F249" s="207" t="s">
        <v>810</v>
      </c>
      <c r="G249" s="389">
        <v>6000000</v>
      </c>
      <c r="H249" s="389">
        <v>0</v>
      </c>
      <c r="I249" s="389">
        <v>6000000</v>
      </c>
      <c r="J249" s="389">
        <v>1865644000</v>
      </c>
      <c r="K249" s="389">
        <v>1877644000</v>
      </c>
      <c r="L249" s="215"/>
      <c r="M249" s="215"/>
      <c r="N249" s="215" t="s">
        <v>433</v>
      </c>
      <c r="O249" s="215"/>
      <c r="P249" s="215"/>
      <c r="Q249" s="810" t="s">
        <v>4346</v>
      </c>
      <c r="R249" s="632">
        <v>6000000</v>
      </c>
      <c r="S249" s="632">
        <v>0</v>
      </c>
      <c r="T249" s="632">
        <v>6000000</v>
      </c>
      <c r="U249" s="632">
        <v>1865644000</v>
      </c>
      <c r="V249" s="632">
        <v>1877644000</v>
      </c>
    </row>
    <row r="250" spans="1:22" ht="24.95" hidden="1" customHeight="1">
      <c r="A250" s="215"/>
      <c r="B250" s="215"/>
      <c r="C250" s="215"/>
      <c r="D250" s="215" t="s">
        <v>1816</v>
      </c>
      <c r="E250" s="212"/>
      <c r="F250" s="207" t="s">
        <v>1817</v>
      </c>
      <c r="G250" s="389">
        <v>6000000</v>
      </c>
      <c r="H250" s="389">
        <v>0</v>
      </c>
      <c r="I250" s="389">
        <v>6000000</v>
      </c>
      <c r="J250" s="389">
        <v>1865644000</v>
      </c>
      <c r="K250" s="389">
        <v>1877644000</v>
      </c>
      <c r="L250" s="215"/>
      <c r="M250" s="215"/>
      <c r="N250" s="215"/>
      <c r="O250" s="215" t="s">
        <v>1816</v>
      </c>
      <c r="P250" s="215"/>
      <c r="Q250" s="810" t="s">
        <v>5195</v>
      </c>
      <c r="R250" s="632">
        <v>6000000</v>
      </c>
      <c r="S250" s="632">
        <v>0</v>
      </c>
      <c r="T250" s="632">
        <v>6000000</v>
      </c>
      <c r="U250" s="632">
        <v>1865644000</v>
      </c>
      <c r="V250" s="632">
        <v>1877644000</v>
      </c>
    </row>
    <row r="251" spans="1:22" ht="24.95" customHeight="1">
      <c r="A251" s="215"/>
      <c r="B251" s="215"/>
      <c r="C251" s="212"/>
      <c r="D251" s="215"/>
      <c r="E251" s="215" t="s">
        <v>1855</v>
      </c>
      <c r="F251" s="210" t="s">
        <v>1983</v>
      </c>
      <c r="G251" s="389">
        <v>6000000</v>
      </c>
      <c r="H251" s="389">
        <v>0</v>
      </c>
      <c r="I251" s="389">
        <v>0</v>
      </c>
      <c r="J251" s="389">
        <v>650000000</v>
      </c>
      <c r="K251" s="389">
        <v>656000000</v>
      </c>
      <c r="L251" s="215"/>
      <c r="M251" s="215"/>
      <c r="N251" s="215"/>
      <c r="O251" s="215"/>
      <c r="P251" s="215" t="s">
        <v>1855</v>
      </c>
      <c r="Q251" s="810" t="s">
        <v>5316</v>
      </c>
      <c r="R251" s="632">
        <v>6000000</v>
      </c>
      <c r="S251" s="632">
        <v>0</v>
      </c>
      <c r="T251" s="632">
        <v>0</v>
      </c>
      <c r="U251" s="632">
        <v>650000000</v>
      </c>
      <c r="V251" s="632">
        <v>656000000</v>
      </c>
    </row>
    <row r="252" spans="1:22" ht="24.95" customHeight="1">
      <c r="A252" s="215"/>
      <c r="B252" s="215"/>
      <c r="C252" s="215"/>
      <c r="D252" s="212"/>
      <c r="E252" s="215" t="s">
        <v>1857</v>
      </c>
      <c r="F252" s="319" t="s">
        <v>1984</v>
      </c>
      <c r="G252" s="389">
        <v>0</v>
      </c>
      <c r="H252" s="389">
        <v>0</v>
      </c>
      <c r="I252" s="389">
        <v>6000000</v>
      </c>
      <c r="J252" s="389">
        <v>1215644000</v>
      </c>
      <c r="K252" s="389">
        <v>1221644000</v>
      </c>
      <c r="L252" s="215"/>
      <c r="M252" s="215"/>
      <c r="N252" s="215"/>
      <c r="O252" s="215"/>
      <c r="P252" s="215" t="s">
        <v>1857</v>
      </c>
      <c r="Q252" s="810" t="s">
        <v>5317</v>
      </c>
      <c r="R252" s="632">
        <v>0</v>
      </c>
      <c r="S252" s="632">
        <v>0</v>
      </c>
      <c r="T252" s="632">
        <v>6000000</v>
      </c>
      <c r="U252" s="632">
        <v>1215644000</v>
      </c>
      <c r="V252" s="632">
        <v>1221644000</v>
      </c>
    </row>
    <row r="253" spans="1:22" ht="24.95" customHeight="1">
      <c r="A253" s="215"/>
      <c r="B253" s="215"/>
      <c r="C253" s="215" t="s">
        <v>436</v>
      </c>
      <c r="D253" s="212"/>
      <c r="E253" s="215"/>
      <c r="F253" s="319" t="s">
        <v>811</v>
      </c>
      <c r="G253" s="389">
        <v>139650000</v>
      </c>
      <c r="H253" s="389">
        <v>0</v>
      </c>
      <c r="I253" s="389">
        <v>0</v>
      </c>
      <c r="J253" s="389">
        <v>0</v>
      </c>
      <c r="K253" s="389">
        <v>139650000</v>
      </c>
      <c r="L253" s="215"/>
      <c r="M253" s="215"/>
      <c r="N253" s="215" t="s">
        <v>436</v>
      </c>
      <c r="O253" s="215"/>
      <c r="P253" s="215"/>
      <c r="Q253" s="816" t="s">
        <v>4347</v>
      </c>
      <c r="R253" s="632">
        <v>139650000</v>
      </c>
      <c r="S253" s="632">
        <v>0</v>
      </c>
      <c r="T253" s="632">
        <v>0</v>
      </c>
      <c r="U253" s="632">
        <v>0</v>
      </c>
      <c r="V253" s="632">
        <v>139650000</v>
      </c>
    </row>
    <row r="254" spans="1:22" ht="24.95" hidden="1" customHeight="1">
      <c r="A254" s="215"/>
      <c r="B254" s="215"/>
      <c r="C254" s="215"/>
      <c r="D254" s="215" t="s">
        <v>1816</v>
      </c>
      <c r="E254" s="212"/>
      <c r="F254" s="207" t="s">
        <v>1817</v>
      </c>
      <c r="G254" s="389">
        <v>139650000</v>
      </c>
      <c r="H254" s="389">
        <v>0</v>
      </c>
      <c r="I254" s="389">
        <v>0</v>
      </c>
      <c r="J254" s="389">
        <v>0</v>
      </c>
      <c r="K254" s="389">
        <v>139650000</v>
      </c>
      <c r="L254" s="215"/>
      <c r="M254" s="215"/>
      <c r="N254" s="215"/>
      <c r="O254" s="215" t="s">
        <v>1816</v>
      </c>
      <c r="P254" s="215"/>
      <c r="Q254" s="810" t="s">
        <v>5195</v>
      </c>
      <c r="R254" s="632">
        <v>139650000</v>
      </c>
      <c r="S254" s="632">
        <v>0</v>
      </c>
      <c r="T254" s="632">
        <v>0</v>
      </c>
      <c r="U254" s="632">
        <v>0</v>
      </c>
      <c r="V254" s="632">
        <v>139650000</v>
      </c>
    </row>
    <row r="255" spans="1:22" ht="24.95" customHeight="1">
      <c r="A255" s="215"/>
      <c r="B255" s="215"/>
      <c r="C255" s="215"/>
      <c r="D255" s="212"/>
      <c r="E255" s="215" t="s">
        <v>1857</v>
      </c>
      <c r="F255" s="210" t="s">
        <v>1985</v>
      </c>
      <c r="G255" s="389">
        <v>139650000</v>
      </c>
      <c r="H255" s="389">
        <v>0</v>
      </c>
      <c r="I255" s="389">
        <v>0</v>
      </c>
      <c r="J255" s="389">
        <v>0</v>
      </c>
      <c r="K255" s="389">
        <v>139650000</v>
      </c>
      <c r="L255" s="215"/>
      <c r="M255" s="215"/>
      <c r="N255" s="215"/>
      <c r="O255" s="215"/>
      <c r="P255" s="215" t="s">
        <v>1857</v>
      </c>
      <c r="Q255" s="810" t="s">
        <v>5318</v>
      </c>
      <c r="R255" s="632">
        <v>139650000</v>
      </c>
      <c r="S255" s="632">
        <v>0</v>
      </c>
      <c r="T255" s="632">
        <v>0</v>
      </c>
      <c r="U255" s="632">
        <v>0</v>
      </c>
      <c r="V255" s="632">
        <v>139650000</v>
      </c>
    </row>
    <row r="256" spans="1:22" ht="24.95" customHeight="1">
      <c r="A256" s="215"/>
      <c r="B256" s="215"/>
      <c r="C256" s="215" t="s">
        <v>440</v>
      </c>
      <c r="D256" s="215"/>
      <c r="E256" s="212"/>
      <c r="F256" s="207" t="s">
        <v>812</v>
      </c>
      <c r="G256" s="389">
        <v>12000000</v>
      </c>
      <c r="H256" s="389">
        <v>0</v>
      </c>
      <c r="I256" s="389">
        <v>4000000</v>
      </c>
      <c r="J256" s="389">
        <v>0</v>
      </c>
      <c r="K256" s="389">
        <v>16000000</v>
      </c>
      <c r="L256" s="215"/>
      <c r="M256" s="215"/>
      <c r="N256" s="215" t="s">
        <v>440</v>
      </c>
      <c r="O256" s="215"/>
      <c r="P256" s="215"/>
      <c r="Q256" s="810" t="s">
        <v>4348</v>
      </c>
      <c r="R256" s="632">
        <v>12000000</v>
      </c>
      <c r="S256" s="632">
        <v>0</v>
      </c>
      <c r="T256" s="632">
        <v>4000000</v>
      </c>
      <c r="U256" s="632">
        <v>0</v>
      </c>
      <c r="V256" s="632">
        <v>16000000</v>
      </c>
    </row>
    <row r="257" spans="1:22" ht="24.95" hidden="1" customHeight="1" thickBot="1">
      <c r="A257" s="215"/>
      <c r="B257" s="215"/>
      <c r="C257" s="215"/>
      <c r="D257" s="215" t="s">
        <v>1816</v>
      </c>
      <c r="E257" s="212"/>
      <c r="F257" s="207" t="s">
        <v>1817</v>
      </c>
      <c r="G257" s="389">
        <v>12000000</v>
      </c>
      <c r="H257" s="389">
        <v>0</v>
      </c>
      <c r="I257" s="389">
        <v>4000000</v>
      </c>
      <c r="J257" s="389">
        <v>0</v>
      </c>
      <c r="K257" s="389">
        <v>16000000</v>
      </c>
      <c r="L257" s="215"/>
      <c r="M257" s="215"/>
      <c r="N257" s="215"/>
      <c r="O257" s="215" t="s">
        <v>1816</v>
      </c>
      <c r="P257" s="215"/>
      <c r="Q257" s="810" t="s">
        <v>5195</v>
      </c>
      <c r="R257" s="632">
        <v>12000000</v>
      </c>
      <c r="S257" s="632">
        <v>0</v>
      </c>
      <c r="T257" s="632">
        <v>4000000</v>
      </c>
      <c r="U257" s="632">
        <v>0</v>
      </c>
      <c r="V257" s="632">
        <v>16000000</v>
      </c>
    </row>
    <row r="258" spans="1:22" ht="24.95" customHeight="1">
      <c r="A258" s="215"/>
      <c r="B258" s="215"/>
      <c r="C258" s="212"/>
      <c r="D258" s="215"/>
      <c r="E258" s="215" t="s">
        <v>1859</v>
      </c>
      <c r="F258" s="207" t="s">
        <v>1986</v>
      </c>
      <c r="G258" s="389">
        <v>12000000</v>
      </c>
      <c r="H258" s="389">
        <v>0</v>
      </c>
      <c r="I258" s="389">
        <v>4000000</v>
      </c>
      <c r="J258" s="389">
        <v>0</v>
      </c>
      <c r="K258" s="389">
        <v>16000000</v>
      </c>
      <c r="L258" s="215"/>
      <c r="M258" s="215"/>
      <c r="N258" s="215"/>
      <c r="O258" s="215"/>
      <c r="P258" s="215" t="s">
        <v>1859</v>
      </c>
      <c r="Q258" s="810" t="s">
        <v>5319</v>
      </c>
      <c r="R258" s="632">
        <v>12000000</v>
      </c>
      <c r="S258" s="632">
        <v>0</v>
      </c>
      <c r="T258" s="632">
        <v>4000000</v>
      </c>
      <c r="U258" s="632">
        <v>0</v>
      </c>
      <c r="V258" s="632">
        <v>16000000</v>
      </c>
    </row>
    <row r="259" spans="1:22" ht="24.95" customHeight="1" thickBot="1">
      <c r="A259" s="225" t="s">
        <v>842</v>
      </c>
      <c r="B259" s="225"/>
      <c r="C259" s="225"/>
      <c r="D259" s="219"/>
      <c r="E259" s="225"/>
      <c r="F259" s="312" t="s">
        <v>843</v>
      </c>
      <c r="G259" s="390">
        <v>120000000</v>
      </c>
      <c r="H259" s="390">
        <v>0</v>
      </c>
      <c r="I259" s="390">
        <v>0</v>
      </c>
      <c r="J259" s="390">
        <v>0</v>
      </c>
      <c r="K259" s="390">
        <v>120000000</v>
      </c>
      <c r="L259" s="225" t="s">
        <v>842</v>
      </c>
      <c r="M259" s="225"/>
      <c r="N259" s="225"/>
      <c r="O259" s="225"/>
      <c r="P259" s="225"/>
      <c r="Q259" s="811" t="s">
        <v>4375</v>
      </c>
      <c r="R259" s="645">
        <v>120000000</v>
      </c>
      <c r="S259" s="645">
        <v>0</v>
      </c>
      <c r="T259" s="645">
        <v>0</v>
      </c>
      <c r="U259" s="645">
        <v>0</v>
      </c>
      <c r="V259" s="645">
        <v>120000000</v>
      </c>
    </row>
    <row r="260" spans="1:22" ht="24.95" customHeight="1" thickTop="1">
      <c r="A260" s="220"/>
      <c r="B260" s="220" t="s">
        <v>433</v>
      </c>
      <c r="C260" s="220"/>
      <c r="D260" s="220"/>
      <c r="E260" s="218"/>
      <c r="F260" s="309" t="s">
        <v>434</v>
      </c>
      <c r="G260" s="388">
        <v>120000000</v>
      </c>
      <c r="H260" s="388">
        <v>0</v>
      </c>
      <c r="I260" s="388">
        <v>0</v>
      </c>
      <c r="J260" s="388">
        <v>0</v>
      </c>
      <c r="K260" s="388">
        <v>120000000</v>
      </c>
      <c r="L260" s="220"/>
      <c r="M260" s="220" t="s">
        <v>433</v>
      </c>
      <c r="N260" s="220"/>
      <c r="O260" s="220"/>
      <c r="P260" s="220"/>
      <c r="Q260" s="809" t="s">
        <v>4039</v>
      </c>
      <c r="R260" s="640">
        <v>120000000</v>
      </c>
      <c r="S260" s="640">
        <v>0</v>
      </c>
      <c r="T260" s="640">
        <v>0</v>
      </c>
      <c r="U260" s="640">
        <v>0</v>
      </c>
      <c r="V260" s="640">
        <v>120000000</v>
      </c>
    </row>
    <row r="261" spans="1:22" ht="24.95" customHeight="1">
      <c r="A261" s="215"/>
      <c r="B261" s="215"/>
      <c r="C261" s="212" t="s">
        <v>433</v>
      </c>
      <c r="D261" s="215"/>
      <c r="E261" s="215"/>
      <c r="F261" s="206" t="s">
        <v>435</v>
      </c>
      <c r="G261" s="389">
        <v>120000000</v>
      </c>
      <c r="H261" s="389">
        <v>0</v>
      </c>
      <c r="I261" s="389">
        <v>0</v>
      </c>
      <c r="J261" s="389">
        <v>0</v>
      </c>
      <c r="K261" s="389">
        <v>120000000</v>
      </c>
      <c r="L261" s="215"/>
      <c r="M261" s="215"/>
      <c r="N261" s="215" t="s">
        <v>433</v>
      </c>
      <c r="O261" s="215"/>
      <c r="P261" s="215"/>
      <c r="Q261" s="810" t="s">
        <v>4040</v>
      </c>
      <c r="R261" s="632">
        <v>120000000</v>
      </c>
      <c r="S261" s="632">
        <v>0</v>
      </c>
      <c r="T261" s="632">
        <v>0</v>
      </c>
      <c r="U261" s="632">
        <v>0</v>
      </c>
      <c r="V261" s="632">
        <v>120000000</v>
      </c>
    </row>
    <row r="262" spans="1:22" ht="24.95" hidden="1" customHeight="1" thickBot="1">
      <c r="A262" s="215"/>
      <c r="B262" s="215"/>
      <c r="C262" s="215"/>
      <c r="D262" s="212" t="s">
        <v>1816</v>
      </c>
      <c r="E262" s="215"/>
      <c r="F262" s="207" t="s">
        <v>1817</v>
      </c>
      <c r="G262" s="389">
        <v>120000000</v>
      </c>
      <c r="H262" s="389">
        <v>0</v>
      </c>
      <c r="I262" s="389">
        <v>0</v>
      </c>
      <c r="J262" s="389">
        <v>0</v>
      </c>
      <c r="K262" s="389">
        <v>120000000</v>
      </c>
      <c r="L262" s="215"/>
      <c r="M262" s="215"/>
      <c r="N262" s="215"/>
      <c r="O262" s="215" t="s">
        <v>1816</v>
      </c>
      <c r="P262" s="215"/>
      <c r="Q262" s="810" t="s">
        <v>2045</v>
      </c>
      <c r="R262" s="632">
        <v>120000000</v>
      </c>
      <c r="S262" s="632">
        <v>0</v>
      </c>
      <c r="T262" s="632">
        <v>0</v>
      </c>
      <c r="U262" s="632">
        <v>0</v>
      </c>
      <c r="V262" s="632">
        <v>120000000</v>
      </c>
    </row>
    <row r="263" spans="1:22" ht="24.95" customHeight="1">
      <c r="A263" s="215"/>
      <c r="B263" s="215"/>
      <c r="C263" s="215"/>
      <c r="D263" s="215"/>
      <c r="E263" s="212" t="s">
        <v>1859</v>
      </c>
      <c r="F263" s="210" t="s">
        <v>1987</v>
      </c>
      <c r="G263" s="389">
        <v>120000000</v>
      </c>
      <c r="H263" s="389">
        <v>0</v>
      </c>
      <c r="I263" s="389">
        <v>0</v>
      </c>
      <c r="J263" s="389">
        <v>0</v>
      </c>
      <c r="K263" s="389">
        <v>120000000</v>
      </c>
      <c r="L263" s="215"/>
      <c r="M263" s="215"/>
      <c r="N263" s="215"/>
      <c r="O263" s="215"/>
      <c r="P263" s="215" t="s">
        <v>1859</v>
      </c>
      <c r="Q263" s="810" t="s">
        <v>5320</v>
      </c>
      <c r="R263" s="632">
        <v>120000000</v>
      </c>
      <c r="S263" s="632">
        <v>0</v>
      </c>
      <c r="T263" s="632">
        <v>0</v>
      </c>
      <c r="U263" s="632">
        <v>0</v>
      </c>
      <c r="V263" s="632">
        <v>120000000</v>
      </c>
    </row>
    <row r="264" spans="1:22" ht="24.95" customHeight="1" thickBot="1">
      <c r="A264" s="225" t="s">
        <v>899</v>
      </c>
      <c r="B264" s="225"/>
      <c r="C264" s="219"/>
      <c r="D264" s="225"/>
      <c r="E264" s="225"/>
      <c r="F264" s="312" t="s">
        <v>900</v>
      </c>
      <c r="G264" s="390">
        <v>350000000</v>
      </c>
      <c r="H264" s="390">
        <v>0</v>
      </c>
      <c r="I264" s="390">
        <v>0</v>
      </c>
      <c r="J264" s="390">
        <v>0</v>
      </c>
      <c r="K264" s="390">
        <v>350000000</v>
      </c>
      <c r="L264" s="225" t="s">
        <v>899</v>
      </c>
      <c r="M264" s="225"/>
      <c r="N264" s="225"/>
      <c r="O264" s="225"/>
      <c r="P264" s="225"/>
      <c r="Q264" s="811" t="s">
        <v>4431</v>
      </c>
      <c r="R264" s="645">
        <v>350000000</v>
      </c>
      <c r="S264" s="645">
        <v>0</v>
      </c>
      <c r="T264" s="645">
        <v>0</v>
      </c>
      <c r="U264" s="645">
        <v>0</v>
      </c>
      <c r="V264" s="645">
        <v>350000000</v>
      </c>
    </row>
    <row r="265" spans="1:22" ht="24.95" customHeight="1" thickTop="1">
      <c r="A265" s="220"/>
      <c r="B265" s="220" t="s">
        <v>433</v>
      </c>
      <c r="C265" s="220"/>
      <c r="D265" s="218"/>
      <c r="E265" s="220"/>
      <c r="F265" s="309" t="s">
        <v>434</v>
      </c>
      <c r="G265" s="388">
        <v>350000000</v>
      </c>
      <c r="H265" s="388">
        <v>0</v>
      </c>
      <c r="I265" s="388">
        <v>0</v>
      </c>
      <c r="J265" s="388">
        <v>0</v>
      </c>
      <c r="K265" s="388">
        <v>350000000</v>
      </c>
      <c r="L265" s="220"/>
      <c r="M265" s="220" t="s">
        <v>433</v>
      </c>
      <c r="N265" s="220"/>
      <c r="O265" s="220"/>
      <c r="P265" s="220"/>
      <c r="Q265" s="809" t="s">
        <v>4039</v>
      </c>
      <c r="R265" s="640">
        <v>350000000</v>
      </c>
      <c r="S265" s="640">
        <v>0</v>
      </c>
      <c r="T265" s="640">
        <v>0</v>
      </c>
      <c r="U265" s="640">
        <v>0</v>
      </c>
      <c r="V265" s="640">
        <v>350000000</v>
      </c>
    </row>
    <row r="266" spans="1:22" ht="24.95" customHeight="1">
      <c r="A266" s="215"/>
      <c r="B266" s="212"/>
      <c r="C266" s="215" t="s">
        <v>433</v>
      </c>
      <c r="D266" s="215"/>
      <c r="E266" s="215"/>
      <c r="F266" s="207" t="s">
        <v>435</v>
      </c>
      <c r="G266" s="389">
        <v>350000000</v>
      </c>
      <c r="H266" s="389">
        <v>0</v>
      </c>
      <c r="I266" s="389">
        <v>0</v>
      </c>
      <c r="J266" s="389">
        <v>0</v>
      </c>
      <c r="K266" s="389">
        <v>350000000</v>
      </c>
      <c r="L266" s="215"/>
      <c r="M266" s="215"/>
      <c r="N266" s="215" t="s">
        <v>433</v>
      </c>
      <c r="O266" s="215"/>
      <c r="P266" s="215"/>
      <c r="Q266" s="810" t="s">
        <v>4040</v>
      </c>
      <c r="R266" s="632">
        <v>350000000</v>
      </c>
      <c r="S266" s="632">
        <v>0</v>
      </c>
      <c r="T266" s="632">
        <v>0</v>
      </c>
      <c r="U266" s="632">
        <v>0</v>
      </c>
      <c r="V266" s="632">
        <v>350000000</v>
      </c>
    </row>
    <row r="267" spans="1:22" ht="24.95" customHeight="1">
      <c r="A267" s="215"/>
      <c r="B267" s="215"/>
      <c r="C267" s="212"/>
      <c r="D267" s="215" t="s">
        <v>1816</v>
      </c>
      <c r="E267" s="215"/>
      <c r="F267" s="207" t="s">
        <v>1988</v>
      </c>
      <c r="G267" s="389">
        <v>350000000</v>
      </c>
      <c r="H267" s="389">
        <v>0</v>
      </c>
      <c r="I267" s="389">
        <v>0</v>
      </c>
      <c r="J267" s="389">
        <v>0</v>
      </c>
      <c r="K267" s="389">
        <v>350000000</v>
      </c>
      <c r="L267" s="215"/>
      <c r="M267" s="215"/>
      <c r="N267" s="215"/>
      <c r="O267" s="215" t="s">
        <v>1816</v>
      </c>
      <c r="P267" s="215"/>
      <c r="Q267" s="810" t="s">
        <v>5321</v>
      </c>
      <c r="R267" s="632">
        <v>350000000</v>
      </c>
      <c r="S267" s="632">
        <v>0</v>
      </c>
      <c r="T267" s="632">
        <v>0</v>
      </c>
      <c r="U267" s="632">
        <v>0</v>
      </c>
      <c r="V267" s="632">
        <v>350000000</v>
      </c>
    </row>
    <row r="268" spans="1:22" ht="24.95" customHeight="1">
      <c r="A268" s="215"/>
      <c r="B268" s="215"/>
      <c r="C268" s="215"/>
      <c r="D268" s="212"/>
      <c r="E268" s="215" t="s">
        <v>1859</v>
      </c>
      <c r="F268" s="207" t="s">
        <v>1989</v>
      </c>
      <c r="G268" s="389">
        <v>350000000</v>
      </c>
      <c r="H268" s="389">
        <v>0</v>
      </c>
      <c r="I268" s="389">
        <v>0</v>
      </c>
      <c r="J268" s="389">
        <v>0</v>
      </c>
      <c r="K268" s="389">
        <v>350000000</v>
      </c>
      <c r="L268" s="215"/>
      <c r="M268" s="215"/>
      <c r="N268" s="215"/>
      <c r="O268" s="215"/>
      <c r="P268" s="215" t="s">
        <v>1859</v>
      </c>
      <c r="Q268" s="810" t="s">
        <v>5322</v>
      </c>
      <c r="R268" s="632">
        <v>350000000</v>
      </c>
      <c r="S268" s="632">
        <v>0</v>
      </c>
      <c r="T268" s="632">
        <v>0</v>
      </c>
      <c r="U268" s="632">
        <v>0</v>
      </c>
      <c r="V268" s="632">
        <v>350000000</v>
      </c>
    </row>
    <row r="269" spans="1:22" s="833" customFormat="1" ht="24.95" customHeight="1" thickBot="1">
      <c r="A269" s="225" t="s">
        <v>904</v>
      </c>
      <c r="B269" s="225"/>
      <c r="C269" s="225"/>
      <c r="D269" s="225"/>
      <c r="E269" s="219"/>
      <c r="F269" s="314" t="s">
        <v>905</v>
      </c>
      <c r="G269" s="390">
        <v>330000000</v>
      </c>
      <c r="H269" s="390">
        <v>0</v>
      </c>
      <c r="I269" s="390">
        <v>0</v>
      </c>
      <c r="J269" s="390">
        <v>0</v>
      </c>
      <c r="K269" s="390">
        <v>330000000</v>
      </c>
      <c r="L269" s="225" t="s">
        <v>904</v>
      </c>
      <c r="M269" s="225"/>
      <c r="N269" s="225"/>
      <c r="O269" s="225"/>
      <c r="P269" s="225"/>
      <c r="Q269" s="811" t="s">
        <v>4436</v>
      </c>
      <c r="R269" s="645">
        <v>330000000</v>
      </c>
      <c r="S269" s="645">
        <v>0</v>
      </c>
      <c r="T269" s="645">
        <v>0</v>
      </c>
      <c r="U269" s="645">
        <v>0</v>
      </c>
      <c r="V269" s="645">
        <v>330000000</v>
      </c>
    </row>
    <row r="270" spans="1:22" s="833" customFormat="1" ht="24.95" customHeight="1" thickTop="1">
      <c r="A270" s="220"/>
      <c r="B270" s="220" t="s">
        <v>436</v>
      </c>
      <c r="C270" s="218"/>
      <c r="D270" s="220"/>
      <c r="E270" s="220"/>
      <c r="F270" s="309" t="s">
        <v>906</v>
      </c>
      <c r="G270" s="388">
        <v>201000000</v>
      </c>
      <c r="H270" s="388">
        <v>0</v>
      </c>
      <c r="I270" s="388">
        <v>0</v>
      </c>
      <c r="J270" s="388">
        <v>0</v>
      </c>
      <c r="K270" s="388">
        <v>201000000</v>
      </c>
      <c r="L270" s="220"/>
      <c r="M270" s="220" t="s">
        <v>436</v>
      </c>
      <c r="N270" s="220"/>
      <c r="O270" s="220"/>
      <c r="P270" s="220"/>
      <c r="Q270" s="809" t="s">
        <v>4437</v>
      </c>
      <c r="R270" s="640">
        <v>201000000</v>
      </c>
      <c r="S270" s="640">
        <v>0</v>
      </c>
      <c r="T270" s="640">
        <v>0</v>
      </c>
      <c r="U270" s="640">
        <v>0</v>
      </c>
      <c r="V270" s="640">
        <v>201000000</v>
      </c>
    </row>
    <row r="271" spans="1:22" ht="24.95" customHeight="1">
      <c r="A271" s="215"/>
      <c r="B271" s="215"/>
      <c r="C271" s="215" t="s">
        <v>433</v>
      </c>
      <c r="D271" s="212"/>
      <c r="E271" s="215"/>
      <c r="F271" s="207" t="s">
        <v>907</v>
      </c>
      <c r="G271" s="389">
        <v>201000000</v>
      </c>
      <c r="H271" s="389">
        <v>0</v>
      </c>
      <c r="I271" s="389">
        <v>0</v>
      </c>
      <c r="J271" s="389">
        <v>0</v>
      </c>
      <c r="K271" s="389">
        <v>201000000</v>
      </c>
      <c r="L271" s="215"/>
      <c r="M271" s="215"/>
      <c r="N271" s="215" t="s">
        <v>433</v>
      </c>
      <c r="O271" s="215"/>
      <c r="P271" s="215"/>
      <c r="Q271" s="810" t="s">
        <v>4438</v>
      </c>
      <c r="R271" s="632">
        <v>201000000</v>
      </c>
      <c r="S271" s="632">
        <v>0</v>
      </c>
      <c r="T271" s="632">
        <v>0</v>
      </c>
      <c r="U271" s="632">
        <v>0</v>
      </c>
      <c r="V271" s="632">
        <v>201000000</v>
      </c>
    </row>
    <row r="272" spans="1:22" s="837" customFormat="1" ht="24.95" hidden="1" customHeight="1">
      <c r="A272" s="174"/>
      <c r="B272" s="174"/>
      <c r="C272" s="174"/>
      <c r="D272" s="174" t="s">
        <v>1816</v>
      </c>
      <c r="E272" s="175"/>
      <c r="F272" s="206" t="s">
        <v>1817</v>
      </c>
      <c r="G272" s="389">
        <v>201000000</v>
      </c>
      <c r="H272" s="389">
        <v>0</v>
      </c>
      <c r="I272" s="389">
        <v>0</v>
      </c>
      <c r="J272" s="389">
        <v>0</v>
      </c>
      <c r="K272" s="389">
        <v>201000000</v>
      </c>
      <c r="L272" s="215"/>
      <c r="M272" s="215"/>
      <c r="N272" s="215"/>
      <c r="O272" s="215" t="s">
        <v>1816</v>
      </c>
      <c r="P272" s="215"/>
      <c r="Q272" s="810" t="s">
        <v>5195</v>
      </c>
      <c r="R272" s="632">
        <v>201000000</v>
      </c>
      <c r="S272" s="632">
        <v>0</v>
      </c>
      <c r="T272" s="632">
        <v>0</v>
      </c>
      <c r="U272" s="632">
        <v>0</v>
      </c>
      <c r="V272" s="632">
        <v>201000000</v>
      </c>
    </row>
    <row r="273" spans="1:22" ht="24.95" customHeight="1">
      <c r="A273" s="215"/>
      <c r="B273" s="215"/>
      <c r="C273" s="215"/>
      <c r="D273" s="215"/>
      <c r="E273" s="212" t="s">
        <v>1859</v>
      </c>
      <c r="F273" s="207" t="s">
        <v>1990</v>
      </c>
      <c r="G273" s="389">
        <v>140000000</v>
      </c>
      <c r="H273" s="389">
        <v>0</v>
      </c>
      <c r="I273" s="389">
        <v>0</v>
      </c>
      <c r="J273" s="389">
        <v>0</v>
      </c>
      <c r="K273" s="389">
        <v>140000000</v>
      </c>
      <c r="L273" s="215"/>
      <c r="M273" s="215"/>
      <c r="N273" s="215"/>
      <c r="O273" s="215"/>
      <c r="P273" s="215" t="s">
        <v>1859</v>
      </c>
      <c r="Q273" s="810" t="s">
        <v>5323</v>
      </c>
      <c r="R273" s="632">
        <v>140000000</v>
      </c>
      <c r="S273" s="632">
        <v>0</v>
      </c>
      <c r="T273" s="632">
        <v>0</v>
      </c>
      <c r="U273" s="632">
        <v>0</v>
      </c>
      <c r="V273" s="632">
        <v>140000000</v>
      </c>
    </row>
    <row r="274" spans="1:22" ht="24.95" customHeight="1">
      <c r="A274" s="212"/>
      <c r="B274" s="215"/>
      <c r="C274" s="215"/>
      <c r="D274" s="215"/>
      <c r="E274" s="215" t="s">
        <v>1886</v>
      </c>
      <c r="F274" s="207" t="s">
        <v>1991</v>
      </c>
      <c r="G274" s="389">
        <v>14000000</v>
      </c>
      <c r="H274" s="389">
        <v>0</v>
      </c>
      <c r="I274" s="389">
        <v>0</v>
      </c>
      <c r="J274" s="389">
        <v>0</v>
      </c>
      <c r="K274" s="389">
        <v>14000000</v>
      </c>
      <c r="L274" s="215"/>
      <c r="M274" s="215"/>
      <c r="N274" s="215"/>
      <c r="O274" s="215"/>
      <c r="P274" s="215" t="s">
        <v>1886</v>
      </c>
      <c r="Q274" s="816" t="s">
        <v>5324</v>
      </c>
      <c r="R274" s="632">
        <v>14000000</v>
      </c>
      <c r="S274" s="632">
        <v>0</v>
      </c>
      <c r="T274" s="632">
        <v>0</v>
      </c>
      <c r="U274" s="632">
        <v>0</v>
      </c>
      <c r="V274" s="632">
        <v>14000000</v>
      </c>
    </row>
    <row r="275" spans="1:22" ht="24.95" customHeight="1">
      <c r="A275" s="215"/>
      <c r="B275" s="212"/>
      <c r="C275" s="215"/>
      <c r="D275" s="215"/>
      <c r="E275" s="215" t="s">
        <v>1855</v>
      </c>
      <c r="F275" s="207" t="s">
        <v>1992</v>
      </c>
      <c r="G275" s="389">
        <v>12000000</v>
      </c>
      <c r="H275" s="389">
        <v>0</v>
      </c>
      <c r="I275" s="389">
        <v>0</v>
      </c>
      <c r="J275" s="389">
        <v>0</v>
      </c>
      <c r="K275" s="389">
        <v>12000000</v>
      </c>
      <c r="L275" s="215"/>
      <c r="M275" s="215"/>
      <c r="N275" s="215"/>
      <c r="O275" s="215"/>
      <c r="P275" s="215" t="s">
        <v>1855</v>
      </c>
      <c r="Q275" s="810" t="s">
        <v>5325</v>
      </c>
      <c r="R275" s="632">
        <v>12000000</v>
      </c>
      <c r="S275" s="632">
        <v>0</v>
      </c>
      <c r="T275" s="632">
        <v>0</v>
      </c>
      <c r="U275" s="632">
        <v>0</v>
      </c>
      <c r="V275" s="632">
        <v>12000000</v>
      </c>
    </row>
    <row r="276" spans="1:22" ht="24.95" customHeight="1">
      <c r="A276" s="215"/>
      <c r="B276" s="215"/>
      <c r="C276" s="212"/>
      <c r="D276" s="215"/>
      <c r="E276" s="215" t="s">
        <v>1857</v>
      </c>
      <c r="F276" s="319" t="s">
        <v>1993</v>
      </c>
      <c r="G276" s="389">
        <v>11000000</v>
      </c>
      <c r="H276" s="389">
        <v>0</v>
      </c>
      <c r="I276" s="389">
        <v>0</v>
      </c>
      <c r="J276" s="389">
        <v>0</v>
      </c>
      <c r="K276" s="389">
        <v>11000000</v>
      </c>
      <c r="L276" s="215"/>
      <c r="M276" s="215"/>
      <c r="N276" s="215"/>
      <c r="O276" s="215"/>
      <c r="P276" s="215" t="s">
        <v>1857</v>
      </c>
      <c r="Q276" s="816" t="s">
        <v>5326</v>
      </c>
      <c r="R276" s="632">
        <v>11000000</v>
      </c>
      <c r="S276" s="632">
        <v>0</v>
      </c>
      <c r="T276" s="632">
        <v>0</v>
      </c>
      <c r="U276" s="632">
        <v>0</v>
      </c>
      <c r="V276" s="632">
        <v>11000000</v>
      </c>
    </row>
    <row r="277" spans="1:22" ht="24.95" customHeight="1">
      <c r="A277" s="215"/>
      <c r="B277" s="215"/>
      <c r="C277" s="215"/>
      <c r="D277" s="212"/>
      <c r="E277" s="215" t="s">
        <v>1889</v>
      </c>
      <c r="F277" s="207" t="s">
        <v>1994</v>
      </c>
      <c r="G277" s="389">
        <v>24000000</v>
      </c>
      <c r="H277" s="389">
        <v>0</v>
      </c>
      <c r="I277" s="389">
        <v>0</v>
      </c>
      <c r="J277" s="389">
        <v>0</v>
      </c>
      <c r="K277" s="389">
        <v>24000000</v>
      </c>
      <c r="L277" s="215"/>
      <c r="M277" s="215"/>
      <c r="N277" s="215"/>
      <c r="O277" s="215"/>
      <c r="P277" s="215" t="s">
        <v>1889</v>
      </c>
      <c r="Q277" s="810" t="s">
        <v>6761</v>
      </c>
      <c r="R277" s="632">
        <v>24000000</v>
      </c>
      <c r="S277" s="632">
        <v>0</v>
      </c>
      <c r="T277" s="632">
        <v>0</v>
      </c>
      <c r="U277" s="632">
        <v>0</v>
      </c>
      <c r="V277" s="632">
        <v>24000000</v>
      </c>
    </row>
    <row r="278" spans="1:22" ht="24.95" customHeight="1">
      <c r="A278" s="212"/>
      <c r="B278" s="215" t="s">
        <v>440</v>
      </c>
      <c r="C278" s="215"/>
      <c r="D278" s="215"/>
      <c r="E278" s="215"/>
      <c r="F278" s="210" t="s">
        <v>910</v>
      </c>
      <c r="G278" s="389">
        <v>129000000</v>
      </c>
      <c r="H278" s="389">
        <v>0</v>
      </c>
      <c r="I278" s="389">
        <v>0</v>
      </c>
      <c r="J278" s="389">
        <v>0</v>
      </c>
      <c r="K278" s="389">
        <v>129000000</v>
      </c>
      <c r="L278" s="215"/>
      <c r="M278" s="215" t="s">
        <v>440</v>
      </c>
      <c r="N278" s="215"/>
      <c r="O278" s="215"/>
      <c r="P278" s="215"/>
      <c r="Q278" s="810" t="s">
        <v>4440</v>
      </c>
      <c r="R278" s="632">
        <v>129000000</v>
      </c>
      <c r="S278" s="632">
        <v>0</v>
      </c>
      <c r="T278" s="632">
        <v>0</v>
      </c>
      <c r="U278" s="632">
        <v>0</v>
      </c>
      <c r="V278" s="632">
        <v>129000000</v>
      </c>
    </row>
    <row r="279" spans="1:22" ht="24.95" customHeight="1">
      <c r="A279" s="215"/>
      <c r="B279" s="212"/>
      <c r="C279" s="215" t="s">
        <v>433</v>
      </c>
      <c r="D279" s="215"/>
      <c r="E279" s="215"/>
      <c r="F279" s="207" t="s">
        <v>911</v>
      </c>
      <c r="G279" s="389">
        <v>129000000</v>
      </c>
      <c r="H279" s="389">
        <v>0</v>
      </c>
      <c r="I279" s="389">
        <v>0</v>
      </c>
      <c r="J279" s="389">
        <v>0</v>
      </c>
      <c r="K279" s="389">
        <v>129000000</v>
      </c>
      <c r="L279" s="215"/>
      <c r="M279" s="215"/>
      <c r="N279" s="215" t="s">
        <v>433</v>
      </c>
      <c r="O279" s="215"/>
      <c r="P279" s="215"/>
      <c r="Q279" s="810" t="s">
        <v>4441</v>
      </c>
      <c r="R279" s="632">
        <v>129000000</v>
      </c>
      <c r="S279" s="632">
        <v>0</v>
      </c>
      <c r="T279" s="632">
        <v>0</v>
      </c>
      <c r="U279" s="632">
        <v>0</v>
      </c>
      <c r="V279" s="632">
        <v>129000000</v>
      </c>
    </row>
    <row r="280" spans="1:22" s="833" customFormat="1" ht="24.95" hidden="1" customHeight="1">
      <c r="A280" s="215"/>
      <c r="B280" s="212"/>
      <c r="C280" s="215"/>
      <c r="D280" s="215" t="s">
        <v>1816</v>
      </c>
      <c r="E280" s="215"/>
      <c r="F280" s="207" t="s">
        <v>1817</v>
      </c>
      <c r="G280" s="389">
        <v>129000000</v>
      </c>
      <c r="H280" s="389">
        <v>0</v>
      </c>
      <c r="I280" s="389">
        <v>0</v>
      </c>
      <c r="J280" s="389">
        <v>0</v>
      </c>
      <c r="K280" s="389">
        <v>129000000</v>
      </c>
      <c r="L280" s="215"/>
      <c r="M280" s="215"/>
      <c r="N280" s="215"/>
      <c r="O280" s="215" t="s">
        <v>1816</v>
      </c>
      <c r="P280" s="215"/>
      <c r="Q280" s="810" t="s">
        <v>5195</v>
      </c>
      <c r="R280" s="632">
        <v>129000000</v>
      </c>
      <c r="S280" s="632">
        <v>0</v>
      </c>
      <c r="T280" s="632">
        <v>0</v>
      </c>
      <c r="U280" s="632">
        <v>0</v>
      </c>
      <c r="V280" s="632">
        <v>129000000</v>
      </c>
    </row>
    <row r="281" spans="1:22" s="833" customFormat="1" ht="24.95" customHeight="1">
      <c r="A281" s="215"/>
      <c r="B281" s="215"/>
      <c r="C281" s="212"/>
      <c r="D281" s="215"/>
      <c r="E281" s="215" t="s">
        <v>1859</v>
      </c>
      <c r="F281" s="207" t="s">
        <v>1995</v>
      </c>
      <c r="G281" s="389">
        <v>129000000</v>
      </c>
      <c r="H281" s="389">
        <v>0</v>
      </c>
      <c r="I281" s="389">
        <v>0</v>
      </c>
      <c r="J281" s="389">
        <v>0</v>
      </c>
      <c r="K281" s="389">
        <v>129000000</v>
      </c>
      <c r="L281" s="215"/>
      <c r="M281" s="215"/>
      <c r="N281" s="215"/>
      <c r="O281" s="215"/>
      <c r="P281" s="215" t="s">
        <v>1859</v>
      </c>
      <c r="Q281" s="816" t="s">
        <v>5327</v>
      </c>
      <c r="R281" s="632">
        <v>129000000</v>
      </c>
      <c r="S281" s="632">
        <v>0</v>
      </c>
      <c r="T281" s="632">
        <v>0</v>
      </c>
      <c r="U281" s="632">
        <v>0</v>
      </c>
      <c r="V281" s="632">
        <v>129000000</v>
      </c>
    </row>
    <row r="282" spans="1:22" ht="24.95" customHeight="1" thickBot="1">
      <c r="A282" s="225" t="s">
        <v>913</v>
      </c>
      <c r="B282" s="225"/>
      <c r="C282" s="225"/>
      <c r="D282" s="219"/>
      <c r="E282" s="225"/>
      <c r="F282" s="312" t="s">
        <v>914</v>
      </c>
      <c r="G282" s="390">
        <v>940000000</v>
      </c>
      <c r="H282" s="390">
        <v>0</v>
      </c>
      <c r="I282" s="390">
        <v>0</v>
      </c>
      <c r="J282" s="390">
        <v>0</v>
      </c>
      <c r="K282" s="390">
        <v>940000000</v>
      </c>
      <c r="L282" s="225" t="s">
        <v>913</v>
      </c>
      <c r="M282" s="225"/>
      <c r="N282" s="225"/>
      <c r="O282" s="225"/>
      <c r="P282" s="225"/>
      <c r="Q282" s="811" t="s">
        <v>4443</v>
      </c>
      <c r="R282" s="645">
        <v>940000000</v>
      </c>
      <c r="S282" s="645">
        <v>0</v>
      </c>
      <c r="T282" s="645">
        <v>0</v>
      </c>
      <c r="U282" s="645">
        <v>0</v>
      </c>
      <c r="V282" s="645">
        <v>940000000</v>
      </c>
    </row>
    <row r="283" spans="1:22" ht="24.95" customHeight="1" thickTop="1">
      <c r="A283" s="220"/>
      <c r="B283" s="220" t="s">
        <v>433</v>
      </c>
      <c r="C283" s="220"/>
      <c r="D283" s="220"/>
      <c r="E283" s="218"/>
      <c r="F283" s="224" t="s">
        <v>434</v>
      </c>
      <c r="G283" s="388">
        <v>940000000</v>
      </c>
      <c r="H283" s="388">
        <v>0</v>
      </c>
      <c r="I283" s="388">
        <v>0</v>
      </c>
      <c r="J283" s="388">
        <v>0</v>
      </c>
      <c r="K283" s="388">
        <v>940000000</v>
      </c>
      <c r="L283" s="220"/>
      <c r="M283" s="220" t="s">
        <v>433</v>
      </c>
      <c r="N283" s="220"/>
      <c r="O283" s="220"/>
      <c r="P283" s="220"/>
      <c r="Q283" s="809" t="s">
        <v>4039</v>
      </c>
      <c r="R283" s="640">
        <v>940000000</v>
      </c>
      <c r="S283" s="640">
        <v>0</v>
      </c>
      <c r="T283" s="640">
        <v>0</v>
      </c>
      <c r="U283" s="640">
        <v>0</v>
      </c>
      <c r="V283" s="640">
        <v>940000000</v>
      </c>
    </row>
    <row r="284" spans="1:22" ht="24.95" customHeight="1">
      <c r="A284" s="215"/>
      <c r="B284" s="215"/>
      <c r="C284" s="215" t="s">
        <v>433</v>
      </c>
      <c r="D284" s="215"/>
      <c r="E284" s="212"/>
      <c r="F284" s="207" t="s">
        <v>435</v>
      </c>
      <c r="G284" s="389">
        <v>940000000</v>
      </c>
      <c r="H284" s="389">
        <v>0</v>
      </c>
      <c r="I284" s="389">
        <v>0</v>
      </c>
      <c r="J284" s="389">
        <v>0</v>
      </c>
      <c r="K284" s="389">
        <v>940000000</v>
      </c>
      <c r="L284" s="215"/>
      <c r="M284" s="215"/>
      <c r="N284" s="215" t="s">
        <v>433</v>
      </c>
      <c r="O284" s="215"/>
      <c r="P284" s="215"/>
      <c r="Q284" s="810" t="s">
        <v>4040</v>
      </c>
      <c r="R284" s="632">
        <v>940000000</v>
      </c>
      <c r="S284" s="632">
        <v>0</v>
      </c>
      <c r="T284" s="632">
        <v>0</v>
      </c>
      <c r="U284" s="632">
        <v>0</v>
      </c>
      <c r="V284" s="632">
        <v>940000000</v>
      </c>
    </row>
    <row r="285" spans="1:22" ht="24.95" hidden="1" customHeight="1" thickBot="1">
      <c r="A285" s="215"/>
      <c r="B285" s="215"/>
      <c r="C285" s="215"/>
      <c r="D285" s="215" t="s">
        <v>1816</v>
      </c>
      <c r="E285" s="212"/>
      <c r="F285" s="207" t="s">
        <v>1817</v>
      </c>
      <c r="G285" s="389">
        <v>940000000</v>
      </c>
      <c r="H285" s="389">
        <v>0</v>
      </c>
      <c r="I285" s="389">
        <v>0</v>
      </c>
      <c r="J285" s="389">
        <v>0</v>
      </c>
      <c r="K285" s="389">
        <v>940000000</v>
      </c>
      <c r="L285" s="215"/>
      <c r="M285" s="215"/>
      <c r="N285" s="215"/>
      <c r="O285" s="215" t="s">
        <v>1816</v>
      </c>
      <c r="P285" s="215"/>
      <c r="Q285" s="810" t="s">
        <v>5195</v>
      </c>
      <c r="R285" s="632">
        <v>940000000</v>
      </c>
      <c r="S285" s="632">
        <v>0</v>
      </c>
      <c r="T285" s="632">
        <v>0</v>
      </c>
      <c r="U285" s="632">
        <v>0</v>
      </c>
      <c r="V285" s="632">
        <v>940000000</v>
      </c>
    </row>
    <row r="286" spans="1:22" ht="24.95" customHeight="1">
      <c r="A286" s="215"/>
      <c r="B286" s="215"/>
      <c r="C286" s="215"/>
      <c r="D286" s="215"/>
      <c r="E286" s="212" t="s">
        <v>1855</v>
      </c>
      <c r="F286" s="207" t="s">
        <v>1996</v>
      </c>
      <c r="G286" s="389">
        <v>173000000</v>
      </c>
      <c r="H286" s="389">
        <v>0</v>
      </c>
      <c r="I286" s="389">
        <v>0</v>
      </c>
      <c r="J286" s="389">
        <v>0</v>
      </c>
      <c r="K286" s="389">
        <v>173000000</v>
      </c>
      <c r="L286" s="215"/>
      <c r="M286" s="215"/>
      <c r="N286" s="215"/>
      <c r="O286" s="215"/>
      <c r="P286" s="215" t="s">
        <v>1855</v>
      </c>
      <c r="Q286" s="810" t="s">
        <v>5328</v>
      </c>
      <c r="R286" s="632">
        <v>173000000</v>
      </c>
      <c r="S286" s="632">
        <v>0</v>
      </c>
      <c r="T286" s="632">
        <v>0</v>
      </c>
      <c r="U286" s="632">
        <v>0</v>
      </c>
      <c r="V286" s="632">
        <v>173000000</v>
      </c>
    </row>
    <row r="287" spans="1:22" ht="24.95" customHeight="1">
      <c r="A287" s="215"/>
      <c r="B287" s="215"/>
      <c r="C287" s="215"/>
      <c r="D287" s="215"/>
      <c r="E287" s="212" t="s">
        <v>1857</v>
      </c>
      <c r="F287" s="207" t="s">
        <v>1997</v>
      </c>
      <c r="G287" s="389">
        <v>740000000</v>
      </c>
      <c r="H287" s="389">
        <v>0</v>
      </c>
      <c r="I287" s="389">
        <v>0</v>
      </c>
      <c r="J287" s="389">
        <v>0</v>
      </c>
      <c r="K287" s="389">
        <v>740000000</v>
      </c>
      <c r="L287" s="215"/>
      <c r="M287" s="215"/>
      <c r="N287" s="215"/>
      <c r="O287" s="215"/>
      <c r="P287" s="215" t="s">
        <v>1857</v>
      </c>
      <c r="Q287" s="810" t="s">
        <v>5329</v>
      </c>
      <c r="R287" s="632">
        <v>740000000</v>
      </c>
      <c r="S287" s="632">
        <v>0</v>
      </c>
      <c r="T287" s="632">
        <v>0</v>
      </c>
      <c r="U287" s="632">
        <v>0</v>
      </c>
      <c r="V287" s="632">
        <v>740000000</v>
      </c>
    </row>
    <row r="288" spans="1:22" ht="24.95" customHeight="1">
      <c r="A288" s="215"/>
      <c r="B288" s="212"/>
      <c r="C288" s="215"/>
      <c r="D288" s="215"/>
      <c r="E288" s="215" t="s">
        <v>1889</v>
      </c>
      <c r="F288" s="207" t="s">
        <v>3471</v>
      </c>
      <c r="G288" s="389">
        <v>27000000</v>
      </c>
      <c r="H288" s="389">
        <v>0</v>
      </c>
      <c r="I288" s="389">
        <v>0</v>
      </c>
      <c r="J288" s="389">
        <v>0</v>
      </c>
      <c r="K288" s="389">
        <v>27000000</v>
      </c>
      <c r="L288" s="215"/>
      <c r="M288" s="215"/>
      <c r="N288" s="215"/>
      <c r="O288" s="215"/>
      <c r="P288" s="215" t="s">
        <v>1889</v>
      </c>
      <c r="Q288" s="810" t="s">
        <v>5330</v>
      </c>
      <c r="R288" s="632">
        <v>27000000</v>
      </c>
      <c r="S288" s="632">
        <v>0</v>
      </c>
      <c r="T288" s="632">
        <v>0</v>
      </c>
      <c r="U288" s="632">
        <v>0</v>
      </c>
      <c r="V288" s="632">
        <v>27000000</v>
      </c>
    </row>
    <row r="289" spans="1:24" ht="24.95" customHeight="1" thickBot="1">
      <c r="A289" s="225" t="s">
        <v>939</v>
      </c>
      <c r="B289" s="225"/>
      <c r="C289" s="219"/>
      <c r="D289" s="225"/>
      <c r="E289" s="225"/>
      <c r="F289" s="312" t="s">
        <v>940</v>
      </c>
      <c r="G289" s="390">
        <v>650000000</v>
      </c>
      <c r="H289" s="390">
        <v>0</v>
      </c>
      <c r="I289" s="390">
        <v>0</v>
      </c>
      <c r="J289" s="390">
        <v>0</v>
      </c>
      <c r="K289" s="390">
        <v>650000000</v>
      </c>
      <c r="L289" s="225" t="s">
        <v>939</v>
      </c>
      <c r="M289" s="225"/>
      <c r="N289" s="225"/>
      <c r="O289" s="225"/>
      <c r="P289" s="225"/>
      <c r="Q289" s="811" t="s">
        <v>4468</v>
      </c>
      <c r="R289" s="645">
        <v>650000000</v>
      </c>
      <c r="S289" s="645">
        <v>0</v>
      </c>
      <c r="T289" s="645">
        <v>0</v>
      </c>
      <c r="U289" s="645">
        <v>0</v>
      </c>
      <c r="V289" s="645">
        <v>650000000</v>
      </c>
    </row>
    <row r="290" spans="1:24" ht="24.95" customHeight="1" thickTop="1">
      <c r="A290" s="220"/>
      <c r="B290" s="220" t="s">
        <v>433</v>
      </c>
      <c r="C290" s="220"/>
      <c r="D290" s="218"/>
      <c r="E290" s="220"/>
      <c r="F290" s="309" t="s">
        <v>434</v>
      </c>
      <c r="G290" s="388">
        <v>650000000</v>
      </c>
      <c r="H290" s="388">
        <v>0</v>
      </c>
      <c r="I290" s="388">
        <v>0</v>
      </c>
      <c r="J290" s="388">
        <v>0</v>
      </c>
      <c r="K290" s="388">
        <v>650000000</v>
      </c>
      <c r="L290" s="220"/>
      <c r="M290" s="220" t="s">
        <v>433</v>
      </c>
      <c r="N290" s="220"/>
      <c r="O290" s="220"/>
      <c r="P290" s="220"/>
      <c r="Q290" s="809" t="s">
        <v>4469</v>
      </c>
      <c r="R290" s="640">
        <v>650000000</v>
      </c>
      <c r="S290" s="640">
        <v>0</v>
      </c>
      <c r="T290" s="640">
        <v>0</v>
      </c>
      <c r="U290" s="640">
        <v>0</v>
      </c>
      <c r="V290" s="640">
        <v>650000000</v>
      </c>
    </row>
    <row r="291" spans="1:24" ht="24.95" customHeight="1">
      <c r="A291" s="215"/>
      <c r="B291" s="215"/>
      <c r="C291" s="215" t="s">
        <v>433</v>
      </c>
      <c r="D291" s="215"/>
      <c r="E291" s="212"/>
      <c r="F291" s="207" t="s">
        <v>435</v>
      </c>
      <c r="G291" s="389">
        <v>650000000</v>
      </c>
      <c r="H291" s="389">
        <v>0</v>
      </c>
      <c r="I291" s="389">
        <v>0</v>
      </c>
      <c r="J291" s="389">
        <v>0</v>
      </c>
      <c r="K291" s="389">
        <v>650000000</v>
      </c>
      <c r="L291" s="215"/>
      <c r="M291" s="215"/>
      <c r="N291" s="215" t="s">
        <v>433</v>
      </c>
      <c r="O291" s="215"/>
      <c r="P291" s="215"/>
      <c r="Q291" s="810" t="s">
        <v>4040</v>
      </c>
      <c r="R291" s="632">
        <v>650000000</v>
      </c>
      <c r="S291" s="632">
        <v>0</v>
      </c>
      <c r="T291" s="632">
        <v>0</v>
      </c>
      <c r="U291" s="632">
        <v>0</v>
      </c>
      <c r="V291" s="632">
        <v>650000000</v>
      </c>
    </row>
    <row r="292" spans="1:24" ht="24.95" customHeight="1">
      <c r="A292" s="212"/>
      <c r="B292" s="215"/>
      <c r="C292" s="215"/>
      <c r="D292" s="215" t="s">
        <v>433</v>
      </c>
      <c r="E292" s="215"/>
      <c r="F292" s="207" t="s">
        <v>1998</v>
      </c>
      <c r="G292" s="389">
        <v>650000000</v>
      </c>
      <c r="H292" s="389">
        <v>0</v>
      </c>
      <c r="I292" s="389">
        <v>0</v>
      </c>
      <c r="J292" s="389">
        <v>0</v>
      </c>
      <c r="K292" s="389">
        <v>650000000</v>
      </c>
      <c r="L292" s="215"/>
      <c r="M292" s="215"/>
      <c r="N292" s="215"/>
      <c r="O292" s="215" t="s">
        <v>433</v>
      </c>
      <c r="P292" s="215"/>
      <c r="Q292" s="810" t="s">
        <v>5331</v>
      </c>
      <c r="R292" s="632">
        <v>650000000</v>
      </c>
      <c r="S292" s="632">
        <v>0</v>
      </c>
      <c r="T292" s="632">
        <v>0</v>
      </c>
      <c r="U292" s="632">
        <v>0</v>
      </c>
      <c r="V292" s="632">
        <v>650000000</v>
      </c>
    </row>
    <row r="293" spans="1:24" ht="24.95" customHeight="1">
      <c r="A293" s="215"/>
      <c r="B293" s="212"/>
      <c r="C293" s="215"/>
      <c r="D293" s="215"/>
      <c r="E293" s="215" t="s">
        <v>1859</v>
      </c>
      <c r="F293" s="207" t="s">
        <v>1999</v>
      </c>
      <c r="G293" s="389">
        <v>650000000</v>
      </c>
      <c r="H293" s="389">
        <v>0</v>
      </c>
      <c r="I293" s="389">
        <v>0</v>
      </c>
      <c r="J293" s="389">
        <v>0</v>
      </c>
      <c r="K293" s="389">
        <v>650000000</v>
      </c>
      <c r="L293" s="215"/>
      <c r="M293" s="215"/>
      <c r="N293" s="215"/>
      <c r="O293" s="215"/>
      <c r="P293" s="215" t="s">
        <v>1859</v>
      </c>
      <c r="Q293" s="810" t="s">
        <v>5332</v>
      </c>
      <c r="R293" s="632">
        <v>650000000</v>
      </c>
      <c r="S293" s="632">
        <v>0</v>
      </c>
      <c r="T293" s="632">
        <v>0</v>
      </c>
      <c r="U293" s="632">
        <v>0</v>
      </c>
      <c r="V293" s="632">
        <v>650000000</v>
      </c>
    </row>
    <row r="294" spans="1:24" ht="24.95" customHeight="1" thickBot="1">
      <c r="A294" s="225" t="s">
        <v>943</v>
      </c>
      <c r="B294" s="225"/>
      <c r="C294" s="225"/>
      <c r="D294" s="219"/>
      <c r="E294" s="225"/>
      <c r="F294" s="312" t="s">
        <v>944</v>
      </c>
      <c r="G294" s="390">
        <v>2600000000</v>
      </c>
      <c r="H294" s="390">
        <v>0</v>
      </c>
      <c r="I294" s="390">
        <v>0</v>
      </c>
      <c r="J294" s="390">
        <v>0</v>
      </c>
      <c r="K294" s="390">
        <v>2600000000</v>
      </c>
      <c r="L294" s="225" t="s">
        <v>943</v>
      </c>
      <c r="M294" s="225"/>
      <c r="N294" s="225"/>
      <c r="O294" s="225"/>
      <c r="P294" s="225"/>
      <c r="Q294" s="811" t="s">
        <v>4471</v>
      </c>
      <c r="R294" s="645">
        <v>2600000000</v>
      </c>
      <c r="S294" s="645">
        <v>0</v>
      </c>
      <c r="T294" s="645">
        <v>0</v>
      </c>
      <c r="U294" s="645">
        <v>0</v>
      </c>
      <c r="V294" s="645">
        <v>2600000000</v>
      </c>
      <c r="W294" s="835"/>
      <c r="X294" s="836"/>
    </row>
    <row r="295" spans="1:24" ht="24.95" customHeight="1" thickTop="1">
      <c r="A295" s="220"/>
      <c r="B295" s="220" t="s">
        <v>433</v>
      </c>
      <c r="C295" s="220"/>
      <c r="D295" s="220"/>
      <c r="E295" s="218"/>
      <c r="F295" s="309" t="s">
        <v>434</v>
      </c>
      <c r="G295" s="388">
        <v>2600000000</v>
      </c>
      <c r="H295" s="388">
        <v>0</v>
      </c>
      <c r="I295" s="388">
        <v>0</v>
      </c>
      <c r="J295" s="388">
        <v>0</v>
      </c>
      <c r="K295" s="388">
        <v>2600000000</v>
      </c>
      <c r="L295" s="220"/>
      <c r="M295" s="220" t="s">
        <v>433</v>
      </c>
      <c r="N295" s="220"/>
      <c r="O295" s="220"/>
      <c r="P295" s="220"/>
      <c r="Q295" s="809" t="s">
        <v>4039</v>
      </c>
      <c r="R295" s="640">
        <v>2600000000</v>
      </c>
      <c r="S295" s="640">
        <v>0</v>
      </c>
      <c r="T295" s="640">
        <v>0</v>
      </c>
      <c r="U295" s="640">
        <v>0</v>
      </c>
      <c r="V295" s="640">
        <v>2600000000</v>
      </c>
    </row>
    <row r="296" spans="1:24" ht="24.95" customHeight="1">
      <c r="A296" s="212"/>
      <c r="B296" s="215"/>
      <c r="C296" s="215" t="s">
        <v>433</v>
      </c>
      <c r="D296" s="215"/>
      <c r="E296" s="215"/>
      <c r="F296" s="207" t="s">
        <v>435</v>
      </c>
      <c r="G296" s="389">
        <v>2600000000</v>
      </c>
      <c r="H296" s="389">
        <v>0</v>
      </c>
      <c r="I296" s="389">
        <v>0</v>
      </c>
      <c r="J296" s="389">
        <v>0</v>
      </c>
      <c r="K296" s="389">
        <v>2600000000</v>
      </c>
      <c r="L296" s="215"/>
      <c r="M296" s="215"/>
      <c r="N296" s="215" t="s">
        <v>433</v>
      </c>
      <c r="O296" s="215"/>
      <c r="P296" s="215"/>
      <c r="Q296" s="810" t="s">
        <v>4040</v>
      </c>
      <c r="R296" s="632">
        <v>2600000000</v>
      </c>
      <c r="S296" s="632">
        <v>0</v>
      </c>
      <c r="T296" s="632">
        <v>0</v>
      </c>
      <c r="U296" s="632">
        <v>0</v>
      </c>
      <c r="V296" s="632">
        <v>2600000000</v>
      </c>
    </row>
    <row r="297" spans="1:24" ht="24.95" hidden="1" customHeight="1">
      <c r="A297" s="215"/>
      <c r="B297" s="212"/>
      <c r="C297" s="215"/>
      <c r="D297" s="215" t="s">
        <v>433</v>
      </c>
      <c r="E297" s="215"/>
      <c r="F297" s="207" t="s">
        <v>1817</v>
      </c>
      <c r="G297" s="389">
        <v>2600000000</v>
      </c>
      <c r="H297" s="389">
        <v>0</v>
      </c>
      <c r="I297" s="389">
        <v>0</v>
      </c>
      <c r="J297" s="389">
        <v>0</v>
      </c>
      <c r="K297" s="389">
        <v>2600000000</v>
      </c>
      <c r="L297" s="215"/>
      <c r="M297" s="215"/>
      <c r="N297" s="215"/>
      <c r="O297" s="215" t="s">
        <v>433</v>
      </c>
      <c r="P297" s="215"/>
      <c r="Q297" s="810" t="s">
        <v>5195</v>
      </c>
      <c r="R297" s="632">
        <v>2600000000</v>
      </c>
      <c r="S297" s="632">
        <v>0</v>
      </c>
      <c r="T297" s="632">
        <v>0</v>
      </c>
      <c r="U297" s="632">
        <v>0</v>
      </c>
      <c r="V297" s="632">
        <v>2600000000</v>
      </c>
    </row>
    <row r="298" spans="1:24" ht="24.95" customHeight="1">
      <c r="A298" s="215"/>
      <c r="B298" s="215"/>
      <c r="C298" s="212"/>
      <c r="D298" s="215"/>
      <c r="E298" s="215" t="s">
        <v>1889</v>
      </c>
      <c r="F298" s="207" t="s">
        <v>3462</v>
      </c>
      <c r="G298" s="389">
        <v>86200000</v>
      </c>
      <c r="H298" s="389">
        <v>0</v>
      </c>
      <c r="I298" s="389">
        <v>0</v>
      </c>
      <c r="J298" s="389">
        <v>0</v>
      </c>
      <c r="K298" s="389">
        <v>86200000</v>
      </c>
      <c r="L298" s="215"/>
      <c r="M298" s="215"/>
      <c r="N298" s="215"/>
      <c r="O298" s="215"/>
      <c r="P298" s="215" t="s">
        <v>1889</v>
      </c>
      <c r="Q298" s="810" t="s">
        <v>6762</v>
      </c>
      <c r="R298" s="632">
        <v>86200000</v>
      </c>
      <c r="S298" s="632">
        <v>0</v>
      </c>
      <c r="T298" s="632">
        <v>0</v>
      </c>
      <c r="U298" s="632">
        <v>0</v>
      </c>
      <c r="V298" s="632">
        <v>86200000</v>
      </c>
    </row>
    <row r="299" spans="1:24" ht="24.95" customHeight="1">
      <c r="A299" s="215"/>
      <c r="B299" s="215"/>
      <c r="C299" s="215"/>
      <c r="D299" s="212"/>
      <c r="E299" s="215" t="s">
        <v>1880</v>
      </c>
      <c r="F299" s="207" t="s">
        <v>3463</v>
      </c>
      <c r="G299" s="389">
        <v>50100000</v>
      </c>
      <c r="H299" s="389">
        <v>0</v>
      </c>
      <c r="I299" s="389">
        <v>0</v>
      </c>
      <c r="J299" s="389">
        <v>0</v>
      </c>
      <c r="K299" s="389">
        <v>50100000</v>
      </c>
      <c r="L299" s="215"/>
      <c r="M299" s="215"/>
      <c r="N299" s="215"/>
      <c r="O299" s="215"/>
      <c r="P299" s="215" t="s">
        <v>1880</v>
      </c>
      <c r="Q299" s="816" t="s">
        <v>6763</v>
      </c>
      <c r="R299" s="632">
        <v>50100000</v>
      </c>
      <c r="S299" s="632">
        <v>0</v>
      </c>
      <c r="T299" s="632">
        <v>0</v>
      </c>
      <c r="U299" s="632">
        <v>0</v>
      </c>
      <c r="V299" s="632">
        <v>50100000</v>
      </c>
    </row>
    <row r="300" spans="1:24" ht="24.95" customHeight="1">
      <c r="A300" s="215"/>
      <c r="B300" s="215"/>
      <c r="C300" s="215"/>
      <c r="D300" s="215"/>
      <c r="E300" s="212" t="s">
        <v>1893</v>
      </c>
      <c r="F300" s="206" t="s">
        <v>2000</v>
      </c>
      <c r="G300" s="389">
        <v>100000000</v>
      </c>
      <c r="H300" s="389">
        <v>0</v>
      </c>
      <c r="I300" s="389">
        <v>0</v>
      </c>
      <c r="J300" s="389">
        <v>0</v>
      </c>
      <c r="K300" s="389">
        <v>100000000</v>
      </c>
      <c r="L300" s="215"/>
      <c r="M300" s="215"/>
      <c r="N300" s="215"/>
      <c r="O300" s="215"/>
      <c r="P300" s="215" t="s">
        <v>1893</v>
      </c>
      <c r="Q300" s="810" t="s">
        <v>5333</v>
      </c>
      <c r="R300" s="632">
        <v>100000000</v>
      </c>
      <c r="S300" s="632">
        <v>0</v>
      </c>
      <c r="T300" s="632">
        <v>0</v>
      </c>
      <c r="U300" s="632">
        <v>0</v>
      </c>
      <c r="V300" s="632">
        <v>100000000</v>
      </c>
    </row>
    <row r="301" spans="1:24" ht="24.95" customHeight="1">
      <c r="A301" s="215"/>
      <c r="B301" s="215"/>
      <c r="C301" s="215"/>
      <c r="D301" s="215"/>
      <c r="E301" s="212" t="s">
        <v>1906</v>
      </c>
      <c r="F301" s="207" t="s">
        <v>2001</v>
      </c>
      <c r="G301" s="389">
        <v>101500000</v>
      </c>
      <c r="H301" s="389">
        <v>0</v>
      </c>
      <c r="I301" s="389">
        <v>0</v>
      </c>
      <c r="J301" s="389">
        <v>0</v>
      </c>
      <c r="K301" s="389">
        <v>101500000</v>
      </c>
      <c r="L301" s="215"/>
      <c r="M301" s="215"/>
      <c r="N301" s="215"/>
      <c r="O301" s="215"/>
      <c r="P301" s="215" t="s">
        <v>1906</v>
      </c>
      <c r="Q301" s="816" t="s">
        <v>5334</v>
      </c>
      <c r="R301" s="632">
        <v>101500000</v>
      </c>
      <c r="S301" s="632">
        <v>0</v>
      </c>
      <c r="T301" s="632">
        <v>0</v>
      </c>
      <c r="U301" s="632">
        <v>0</v>
      </c>
      <c r="V301" s="632">
        <v>101500000</v>
      </c>
    </row>
    <row r="302" spans="1:24" ht="24.95" customHeight="1">
      <c r="A302" s="215"/>
      <c r="B302" s="215"/>
      <c r="C302" s="215"/>
      <c r="D302" s="215"/>
      <c r="E302" s="212" t="s">
        <v>1931</v>
      </c>
      <c r="F302" s="206" t="s">
        <v>2002</v>
      </c>
      <c r="G302" s="389">
        <v>101100000</v>
      </c>
      <c r="H302" s="389">
        <v>0</v>
      </c>
      <c r="I302" s="389">
        <v>0</v>
      </c>
      <c r="J302" s="389">
        <v>0</v>
      </c>
      <c r="K302" s="389">
        <v>101100000</v>
      </c>
      <c r="L302" s="215"/>
      <c r="M302" s="215"/>
      <c r="N302" s="215"/>
      <c r="O302" s="215"/>
      <c r="P302" s="215" t="s">
        <v>1931</v>
      </c>
      <c r="Q302" s="810" t="s">
        <v>5335</v>
      </c>
      <c r="R302" s="632">
        <v>101100000</v>
      </c>
      <c r="S302" s="632">
        <v>0</v>
      </c>
      <c r="T302" s="632">
        <v>0</v>
      </c>
      <c r="U302" s="632">
        <v>0</v>
      </c>
      <c r="V302" s="632">
        <v>101100000</v>
      </c>
    </row>
    <row r="303" spans="1:24" ht="24.95" customHeight="1">
      <c r="A303" s="215"/>
      <c r="B303" s="215"/>
      <c r="C303" s="215"/>
      <c r="D303" s="215"/>
      <c r="E303" s="212" t="s">
        <v>1947</v>
      </c>
      <c r="F303" s="207" t="s">
        <v>2003</v>
      </c>
      <c r="G303" s="389">
        <v>101200000</v>
      </c>
      <c r="H303" s="389">
        <v>0</v>
      </c>
      <c r="I303" s="389">
        <v>0</v>
      </c>
      <c r="J303" s="389">
        <v>0</v>
      </c>
      <c r="K303" s="389">
        <v>101200000</v>
      </c>
      <c r="L303" s="215"/>
      <c r="M303" s="215"/>
      <c r="N303" s="215"/>
      <c r="O303" s="215"/>
      <c r="P303" s="215" t="s">
        <v>1947</v>
      </c>
      <c r="Q303" s="816" t="s">
        <v>5336</v>
      </c>
      <c r="R303" s="632">
        <v>101200000</v>
      </c>
      <c r="S303" s="632">
        <v>0</v>
      </c>
      <c r="T303" s="632">
        <v>0</v>
      </c>
      <c r="U303" s="632">
        <v>0</v>
      </c>
      <c r="V303" s="632">
        <v>101200000</v>
      </c>
    </row>
    <row r="304" spans="1:24" ht="24.95" customHeight="1">
      <c r="A304" s="212"/>
      <c r="B304" s="215"/>
      <c r="C304" s="215"/>
      <c r="D304" s="215"/>
      <c r="E304" s="215" t="s">
        <v>1974</v>
      </c>
      <c r="F304" s="319" t="s">
        <v>3464</v>
      </c>
      <c r="G304" s="389">
        <v>101200000</v>
      </c>
      <c r="H304" s="389">
        <v>0</v>
      </c>
      <c r="I304" s="389">
        <v>0</v>
      </c>
      <c r="J304" s="389">
        <v>0</v>
      </c>
      <c r="K304" s="389">
        <v>101200000</v>
      </c>
      <c r="L304" s="215"/>
      <c r="M304" s="215"/>
      <c r="N304" s="215"/>
      <c r="O304" s="215"/>
      <c r="P304" s="215" t="s">
        <v>1974</v>
      </c>
      <c r="Q304" s="810" t="s">
        <v>6764</v>
      </c>
      <c r="R304" s="632">
        <v>101200000</v>
      </c>
      <c r="S304" s="632">
        <v>0</v>
      </c>
      <c r="T304" s="632">
        <v>0</v>
      </c>
      <c r="U304" s="632">
        <v>0</v>
      </c>
      <c r="V304" s="632">
        <v>101200000</v>
      </c>
    </row>
    <row r="305" spans="1:22" ht="24.95" customHeight="1">
      <c r="A305" s="215"/>
      <c r="B305" s="212"/>
      <c r="C305" s="215"/>
      <c r="D305" s="215"/>
      <c r="E305" s="215" t="s">
        <v>1975</v>
      </c>
      <c r="F305" s="319" t="s">
        <v>3465</v>
      </c>
      <c r="G305" s="389">
        <v>151200000</v>
      </c>
      <c r="H305" s="389">
        <v>0</v>
      </c>
      <c r="I305" s="389">
        <v>0</v>
      </c>
      <c r="J305" s="389">
        <v>0</v>
      </c>
      <c r="K305" s="389">
        <v>151200000</v>
      </c>
      <c r="L305" s="215"/>
      <c r="M305" s="215"/>
      <c r="N305" s="215"/>
      <c r="O305" s="215"/>
      <c r="P305" s="215" t="s">
        <v>1975</v>
      </c>
      <c r="Q305" s="810" t="s">
        <v>5337</v>
      </c>
      <c r="R305" s="632">
        <v>151200000</v>
      </c>
      <c r="S305" s="632">
        <v>0</v>
      </c>
      <c r="T305" s="632">
        <v>0</v>
      </c>
      <c r="U305" s="632">
        <v>0</v>
      </c>
      <c r="V305" s="632">
        <v>151200000</v>
      </c>
    </row>
    <row r="306" spans="1:22" ht="24.95" customHeight="1">
      <c r="A306" s="215"/>
      <c r="B306" s="215"/>
      <c r="C306" s="212"/>
      <c r="D306" s="215"/>
      <c r="E306" s="215" t="s">
        <v>2004</v>
      </c>
      <c r="F306" s="207" t="s">
        <v>2005</v>
      </c>
      <c r="G306" s="389">
        <v>96330000</v>
      </c>
      <c r="H306" s="389">
        <v>0</v>
      </c>
      <c r="I306" s="389">
        <v>0</v>
      </c>
      <c r="J306" s="389">
        <v>0</v>
      </c>
      <c r="K306" s="389">
        <v>96330000</v>
      </c>
      <c r="L306" s="215"/>
      <c r="M306" s="215"/>
      <c r="N306" s="215"/>
      <c r="O306" s="215"/>
      <c r="P306" s="215" t="s">
        <v>2004</v>
      </c>
      <c r="Q306" s="810" t="s">
        <v>5338</v>
      </c>
      <c r="R306" s="632">
        <v>96330000</v>
      </c>
      <c r="S306" s="632">
        <v>0</v>
      </c>
      <c r="T306" s="632">
        <v>0</v>
      </c>
      <c r="U306" s="632">
        <v>0</v>
      </c>
      <c r="V306" s="632">
        <v>96330000</v>
      </c>
    </row>
    <row r="307" spans="1:22" s="833" customFormat="1" ht="24.95" customHeight="1">
      <c r="A307" s="215"/>
      <c r="B307" s="215"/>
      <c r="C307" s="215"/>
      <c r="D307" s="212"/>
      <c r="E307" s="215" t="s">
        <v>2006</v>
      </c>
      <c r="F307" s="207" t="s">
        <v>3466</v>
      </c>
      <c r="G307" s="389">
        <v>55200000</v>
      </c>
      <c r="H307" s="389">
        <v>0</v>
      </c>
      <c r="I307" s="389">
        <v>0</v>
      </c>
      <c r="J307" s="389">
        <v>0</v>
      </c>
      <c r="K307" s="389">
        <v>55200000</v>
      </c>
      <c r="L307" s="215"/>
      <c r="M307" s="215"/>
      <c r="N307" s="215"/>
      <c r="O307" s="215"/>
      <c r="P307" s="215" t="s">
        <v>2006</v>
      </c>
      <c r="Q307" s="810" t="s">
        <v>5339</v>
      </c>
      <c r="R307" s="632">
        <v>55200000</v>
      </c>
      <c r="S307" s="632">
        <v>0</v>
      </c>
      <c r="T307" s="632">
        <v>0</v>
      </c>
      <c r="U307" s="632">
        <v>0</v>
      </c>
      <c r="V307" s="632">
        <v>55200000</v>
      </c>
    </row>
    <row r="308" spans="1:22" s="833" customFormat="1" ht="24.95" customHeight="1">
      <c r="A308" s="215"/>
      <c r="B308" s="215"/>
      <c r="C308" s="215"/>
      <c r="D308" s="215"/>
      <c r="E308" s="212" t="s">
        <v>2007</v>
      </c>
      <c r="F308" s="207" t="s">
        <v>2008</v>
      </c>
      <c r="G308" s="389">
        <v>90920000</v>
      </c>
      <c r="H308" s="389">
        <v>0</v>
      </c>
      <c r="I308" s="389">
        <v>0</v>
      </c>
      <c r="J308" s="389">
        <v>0</v>
      </c>
      <c r="K308" s="389">
        <v>90920000</v>
      </c>
      <c r="L308" s="215"/>
      <c r="M308" s="215"/>
      <c r="N308" s="215"/>
      <c r="O308" s="215"/>
      <c r="P308" s="215" t="s">
        <v>2007</v>
      </c>
      <c r="Q308" s="810" t="s">
        <v>5340</v>
      </c>
      <c r="R308" s="632">
        <v>90920000</v>
      </c>
      <c r="S308" s="632">
        <v>0</v>
      </c>
      <c r="T308" s="632">
        <v>0</v>
      </c>
      <c r="U308" s="632">
        <v>0</v>
      </c>
      <c r="V308" s="632">
        <v>90920000</v>
      </c>
    </row>
    <row r="309" spans="1:22" ht="24.95" customHeight="1">
      <c r="A309" s="215"/>
      <c r="B309" s="215"/>
      <c r="C309" s="215"/>
      <c r="D309" s="215"/>
      <c r="E309" s="212" t="s">
        <v>2009</v>
      </c>
      <c r="F309" s="207" t="s">
        <v>2010</v>
      </c>
      <c r="G309" s="389">
        <v>301600000</v>
      </c>
      <c r="H309" s="389">
        <v>0</v>
      </c>
      <c r="I309" s="389">
        <v>0</v>
      </c>
      <c r="J309" s="389">
        <v>0</v>
      </c>
      <c r="K309" s="389">
        <v>301600000</v>
      </c>
      <c r="L309" s="215"/>
      <c r="M309" s="215"/>
      <c r="N309" s="215"/>
      <c r="O309" s="215"/>
      <c r="P309" s="215" t="s">
        <v>2009</v>
      </c>
      <c r="Q309" s="810" t="s">
        <v>6765</v>
      </c>
      <c r="R309" s="632">
        <v>301600000</v>
      </c>
      <c r="S309" s="632">
        <v>0</v>
      </c>
      <c r="T309" s="632">
        <v>0</v>
      </c>
      <c r="U309" s="632">
        <v>0</v>
      </c>
      <c r="V309" s="632">
        <v>301600000</v>
      </c>
    </row>
    <row r="310" spans="1:22" ht="24.95" customHeight="1">
      <c r="A310" s="215"/>
      <c r="B310" s="215"/>
      <c r="C310" s="215"/>
      <c r="D310" s="215"/>
      <c r="E310" s="212" t="s">
        <v>2011</v>
      </c>
      <c r="F310" s="207" t="s">
        <v>2012</v>
      </c>
      <c r="G310" s="389">
        <v>201500000</v>
      </c>
      <c r="H310" s="389">
        <v>0</v>
      </c>
      <c r="I310" s="389">
        <v>0</v>
      </c>
      <c r="J310" s="389">
        <v>0</v>
      </c>
      <c r="K310" s="389">
        <v>201500000</v>
      </c>
      <c r="L310" s="215"/>
      <c r="M310" s="215"/>
      <c r="N310" s="215"/>
      <c r="O310" s="215"/>
      <c r="P310" s="215" t="s">
        <v>2011</v>
      </c>
      <c r="Q310" s="816" t="s">
        <v>6766</v>
      </c>
      <c r="R310" s="632">
        <v>201500000</v>
      </c>
      <c r="S310" s="632">
        <v>0</v>
      </c>
      <c r="T310" s="632">
        <v>0</v>
      </c>
      <c r="U310" s="632">
        <v>0</v>
      </c>
      <c r="V310" s="632">
        <v>201500000</v>
      </c>
    </row>
    <row r="311" spans="1:22" ht="24.95" customHeight="1">
      <c r="A311" s="215"/>
      <c r="B311" s="215"/>
      <c r="C311" s="215"/>
      <c r="D311" s="212"/>
      <c r="E311" s="215" t="s">
        <v>2013</v>
      </c>
      <c r="F311" s="319" t="s">
        <v>3467</v>
      </c>
      <c r="G311" s="389">
        <v>101200000</v>
      </c>
      <c r="H311" s="389">
        <v>0</v>
      </c>
      <c r="I311" s="389">
        <v>0</v>
      </c>
      <c r="J311" s="389">
        <v>0</v>
      </c>
      <c r="K311" s="389">
        <v>101200000</v>
      </c>
      <c r="L311" s="215"/>
      <c r="M311" s="215"/>
      <c r="N311" s="215"/>
      <c r="O311" s="215"/>
      <c r="P311" s="215" t="s">
        <v>2013</v>
      </c>
      <c r="Q311" s="816" t="s">
        <v>6767</v>
      </c>
      <c r="R311" s="632">
        <v>101200000</v>
      </c>
      <c r="S311" s="632">
        <v>0</v>
      </c>
      <c r="T311" s="632">
        <v>0</v>
      </c>
      <c r="U311" s="632">
        <v>0</v>
      </c>
      <c r="V311" s="632">
        <v>101200000</v>
      </c>
    </row>
    <row r="312" spans="1:22" ht="24.95" customHeight="1">
      <c r="A312" s="215"/>
      <c r="B312" s="215"/>
      <c r="C312" s="215"/>
      <c r="D312" s="215"/>
      <c r="E312" s="212" t="s">
        <v>2014</v>
      </c>
      <c r="F312" s="210" t="s">
        <v>2015</v>
      </c>
      <c r="G312" s="389">
        <v>104800000</v>
      </c>
      <c r="H312" s="389">
        <v>0</v>
      </c>
      <c r="I312" s="389">
        <v>0</v>
      </c>
      <c r="J312" s="389">
        <v>0</v>
      </c>
      <c r="K312" s="389">
        <v>104800000</v>
      </c>
      <c r="L312" s="215"/>
      <c r="M312" s="215"/>
      <c r="N312" s="215"/>
      <c r="O312" s="215"/>
      <c r="P312" s="215" t="s">
        <v>2014</v>
      </c>
      <c r="Q312" s="816" t="s">
        <v>6768</v>
      </c>
      <c r="R312" s="632">
        <v>104800000</v>
      </c>
      <c r="S312" s="632">
        <v>0</v>
      </c>
      <c r="T312" s="632">
        <v>0</v>
      </c>
      <c r="U312" s="632">
        <v>0</v>
      </c>
      <c r="V312" s="632">
        <v>104800000</v>
      </c>
    </row>
    <row r="313" spans="1:22" ht="24.95" customHeight="1">
      <c r="A313" s="215"/>
      <c r="B313" s="212"/>
      <c r="C313" s="215"/>
      <c r="D313" s="215"/>
      <c r="E313" s="215" t="s">
        <v>2016</v>
      </c>
      <c r="F313" s="319" t="s">
        <v>2017</v>
      </c>
      <c r="G313" s="389">
        <v>202000000</v>
      </c>
      <c r="H313" s="389">
        <v>0</v>
      </c>
      <c r="I313" s="389">
        <v>0</v>
      </c>
      <c r="J313" s="389">
        <v>0</v>
      </c>
      <c r="K313" s="389">
        <v>202000000</v>
      </c>
      <c r="L313" s="215"/>
      <c r="M313" s="215"/>
      <c r="N313" s="215"/>
      <c r="O313" s="215"/>
      <c r="P313" s="215" t="s">
        <v>2016</v>
      </c>
      <c r="Q313" s="810" t="s">
        <v>6769</v>
      </c>
      <c r="R313" s="632">
        <v>202000000</v>
      </c>
      <c r="S313" s="632">
        <v>0</v>
      </c>
      <c r="T313" s="632">
        <v>0</v>
      </c>
      <c r="U313" s="632">
        <v>0</v>
      </c>
      <c r="V313" s="632">
        <v>202000000</v>
      </c>
    </row>
    <row r="314" spans="1:22" ht="24.95" customHeight="1">
      <c r="A314" s="215"/>
      <c r="B314" s="215"/>
      <c r="C314" s="212"/>
      <c r="D314" s="215"/>
      <c r="E314" s="215" t="s">
        <v>2018</v>
      </c>
      <c r="F314" s="207" t="s">
        <v>2019</v>
      </c>
      <c r="G314" s="389">
        <v>201250000</v>
      </c>
      <c r="H314" s="389">
        <v>0</v>
      </c>
      <c r="I314" s="389">
        <v>0</v>
      </c>
      <c r="J314" s="389">
        <v>0</v>
      </c>
      <c r="K314" s="389">
        <v>201250000</v>
      </c>
      <c r="L314" s="215"/>
      <c r="M314" s="215"/>
      <c r="N314" s="215"/>
      <c r="O314" s="215"/>
      <c r="P314" s="215" t="s">
        <v>2018</v>
      </c>
      <c r="Q314" s="816" t="s">
        <v>5341</v>
      </c>
      <c r="R314" s="632">
        <v>201250000</v>
      </c>
      <c r="S314" s="632">
        <v>0</v>
      </c>
      <c r="T314" s="632">
        <v>0</v>
      </c>
      <c r="U314" s="632">
        <v>0</v>
      </c>
      <c r="V314" s="632">
        <v>201250000</v>
      </c>
    </row>
    <row r="315" spans="1:22" ht="24.95" customHeight="1">
      <c r="A315" s="215"/>
      <c r="B315" s="215"/>
      <c r="C315" s="215"/>
      <c r="D315" s="215"/>
      <c r="E315" s="212" t="s">
        <v>2020</v>
      </c>
      <c r="F315" s="319" t="s">
        <v>3468</v>
      </c>
      <c r="G315" s="389">
        <v>251600000</v>
      </c>
      <c r="H315" s="389">
        <v>0</v>
      </c>
      <c r="I315" s="389">
        <v>0</v>
      </c>
      <c r="J315" s="389">
        <v>0</v>
      </c>
      <c r="K315" s="389">
        <v>251600000</v>
      </c>
      <c r="L315" s="215"/>
      <c r="M315" s="215"/>
      <c r="N315" s="215"/>
      <c r="O315" s="215"/>
      <c r="P315" s="215" t="s">
        <v>2020</v>
      </c>
      <c r="Q315" s="816" t="s">
        <v>5342</v>
      </c>
      <c r="R315" s="632">
        <v>251600000</v>
      </c>
      <c r="S315" s="632">
        <v>0</v>
      </c>
      <c r="T315" s="632">
        <v>0</v>
      </c>
      <c r="U315" s="632">
        <v>0</v>
      </c>
      <c r="V315" s="632">
        <v>251600000</v>
      </c>
    </row>
    <row r="316" spans="1:22" ht="24.95" customHeight="1">
      <c r="A316" s="215"/>
      <c r="B316" s="215"/>
      <c r="C316" s="215"/>
      <c r="D316" s="215"/>
      <c r="E316" s="212" t="s">
        <v>2021</v>
      </c>
      <c r="F316" s="210" t="s">
        <v>3469</v>
      </c>
      <c r="G316" s="389">
        <v>201100000</v>
      </c>
      <c r="H316" s="389">
        <v>0</v>
      </c>
      <c r="I316" s="389">
        <v>0</v>
      </c>
      <c r="J316" s="389">
        <v>0</v>
      </c>
      <c r="K316" s="389">
        <v>201100000</v>
      </c>
      <c r="L316" s="215"/>
      <c r="M316" s="215"/>
      <c r="N316" s="215"/>
      <c r="O316" s="215"/>
      <c r="P316" s="215" t="s">
        <v>2021</v>
      </c>
      <c r="Q316" s="816" t="s">
        <v>5343</v>
      </c>
      <c r="R316" s="632">
        <v>201100000</v>
      </c>
      <c r="S316" s="632">
        <v>0</v>
      </c>
      <c r="T316" s="632">
        <v>0</v>
      </c>
      <c r="U316" s="632">
        <v>0</v>
      </c>
      <c r="V316" s="632">
        <v>201100000</v>
      </c>
    </row>
    <row r="317" spans="1:22" s="833" customFormat="1" ht="24.95" customHeight="1" thickBot="1">
      <c r="A317" s="230" t="s">
        <v>956</v>
      </c>
      <c r="B317" s="230"/>
      <c r="C317" s="230"/>
      <c r="D317" s="230"/>
      <c r="E317" s="305"/>
      <c r="F317" s="306" t="s">
        <v>957</v>
      </c>
      <c r="G317" s="507">
        <v>185823013159</v>
      </c>
      <c r="H317" s="507">
        <v>1100000000</v>
      </c>
      <c r="I317" s="507">
        <v>29321984592</v>
      </c>
      <c r="J317" s="507">
        <v>24455092817</v>
      </c>
      <c r="K317" s="507">
        <v>240700090568</v>
      </c>
      <c r="L317" s="230" t="s">
        <v>956</v>
      </c>
      <c r="M317" s="230"/>
      <c r="N317" s="230"/>
      <c r="O317" s="230"/>
      <c r="P317" s="230"/>
      <c r="Q317" s="806" t="s">
        <v>4482</v>
      </c>
      <c r="R317" s="897">
        <v>185823013159</v>
      </c>
      <c r="S317" s="897">
        <v>1100000000</v>
      </c>
      <c r="T317" s="897">
        <v>29321984592</v>
      </c>
      <c r="U317" s="897">
        <v>24455092817</v>
      </c>
      <c r="V317" s="897">
        <v>240700090568</v>
      </c>
    </row>
    <row r="318" spans="1:22" s="833" customFormat="1" ht="24.95" customHeight="1" thickTop="1" thickBot="1">
      <c r="A318" s="703" t="s">
        <v>958</v>
      </c>
      <c r="B318" s="704"/>
      <c r="C318" s="704"/>
      <c r="D318" s="704"/>
      <c r="E318" s="704"/>
      <c r="F318" s="705" t="s">
        <v>959</v>
      </c>
      <c r="G318" s="706">
        <v>47697137954</v>
      </c>
      <c r="H318" s="706">
        <v>0</v>
      </c>
      <c r="I318" s="706">
        <v>7662543126</v>
      </c>
      <c r="J318" s="706">
        <v>3916804110</v>
      </c>
      <c r="K318" s="706">
        <v>59276485190</v>
      </c>
      <c r="L318" s="704" t="s">
        <v>958</v>
      </c>
      <c r="M318" s="704"/>
      <c r="N318" s="704"/>
      <c r="O318" s="704"/>
      <c r="P318" s="704"/>
      <c r="Q318" s="807" t="s">
        <v>4483</v>
      </c>
      <c r="R318" s="898">
        <v>47697137954</v>
      </c>
      <c r="S318" s="898">
        <v>0</v>
      </c>
      <c r="T318" s="898">
        <v>7662543126</v>
      </c>
      <c r="U318" s="898">
        <v>3916804110</v>
      </c>
      <c r="V318" s="898">
        <v>59276485190</v>
      </c>
    </row>
    <row r="319" spans="1:22" ht="24.95" customHeight="1" thickTop="1" thickBot="1">
      <c r="A319" s="223" t="s">
        <v>960</v>
      </c>
      <c r="B319" s="307"/>
      <c r="C319" s="223"/>
      <c r="D319" s="223"/>
      <c r="E319" s="223"/>
      <c r="F319" s="643" t="s">
        <v>961</v>
      </c>
      <c r="G319" s="387">
        <v>45797137954</v>
      </c>
      <c r="H319" s="387">
        <v>0</v>
      </c>
      <c r="I319" s="387">
        <v>7562543126</v>
      </c>
      <c r="J319" s="387">
        <v>3916804110</v>
      </c>
      <c r="K319" s="387">
        <v>57276485190</v>
      </c>
      <c r="L319" s="223" t="s">
        <v>960</v>
      </c>
      <c r="M319" s="223"/>
      <c r="N319" s="223"/>
      <c r="O319" s="223"/>
      <c r="P319" s="223"/>
      <c r="Q319" s="808" t="s">
        <v>4484</v>
      </c>
      <c r="R319" s="899">
        <v>45797137954</v>
      </c>
      <c r="S319" s="644">
        <v>0</v>
      </c>
      <c r="T319" s="644">
        <v>7562543126</v>
      </c>
      <c r="U319" s="644">
        <v>3916804110</v>
      </c>
      <c r="V319" s="899">
        <v>57276485190</v>
      </c>
    </row>
    <row r="320" spans="1:22" ht="24.95" customHeight="1" thickTop="1">
      <c r="A320" s="220"/>
      <c r="B320" s="220" t="s">
        <v>436</v>
      </c>
      <c r="C320" s="220"/>
      <c r="D320" s="218"/>
      <c r="E320" s="220"/>
      <c r="F320" s="309" t="s">
        <v>963</v>
      </c>
      <c r="G320" s="388">
        <v>683592160</v>
      </c>
      <c r="H320" s="388">
        <v>0</v>
      </c>
      <c r="I320" s="388">
        <v>1658830680</v>
      </c>
      <c r="J320" s="388">
        <v>1848206840</v>
      </c>
      <c r="K320" s="388">
        <v>4190629680</v>
      </c>
      <c r="L320" s="220"/>
      <c r="M320" s="220" t="s">
        <v>436</v>
      </c>
      <c r="N320" s="220"/>
      <c r="O320" s="220"/>
      <c r="P320" s="220"/>
      <c r="Q320" s="809" t="s">
        <v>4486</v>
      </c>
      <c r="R320" s="640">
        <v>683592160</v>
      </c>
      <c r="S320" s="640">
        <v>0</v>
      </c>
      <c r="T320" s="640">
        <v>1658830680</v>
      </c>
      <c r="U320" s="640">
        <v>1848206840</v>
      </c>
      <c r="V320" s="640">
        <v>4190629680</v>
      </c>
    </row>
    <row r="321" spans="1:22" ht="24.95" customHeight="1">
      <c r="A321" s="215"/>
      <c r="B321" s="215"/>
      <c r="C321" s="215" t="s">
        <v>433</v>
      </c>
      <c r="D321" s="215"/>
      <c r="E321" s="212"/>
      <c r="F321" s="207" t="s">
        <v>964</v>
      </c>
      <c r="G321" s="389">
        <v>522500000</v>
      </c>
      <c r="H321" s="389">
        <v>0</v>
      </c>
      <c r="I321" s="389">
        <v>829706680</v>
      </c>
      <c r="J321" s="389">
        <v>1848206840</v>
      </c>
      <c r="K321" s="389">
        <v>3200413520</v>
      </c>
      <c r="L321" s="215"/>
      <c r="M321" s="215"/>
      <c r="N321" s="215" t="s">
        <v>433</v>
      </c>
      <c r="O321" s="215"/>
      <c r="P321" s="215"/>
      <c r="Q321" s="810" t="s">
        <v>4487</v>
      </c>
      <c r="R321" s="632">
        <v>522500000</v>
      </c>
      <c r="S321" s="632">
        <v>0</v>
      </c>
      <c r="T321" s="632">
        <v>829706680</v>
      </c>
      <c r="U321" s="632">
        <v>1848206840</v>
      </c>
      <c r="V321" s="632">
        <v>3200413520</v>
      </c>
    </row>
    <row r="322" spans="1:22" ht="24.95" hidden="1" customHeight="1">
      <c r="A322" s="215"/>
      <c r="B322" s="215"/>
      <c r="C322" s="215"/>
      <c r="D322" s="215" t="s">
        <v>1816</v>
      </c>
      <c r="E322" s="212"/>
      <c r="F322" s="207" t="s">
        <v>1817</v>
      </c>
      <c r="G322" s="392">
        <v>0</v>
      </c>
      <c r="H322" s="392">
        <v>0</v>
      </c>
      <c r="I322" s="389">
        <v>450000000</v>
      </c>
      <c r="J322" s="389">
        <v>0</v>
      </c>
      <c r="K322" s="389">
        <v>450000000</v>
      </c>
      <c r="L322" s="215"/>
      <c r="M322" s="215"/>
      <c r="N322" s="215"/>
      <c r="O322" s="215" t="s">
        <v>1816</v>
      </c>
      <c r="P322" s="215"/>
      <c r="Q322" s="810" t="s">
        <v>2045</v>
      </c>
      <c r="R322" s="632">
        <v>0</v>
      </c>
      <c r="S322" s="632">
        <v>0</v>
      </c>
      <c r="T322" s="632">
        <v>450000000</v>
      </c>
      <c r="U322" s="632">
        <v>0</v>
      </c>
      <c r="V322" s="632">
        <v>450000000</v>
      </c>
    </row>
    <row r="323" spans="1:22" ht="24.95" customHeight="1">
      <c r="A323" s="215"/>
      <c r="B323" s="215"/>
      <c r="C323" s="215"/>
      <c r="D323" s="215"/>
      <c r="E323" s="212" t="s">
        <v>1859</v>
      </c>
      <c r="F323" s="206" t="s">
        <v>2022</v>
      </c>
      <c r="G323" s="392">
        <v>0</v>
      </c>
      <c r="H323" s="392">
        <v>0</v>
      </c>
      <c r="I323" s="389">
        <v>450000000</v>
      </c>
      <c r="J323" s="389">
        <v>0</v>
      </c>
      <c r="K323" s="389">
        <v>450000000</v>
      </c>
      <c r="L323" s="215"/>
      <c r="M323" s="215"/>
      <c r="N323" s="215"/>
      <c r="O323" s="215"/>
      <c r="P323" s="215" t="s">
        <v>1859</v>
      </c>
      <c r="Q323" s="816" t="s">
        <v>5344</v>
      </c>
      <c r="R323" s="632">
        <v>0</v>
      </c>
      <c r="S323" s="632">
        <v>0</v>
      </c>
      <c r="T323" s="632">
        <v>450000000</v>
      </c>
      <c r="U323" s="632">
        <v>0</v>
      </c>
      <c r="V323" s="632">
        <v>450000000</v>
      </c>
    </row>
    <row r="324" spans="1:22" ht="24.95" customHeight="1">
      <c r="A324" s="215"/>
      <c r="B324" s="215"/>
      <c r="C324" s="215"/>
      <c r="D324" s="215" t="s">
        <v>433</v>
      </c>
      <c r="E324" s="212"/>
      <c r="F324" s="207" t="s">
        <v>2023</v>
      </c>
      <c r="G324" s="392">
        <v>522500000</v>
      </c>
      <c r="H324" s="392">
        <v>0</v>
      </c>
      <c r="I324" s="389">
        <v>379706680</v>
      </c>
      <c r="J324" s="389">
        <v>1848206840</v>
      </c>
      <c r="K324" s="389">
        <v>2750413520</v>
      </c>
      <c r="L324" s="215"/>
      <c r="M324" s="215"/>
      <c r="N324" s="215"/>
      <c r="O324" s="215" t="s">
        <v>433</v>
      </c>
      <c r="P324" s="215"/>
      <c r="Q324" s="810" t="s">
        <v>5345</v>
      </c>
      <c r="R324" s="632">
        <v>522500000</v>
      </c>
      <c r="S324" s="632">
        <v>0</v>
      </c>
      <c r="T324" s="632">
        <v>379706680</v>
      </c>
      <c r="U324" s="632">
        <v>1848206840</v>
      </c>
      <c r="V324" s="632">
        <v>2750413520</v>
      </c>
    </row>
    <row r="325" spans="1:22" ht="24.95" customHeight="1">
      <c r="A325" s="215"/>
      <c r="B325" s="215"/>
      <c r="C325" s="215"/>
      <c r="D325" s="215"/>
      <c r="E325" s="212" t="s">
        <v>1889</v>
      </c>
      <c r="F325" s="319" t="s">
        <v>2024</v>
      </c>
      <c r="G325" s="392">
        <v>500000000</v>
      </c>
      <c r="H325" s="392">
        <v>0</v>
      </c>
      <c r="I325" s="389">
        <v>0</v>
      </c>
      <c r="J325" s="389">
        <v>0</v>
      </c>
      <c r="K325" s="389">
        <v>500000000</v>
      </c>
      <c r="L325" s="215"/>
      <c r="M325" s="215"/>
      <c r="N325" s="215"/>
      <c r="O325" s="215"/>
      <c r="P325" s="215" t="s">
        <v>1889</v>
      </c>
      <c r="Q325" s="810" t="s">
        <v>5346</v>
      </c>
      <c r="R325" s="632">
        <v>500000000</v>
      </c>
      <c r="S325" s="632">
        <v>0</v>
      </c>
      <c r="T325" s="632">
        <v>0</v>
      </c>
      <c r="U325" s="632">
        <v>0</v>
      </c>
      <c r="V325" s="632">
        <v>500000000</v>
      </c>
    </row>
    <row r="326" spans="1:22" ht="24.95" customHeight="1">
      <c r="A326" s="215"/>
      <c r="B326" s="215"/>
      <c r="C326" s="215"/>
      <c r="D326" s="215"/>
      <c r="E326" s="212" t="s">
        <v>1878</v>
      </c>
      <c r="F326" s="207" t="s">
        <v>2025</v>
      </c>
      <c r="G326" s="392">
        <v>22500000</v>
      </c>
      <c r="H326" s="392">
        <v>0</v>
      </c>
      <c r="I326" s="389">
        <v>0</v>
      </c>
      <c r="J326" s="389">
        <v>455000000</v>
      </c>
      <c r="K326" s="389">
        <v>477500000</v>
      </c>
      <c r="L326" s="215"/>
      <c r="M326" s="215"/>
      <c r="N326" s="215"/>
      <c r="O326" s="215"/>
      <c r="P326" s="215" t="s">
        <v>1878</v>
      </c>
      <c r="Q326" s="810" t="s">
        <v>5347</v>
      </c>
      <c r="R326" s="632">
        <v>22500000</v>
      </c>
      <c r="S326" s="632">
        <v>0</v>
      </c>
      <c r="T326" s="632">
        <v>0</v>
      </c>
      <c r="U326" s="632">
        <v>455000000</v>
      </c>
      <c r="V326" s="632">
        <v>477500000</v>
      </c>
    </row>
    <row r="327" spans="1:22" ht="24.95" customHeight="1">
      <c r="A327" s="215"/>
      <c r="B327" s="215"/>
      <c r="C327" s="215"/>
      <c r="D327" s="215"/>
      <c r="E327" s="212" t="s">
        <v>1880</v>
      </c>
      <c r="F327" s="207" t="s">
        <v>2026</v>
      </c>
      <c r="G327" s="392">
        <v>0</v>
      </c>
      <c r="H327" s="392">
        <v>0</v>
      </c>
      <c r="I327" s="389">
        <v>379706680</v>
      </c>
      <c r="J327" s="389">
        <v>1393206840</v>
      </c>
      <c r="K327" s="389">
        <v>1772913520</v>
      </c>
      <c r="L327" s="215"/>
      <c r="M327" s="215"/>
      <c r="N327" s="215"/>
      <c r="O327" s="215"/>
      <c r="P327" s="215" t="s">
        <v>1880</v>
      </c>
      <c r="Q327" s="810" t="s">
        <v>5348</v>
      </c>
      <c r="R327" s="632">
        <v>0</v>
      </c>
      <c r="S327" s="632">
        <v>0</v>
      </c>
      <c r="T327" s="632">
        <v>379706680</v>
      </c>
      <c r="U327" s="632">
        <v>1393206840</v>
      </c>
      <c r="V327" s="632">
        <v>1772913520</v>
      </c>
    </row>
    <row r="328" spans="1:22" ht="24.95" customHeight="1">
      <c r="A328" s="215"/>
      <c r="B328" s="215"/>
      <c r="C328" s="215" t="s">
        <v>444</v>
      </c>
      <c r="D328" s="215"/>
      <c r="E328" s="212"/>
      <c r="F328" s="319" t="s">
        <v>965</v>
      </c>
      <c r="G328" s="392">
        <v>161092160</v>
      </c>
      <c r="H328" s="392">
        <v>0</v>
      </c>
      <c r="I328" s="389">
        <v>644124000</v>
      </c>
      <c r="J328" s="389">
        <v>0</v>
      </c>
      <c r="K328" s="389">
        <v>805216160</v>
      </c>
      <c r="L328" s="215"/>
      <c r="M328" s="215"/>
      <c r="N328" s="215" t="s">
        <v>444</v>
      </c>
      <c r="O328" s="215"/>
      <c r="P328" s="215"/>
      <c r="Q328" s="816" t="s">
        <v>4488</v>
      </c>
      <c r="R328" s="632">
        <v>161092160</v>
      </c>
      <c r="S328" s="632">
        <v>0</v>
      </c>
      <c r="T328" s="632">
        <v>644124000</v>
      </c>
      <c r="U328" s="632">
        <v>0</v>
      </c>
      <c r="V328" s="632">
        <v>805216160</v>
      </c>
    </row>
    <row r="329" spans="1:22" ht="24.95" hidden="1" customHeight="1">
      <c r="A329" s="215"/>
      <c r="B329" s="215"/>
      <c r="C329" s="215"/>
      <c r="D329" s="215" t="s">
        <v>1816</v>
      </c>
      <c r="E329" s="212"/>
      <c r="F329" s="351" t="s">
        <v>1817</v>
      </c>
      <c r="G329" s="392">
        <v>161092160</v>
      </c>
      <c r="H329" s="392">
        <v>0</v>
      </c>
      <c r="I329" s="389">
        <v>644124000</v>
      </c>
      <c r="J329" s="389">
        <v>0</v>
      </c>
      <c r="K329" s="389">
        <v>805216160</v>
      </c>
      <c r="L329" s="215"/>
      <c r="M329" s="215"/>
      <c r="N329" s="215"/>
      <c r="O329" s="215" t="s">
        <v>1816</v>
      </c>
      <c r="P329" s="215"/>
      <c r="Q329" s="816" t="s">
        <v>2045</v>
      </c>
      <c r="R329" s="632">
        <v>161092160</v>
      </c>
      <c r="S329" s="632">
        <v>0</v>
      </c>
      <c r="T329" s="632">
        <v>644124000</v>
      </c>
      <c r="U329" s="632">
        <v>0</v>
      </c>
      <c r="V329" s="632">
        <v>805216160</v>
      </c>
    </row>
    <row r="330" spans="1:22" ht="24.95" customHeight="1">
      <c r="A330" s="215"/>
      <c r="B330" s="215"/>
      <c r="C330" s="215"/>
      <c r="D330" s="215"/>
      <c r="E330" s="212" t="s">
        <v>1859</v>
      </c>
      <c r="F330" s="319" t="s">
        <v>2027</v>
      </c>
      <c r="G330" s="392">
        <v>161092160</v>
      </c>
      <c r="H330" s="392">
        <v>0</v>
      </c>
      <c r="I330" s="389">
        <v>644124000</v>
      </c>
      <c r="J330" s="389">
        <v>0</v>
      </c>
      <c r="K330" s="389">
        <v>805216160</v>
      </c>
      <c r="L330" s="215"/>
      <c r="M330" s="215"/>
      <c r="N330" s="215"/>
      <c r="O330" s="215"/>
      <c r="P330" s="215" t="s">
        <v>1859</v>
      </c>
      <c r="Q330" s="816" t="s">
        <v>5349</v>
      </c>
      <c r="R330" s="632">
        <v>161092160</v>
      </c>
      <c r="S330" s="632">
        <v>0</v>
      </c>
      <c r="T330" s="632">
        <v>644124000</v>
      </c>
      <c r="U330" s="632">
        <v>0</v>
      </c>
      <c r="V330" s="632">
        <v>805216160</v>
      </c>
    </row>
    <row r="331" spans="1:22" ht="24.95" customHeight="1">
      <c r="A331" s="215"/>
      <c r="B331" s="215"/>
      <c r="C331" s="215" t="s">
        <v>481</v>
      </c>
      <c r="D331" s="215"/>
      <c r="E331" s="212"/>
      <c r="F331" s="319" t="s">
        <v>966</v>
      </c>
      <c r="G331" s="392">
        <v>0</v>
      </c>
      <c r="H331" s="392">
        <v>0</v>
      </c>
      <c r="I331" s="389">
        <v>185000000</v>
      </c>
      <c r="J331" s="389">
        <v>0</v>
      </c>
      <c r="K331" s="389">
        <v>185000000</v>
      </c>
      <c r="L331" s="215"/>
      <c r="M331" s="215"/>
      <c r="N331" s="215" t="s">
        <v>481</v>
      </c>
      <c r="O331" s="215"/>
      <c r="P331" s="215"/>
      <c r="Q331" s="810" t="s">
        <v>4489</v>
      </c>
      <c r="R331" s="632">
        <v>0</v>
      </c>
      <c r="S331" s="632">
        <v>0</v>
      </c>
      <c r="T331" s="632">
        <v>185000000</v>
      </c>
      <c r="U331" s="632">
        <v>0</v>
      </c>
      <c r="V331" s="632">
        <v>185000000</v>
      </c>
    </row>
    <row r="332" spans="1:22" ht="24.95" hidden="1" customHeight="1">
      <c r="A332" s="215"/>
      <c r="B332" s="215"/>
      <c r="C332" s="215"/>
      <c r="D332" s="215" t="s">
        <v>1816</v>
      </c>
      <c r="E332" s="212"/>
      <c r="F332" s="207" t="s">
        <v>1817</v>
      </c>
      <c r="G332" s="392">
        <v>0</v>
      </c>
      <c r="H332" s="392">
        <v>0</v>
      </c>
      <c r="I332" s="389">
        <v>185000000</v>
      </c>
      <c r="J332" s="389">
        <v>0</v>
      </c>
      <c r="K332" s="389">
        <v>185000000</v>
      </c>
      <c r="L332" s="215"/>
      <c r="M332" s="215"/>
      <c r="N332" s="215"/>
      <c r="O332" s="215" t="s">
        <v>1816</v>
      </c>
      <c r="P332" s="215"/>
      <c r="Q332" s="810" t="s">
        <v>5195</v>
      </c>
      <c r="R332" s="632">
        <v>0</v>
      </c>
      <c r="S332" s="632">
        <v>0</v>
      </c>
      <c r="T332" s="632">
        <v>185000000</v>
      </c>
      <c r="U332" s="632">
        <v>0</v>
      </c>
      <c r="V332" s="632">
        <v>185000000</v>
      </c>
    </row>
    <row r="333" spans="1:22" ht="24.95" customHeight="1">
      <c r="A333" s="215"/>
      <c r="B333" s="215"/>
      <c r="C333" s="215"/>
      <c r="D333" s="215"/>
      <c r="E333" s="212" t="s">
        <v>1859</v>
      </c>
      <c r="F333" s="210" t="s">
        <v>2028</v>
      </c>
      <c r="G333" s="392">
        <v>0</v>
      </c>
      <c r="H333" s="392">
        <v>0</v>
      </c>
      <c r="I333" s="389">
        <v>185000000</v>
      </c>
      <c r="J333" s="389">
        <v>0</v>
      </c>
      <c r="K333" s="389">
        <v>185000000</v>
      </c>
      <c r="L333" s="215"/>
      <c r="M333" s="215"/>
      <c r="N333" s="215"/>
      <c r="O333" s="215"/>
      <c r="P333" s="215" t="s">
        <v>1859</v>
      </c>
      <c r="Q333" s="810" t="s">
        <v>5350</v>
      </c>
      <c r="R333" s="632">
        <v>0</v>
      </c>
      <c r="S333" s="632">
        <v>0</v>
      </c>
      <c r="T333" s="632">
        <v>185000000</v>
      </c>
      <c r="U333" s="632">
        <v>0</v>
      </c>
      <c r="V333" s="632">
        <v>185000000</v>
      </c>
    </row>
    <row r="334" spans="1:22" ht="24.95" customHeight="1">
      <c r="A334" s="215"/>
      <c r="B334" s="215" t="s">
        <v>440</v>
      </c>
      <c r="C334" s="215"/>
      <c r="D334" s="215"/>
      <c r="E334" s="212"/>
      <c r="F334" s="497" t="s">
        <v>971</v>
      </c>
      <c r="G334" s="392">
        <v>45059000344</v>
      </c>
      <c r="H334" s="392">
        <v>0</v>
      </c>
      <c r="I334" s="389">
        <v>5158407896</v>
      </c>
      <c r="J334" s="389">
        <v>1055969270</v>
      </c>
      <c r="K334" s="389">
        <v>51273377510</v>
      </c>
      <c r="L334" s="215"/>
      <c r="M334" s="215" t="s">
        <v>440</v>
      </c>
      <c r="N334" s="215"/>
      <c r="O334" s="215"/>
      <c r="P334" s="215"/>
      <c r="Q334" s="810" t="s">
        <v>4492</v>
      </c>
      <c r="R334" s="632">
        <v>45059000344</v>
      </c>
      <c r="S334" s="632">
        <v>0</v>
      </c>
      <c r="T334" s="632">
        <v>5158407896</v>
      </c>
      <c r="U334" s="632">
        <v>1055969270</v>
      </c>
      <c r="V334" s="632">
        <v>51273377510</v>
      </c>
    </row>
    <row r="335" spans="1:22" ht="24.95" customHeight="1">
      <c r="A335" s="215"/>
      <c r="B335" s="215"/>
      <c r="C335" s="215" t="s">
        <v>433</v>
      </c>
      <c r="D335" s="215"/>
      <c r="E335" s="212"/>
      <c r="F335" s="207" t="s">
        <v>972</v>
      </c>
      <c r="G335" s="392">
        <v>59000334</v>
      </c>
      <c r="H335" s="392">
        <v>0</v>
      </c>
      <c r="I335" s="389">
        <v>1456179536</v>
      </c>
      <c r="J335" s="389">
        <v>1055969270</v>
      </c>
      <c r="K335" s="389">
        <v>2571149140</v>
      </c>
      <c r="L335" s="215"/>
      <c r="M335" s="215"/>
      <c r="N335" s="215" t="s">
        <v>433</v>
      </c>
      <c r="O335" s="215"/>
      <c r="P335" s="215"/>
      <c r="Q335" s="810" t="s">
        <v>4493</v>
      </c>
      <c r="R335" s="632">
        <v>59000334</v>
      </c>
      <c r="S335" s="632">
        <v>0</v>
      </c>
      <c r="T335" s="632">
        <v>1456179536</v>
      </c>
      <c r="U335" s="632">
        <v>1055969270</v>
      </c>
      <c r="V335" s="632">
        <v>2571149140</v>
      </c>
    </row>
    <row r="336" spans="1:22" ht="24.95" customHeight="1">
      <c r="A336" s="215"/>
      <c r="B336" s="215"/>
      <c r="C336" s="215"/>
      <c r="D336" s="215" t="s">
        <v>433</v>
      </c>
      <c r="E336" s="212"/>
      <c r="F336" s="207" t="s">
        <v>2029</v>
      </c>
      <c r="G336" s="392">
        <v>59000334</v>
      </c>
      <c r="H336" s="392">
        <v>0</v>
      </c>
      <c r="I336" s="389">
        <v>1456179536</v>
      </c>
      <c r="J336" s="389">
        <v>1055969270</v>
      </c>
      <c r="K336" s="389">
        <v>2571149140</v>
      </c>
      <c r="L336" s="215"/>
      <c r="M336" s="215"/>
      <c r="N336" s="215"/>
      <c r="O336" s="215" t="s">
        <v>433</v>
      </c>
      <c r="P336" s="215"/>
      <c r="Q336" s="810" t="s">
        <v>5351</v>
      </c>
      <c r="R336" s="632">
        <v>59000334</v>
      </c>
      <c r="S336" s="632">
        <v>0</v>
      </c>
      <c r="T336" s="632">
        <v>1456179536</v>
      </c>
      <c r="U336" s="632">
        <v>1055969270</v>
      </c>
      <c r="V336" s="632">
        <v>2571149140</v>
      </c>
    </row>
    <row r="337" spans="1:22" ht="24.95" customHeight="1">
      <c r="A337" s="215"/>
      <c r="B337" s="215"/>
      <c r="C337" s="215"/>
      <c r="D337" s="215"/>
      <c r="E337" s="212" t="s">
        <v>1859</v>
      </c>
      <c r="F337" s="207" t="s">
        <v>2030</v>
      </c>
      <c r="G337" s="392">
        <v>2000000</v>
      </c>
      <c r="H337" s="392">
        <v>0</v>
      </c>
      <c r="I337" s="389">
        <v>414347930</v>
      </c>
      <c r="J337" s="389">
        <v>1055969270</v>
      </c>
      <c r="K337" s="389">
        <v>1472317200</v>
      </c>
      <c r="L337" s="215"/>
      <c r="M337" s="215"/>
      <c r="N337" s="215"/>
      <c r="O337" s="215"/>
      <c r="P337" s="215" t="s">
        <v>1859</v>
      </c>
      <c r="Q337" s="810" t="s">
        <v>5352</v>
      </c>
      <c r="R337" s="632">
        <v>2000000</v>
      </c>
      <c r="S337" s="632">
        <v>0</v>
      </c>
      <c r="T337" s="632">
        <v>414347930</v>
      </c>
      <c r="U337" s="632">
        <v>1055969270</v>
      </c>
      <c r="V337" s="632">
        <v>1472317200</v>
      </c>
    </row>
    <row r="338" spans="1:22" ht="24.95" customHeight="1">
      <c r="A338" s="215"/>
      <c r="B338" s="215"/>
      <c r="C338" s="215"/>
      <c r="D338" s="215"/>
      <c r="E338" s="212" t="s">
        <v>2031</v>
      </c>
      <c r="F338" s="207" t="s">
        <v>3472</v>
      </c>
      <c r="G338" s="392">
        <v>40000004</v>
      </c>
      <c r="H338" s="392">
        <v>0</v>
      </c>
      <c r="I338" s="389">
        <v>861831936</v>
      </c>
      <c r="J338" s="389">
        <v>0</v>
      </c>
      <c r="K338" s="389">
        <v>901831940</v>
      </c>
      <c r="L338" s="215"/>
      <c r="M338" s="215"/>
      <c r="N338" s="215"/>
      <c r="O338" s="215"/>
      <c r="P338" s="215" t="s">
        <v>2031</v>
      </c>
      <c r="Q338" s="810" t="s">
        <v>5353</v>
      </c>
      <c r="R338" s="632">
        <v>40000004</v>
      </c>
      <c r="S338" s="632">
        <v>0</v>
      </c>
      <c r="T338" s="632">
        <v>861831936</v>
      </c>
      <c r="U338" s="632">
        <v>0</v>
      </c>
      <c r="V338" s="632">
        <v>901831940</v>
      </c>
    </row>
    <row r="339" spans="1:22" ht="24.95" customHeight="1">
      <c r="A339" s="215"/>
      <c r="B339" s="215"/>
      <c r="C339" s="215"/>
      <c r="D339" s="215"/>
      <c r="E339" s="212" t="s">
        <v>1903</v>
      </c>
      <c r="F339" s="207" t="s">
        <v>3473</v>
      </c>
      <c r="G339" s="392">
        <v>17000330</v>
      </c>
      <c r="H339" s="392">
        <v>0</v>
      </c>
      <c r="I339" s="389">
        <v>179999670</v>
      </c>
      <c r="J339" s="389">
        <v>0</v>
      </c>
      <c r="K339" s="389">
        <v>197000000</v>
      </c>
      <c r="L339" s="215"/>
      <c r="M339" s="215"/>
      <c r="N339" s="215"/>
      <c r="O339" s="215"/>
      <c r="P339" s="215" t="s">
        <v>1903</v>
      </c>
      <c r="Q339" s="810" t="s">
        <v>5354</v>
      </c>
      <c r="R339" s="632">
        <v>17000330</v>
      </c>
      <c r="S339" s="632">
        <v>0</v>
      </c>
      <c r="T339" s="632">
        <v>179999670</v>
      </c>
      <c r="U339" s="632">
        <v>0</v>
      </c>
      <c r="V339" s="632">
        <v>197000000</v>
      </c>
    </row>
    <row r="340" spans="1:22" ht="24.95" customHeight="1">
      <c r="A340" s="215"/>
      <c r="B340" s="215"/>
      <c r="C340" s="215" t="s">
        <v>570</v>
      </c>
      <c r="D340" s="215"/>
      <c r="E340" s="212"/>
      <c r="F340" s="207" t="s">
        <v>975</v>
      </c>
      <c r="G340" s="392">
        <v>45000000010</v>
      </c>
      <c r="H340" s="392">
        <v>0</v>
      </c>
      <c r="I340" s="389">
        <v>3702228360</v>
      </c>
      <c r="J340" s="389">
        <v>0</v>
      </c>
      <c r="K340" s="389">
        <v>48702228370</v>
      </c>
      <c r="L340" s="215"/>
      <c r="M340" s="215"/>
      <c r="N340" s="215" t="s">
        <v>570</v>
      </c>
      <c r="O340" s="215"/>
      <c r="P340" s="215"/>
      <c r="Q340" s="810" t="s">
        <v>4496</v>
      </c>
      <c r="R340" s="632">
        <v>45000000010</v>
      </c>
      <c r="S340" s="632">
        <v>0</v>
      </c>
      <c r="T340" s="632">
        <v>3702228360</v>
      </c>
      <c r="U340" s="632">
        <v>0</v>
      </c>
      <c r="V340" s="632">
        <v>48702228370</v>
      </c>
    </row>
    <row r="341" spans="1:22" ht="24.95" customHeight="1">
      <c r="A341" s="215"/>
      <c r="B341" s="215"/>
      <c r="C341" s="215"/>
      <c r="D341" s="215" t="s">
        <v>433</v>
      </c>
      <c r="E341" s="212"/>
      <c r="F341" s="207" t="s">
        <v>2032</v>
      </c>
      <c r="G341" s="392">
        <v>45000000010</v>
      </c>
      <c r="H341" s="392">
        <v>0</v>
      </c>
      <c r="I341" s="389">
        <v>3702228360</v>
      </c>
      <c r="J341" s="389">
        <v>0</v>
      </c>
      <c r="K341" s="389">
        <v>48702228370</v>
      </c>
      <c r="L341" s="215"/>
      <c r="M341" s="215"/>
      <c r="N341" s="215"/>
      <c r="O341" s="215" t="s">
        <v>433</v>
      </c>
      <c r="P341" s="215"/>
      <c r="Q341" s="810" t="s">
        <v>5355</v>
      </c>
      <c r="R341" s="632">
        <v>45000000010</v>
      </c>
      <c r="S341" s="632">
        <v>0</v>
      </c>
      <c r="T341" s="632">
        <v>3702228360</v>
      </c>
      <c r="U341" s="632">
        <v>0</v>
      </c>
      <c r="V341" s="632">
        <v>48702228370</v>
      </c>
    </row>
    <row r="342" spans="1:22" ht="24.95" customHeight="1">
      <c r="A342" s="215"/>
      <c r="B342" s="215"/>
      <c r="C342" s="215"/>
      <c r="D342" s="215"/>
      <c r="E342" s="212" t="s">
        <v>1859</v>
      </c>
      <c r="F342" s="207" t="s">
        <v>2033</v>
      </c>
      <c r="G342" s="392">
        <v>4641303790</v>
      </c>
      <c r="H342" s="392">
        <v>0</v>
      </c>
      <c r="I342" s="389">
        <v>424275710</v>
      </c>
      <c r="J342" s="389">
        <v>0</v>
      </c>
      <c r="K342" s="389">
        <v>5065579500</v>
      </c>
      <c r="L342" s="215"/>
      <c r="M342" s="215"/>
      <c r="N342" s="215"/>
      <c r="O342" s="215"/>
      <c r="P342" s="215" t="s">
        <v>1859</v>
      </c>
      <c r="Q342" s="810" t="s">
        <v>6770</v>
      </c>
      <c r="R342" s="632">
        <v>4641303790</v>
      </c>
      <c r="S342" s="632">
        <v>0</v>
      </c>
      <c r="T342" s="632">
        <v>424275710</v>
      </c>
      <c r="U342" s="632">
        <v>0</v>
      </c>
      <c r="V342" s="632">
        <v>5065579500</v>
      </c>
    </row>
    <row r="343" spans="1:22" ht="24.95" customHeight="1">
      <c r="A343" s="215"/>
      <c r="B343" s="215"/>
      <c r="C343" s="215"/>
      <c r="D343" s="215"/>
      <c r="E343" s="212" t="s">
        <v>1886</v>
      </c>
      <c r="F343" s="207" t="s">
        <v>2034</v>
      </c>
      <c r="G343" s="392">
        <v>9671750730</v>
      </c>
      <c r="H343" s="392">
        <v>0</v>
      </c>
      <c r="I343" s="389">
        <v>884124180</v>
      </c>
      <c r="J343" s="389">
        <v>0</v>
      </c>
      <c r="K343" s="389">
        <v>10555874910</v>
      </c>
      <c r="L343" s="215"/>
      <c r="M343" s="215"/>
      <c r="N343" s="215"/>
      <c r="O343" s="215"/>
      <c r="P343" s="215" t="s">
        <v>1886</v>
      </c>
      <c r="Q343" s="810" t="s">
        <v>6771</v>
      </c>
      <c r="R343" s="632">
        <v>9671750730</v>
      </c>
      <c r="S343" s="632">
        <v>0</v>
      </c>
      <c r="T343" s="632">
        <v>884124180</v>
      </c>
      <c r="U343" s="632">
        <v>0</v>
      </c>
      <c r="V343" s="632">
        <v>10555874910</v>
      </c>
    </row>
    <row r="344" spans="1:22" ht="24.95" customHeight="1">
      <c r="A344" s="215"/>
      <c r="B344" s="212"/>
      <c r="C344" s="215"/>
      <c r="D344" s="215"/>
      <c r="E344" s="215" t="s">
        <v>1855</v>
      </c>
      <c r="F344" s="207" t="s">
        <v>2035</v>
      </c>
      <c r="G344" s="389">
        <v>9127033460</v>
      </c>
      <c r="H344" s="389">
        <v>0</v>
      </c>
      <c r="I344" s="389">
        <v>834329940</v>
      </c>
      <c r="J344" s="389">
        <v>0</v>
      </c>
      <c r="K344" s="389">
        <v>9961363400</v>
      </c>
      <c r="L344" s="215"/>
      <c r="M344" s="215"/>
      <c r="N344" s="215"/>
      <c r="O344" s="215"/>
      <c r="P344" s="215" t="s">
        <v>1855</v>
      </c>
      <c r="Q344" s="810" t="s">
        <v>6772</v>
      </c>
      <c r="R344" s="632">
        <v>9127033460</v>
      </c>
      <c r="S344" s="632">
        <v>0</v>
      </c>
      <c r="T344" s="632">
        <v>834329940</v>
      </c>
      <c r="U344" s="632">
        <v>0</v>
      </c>
      <c r="V344" s="632">
        <v>9961363400</v>
      </c>
    </row>
    <row r="345" spans="1:22" ht="24.95" customHeight="1">
      <c r="A345" s="215"/>
      <c r="B345" s="215"/>
      <c r="C345" s="212"/>
      <c r="D345" s="215"/>
      <c r="E345" s="215" t="s">
        <v>1889</v>
      </c>
      <c r="F345" s="207" t="s">
        <v>2036</v>
      </c>
      <c r="G345" s="389">
        <v>2646941270</v>
      </c>
      <c r="H345" s="389">
        <v>0</v>
      </c>
      <c r="I345" s="389">
        <v>241964970</v>
      </c>
      <c r="J345" s="389">
        <v>0</v>
      </c>
      <c r="K345" s="389">
        <v>2888906240</v>
      </c>
      <c r="L345" s="215"/>
      <c r="M345" s="215"/>
      <c r="N345" s="215"/>
      <c r="O345" s="215"/>
      <c r="P345" s="215" t="s">
        <v>1889</v>
      </c>
      <c r="Q345" s="810" t="s">
        <v>6773</v>
      </c>
      <c r="R345" s="632">
        <v>2646941270</v>
      </c>
      <c r="S345" s="632">
        <v>0</v>
      </c>
      <c r="T345" s="632">
        <v>241964970</v>
      </c>
      <c r="U345" s="632">
        <v>0</v>
      </c>
      <c r="V345" s="632">
        <v>2888906240</v>
      </c>
    </row>
    <row r="346" spans="1:22" ht="24.95" customHeight="1">
      <c r="A346" s="215"/>
      <c r="B346" s="215"/>
      <c r="C346" s="215"/>
      <c r="D346" s="215"/>
      <c r="E346" s="212" t="s">
        <v>1878</v>
      </c>
      <c r="F346" s="207" t="s">
        <v>2037</v>
      </c>
      <c r="G346" s="389">
        <v>8351410960</v>
      </c>
      <c r="H346" s="389">
        <v>0</v>
      </c>
      <c r="I346" s="389">
        <v>763427920</v>
      </c>
      <c r="J346" s="389">
        <v>0</v>
      </c>
      <c r="K346" s="389">
        <v>9114838880</v>
      </c>
      <c r="L346" s="215"/>
      <c r="M346" s="215"/>
      <c r="N346" s="215"/>
      <c r="O346" s="215"/>
      <c r="P346" s="215" t="s">
        <v>1878</v>
      </c>
      <c r="Q346" s="810" t="s">
        <v>6774</v>
      </c>
      <c r="R346" s="632">
        <v>8351410960</v>
      </c>
      <c r="S346" s="632">
        <v>0</v>
      </c>
      <c r="T346" s="632">
        <v>763427920</v>
      </c>
      <c r="U346" s="632">
        <v>0</v>
      </c>
      <c r="V346" s="632">
        <v>9114838880</v>
      </c>
    </row>
    <row r="347" spans="1:22" ht="24.95" customHeight="1">
      <c r="A347" s="215"/>
      <c r="B347" s="215"/>
      <c r="C347" s="212"/>
      <c r="D347" s="215"/>
      <c r="E347" s="215" t="s">
        <v>1880</v>
      </c>
      <c r="F347" s="207" t="s">
        <v>2038</v>
      </c>
      <c r="G347" s="389">
        <v>113435510</v>
      </c>
      <c r="H347" s="389">
        <v>0</v>
      </c>
      <c r="I347" s="389">
        <v>10369470</v>
      </c>
      <c r="J347" s="389">
        <v>0</v>
      </c>
      <c r="K347" s="389">
        <v>123804980</v>
      </c>
      <c r="L347" s="215"/>
      <c r="M347" s="215"/>
      <c r="N347" s="215"/>
      <c r="O347" s="215"/>
      <c r="P347" s="215" t="s">
        <v>1880</v>
      </c>
      <c r="Q347" s="810" t="s">
        <v>6775</v>
      </c>
      <c r="R347" s="632">
        <v>113435510</v>
      </c>
      <c r="S347" s="632">
        <v>0</v>
      </c>
      <c r="T347" s="632">
        <v>10369470</v>
      </c>
      <c r="U347" s="632">
        <v>0</v>
      </c>
      <c r="V347" s="632">
        <v>123804980</v>
      </c>
    </row>
    <row r="348" spans="1:22" ht="24.95" customHeight="1">
      <c r="A348" s="215"/>
      <c r="B348" s="215"/>
      <c r="C348" s="215"/>
      <c r="D348" s="215"/>
      <c r="E348" s="212" t="s">
        <v>1867</v>
      </c>
      <c r="F348" s="207" t="s">
        <v>3474</v>
      </c>
      <c r="G348" s="389">
        <v>332089220</v>
      </c>
      <c r="H348" s="389">
        <v>0</v>
      </c>
      <c r="I348" s="389">
        <v>30357270</v>
      </c>
      <c r="J348" s="389">
        <v>0</v>
      </c>
      <c r="K348" s="389">
        <v>362446490</v>
      </c>
      <c r="L348" s="215"/>
      <c r="M348" s="215"/>
      <c r="N348" s="215"/>
      <c r="O348" s="215"/>
      <c r="P348" s="215" t="s">
        <v>1867</v>
      </c>
      <c r="Q348" s="810" t="s">
        <v>6776</v>
      </c>
      <c r="R348" s="632">
        <v>332089220</v>
      </c>
      <c r="S348" s="632">
        <v>0</v>
      </c>
      <c r="T348" s="632">
        <v>30357270</v>
      </c>
      <c r="U348" s="632">
        <v>0</v>
      </c>
      <c r="V348" s="632">
        <v>362446490</v>
      </c>
    </row>
    <row r="349" spans="1:22" ht="24.95" customHeight="1">
      <c r="A349" s="212"/>
      <c r="B349" s="215"/>
      <c r="C349" s="215"/>
      <c r="D349" s="215"/>
      <c r="E349" s="215" t="s">
        <v>1893</v>
      </c>
      <c r="F349" s="207" t="s">
        <v>2039</v>
      </c>
      <c r="G349" s="389">
        <v>4500000000</v>
      </c>
      <c r="H349" s="389">
        <v>0</v>
      </c>
      <c r="I349" s="389">
        <v>0</v>
      </c>
      <c r="J349" s="389">
        <v>0</v>
      </c>
      <c r="K349" s="389">
        <v>4500000000</v>
      </c>
      <c r="L349" s="215"/>
      <c r="M349" s="215"/>
      <c r="N349" s="215"/>
      <c r="O349" s="215"/>
      <c r="P349" s="215" t="s">
        <v>1893</v>
      </c>
      <c r="Q349" s="810" t="s">
        <v>6777</v>
      </c>
      <c r="R349" s="632">
        <v>4500000000</v>
      </c>
      <c r="S349" s="632">
        <v>0</v>
      </c>
      <c r="T349" s="632">
        <v>0</v>
      </c>
      <c r="U349" s="632">
        <v>0</v>
      </c>
      <c r="V349" s="632">
        <v>4500000000</v>
      </c>
    </row>
    <row r="350" spans="1:22" ht="24.95" customHeight="1">
      <c r="A350" s="215"/>
      <c r="B350" s="212"/>
      <c r="C350" s="215"/>
      <c r="D350" s="215"/>
      <c r="E350" s="215" t="s">
        <v>1869</v>
      </c>
      <c r="F350" s="207" t="s">
        <v>2040</v>
      </c>
      <c r="G350" s="389">
        <v>786103240</v>
      </c>
      <c r="H350" s="389">
        <v>0</v>
      </c>
      <c r="I350" s="389">
        <v>71860090</v>
      </c>
      <c r="J350" s="389">
        <v>0</v>
      </c>
      <c r="K350" s="389">
        <v>857963330</v>
      </c>
      <c r="L350" s="215"/>
      <c r="M350" s="215"/>
      <c r="N350" s="215"/>
      <c r="O350" s="215"/>
      <c r="P350" s="215" t="s">
        <v>1869</v>
      </c>
      <c r="Q350" s="810" t="s">
        <v>6778</v>
      </c>
      <c r="R350" s="632">
        <v>786103240</v>
      </c>
      <c r="S350" s="632">
        <v>0</v>
      </c>
      <c r="T350" s="632">
        <v>71860090</v>
      </c>
      <c r="U350" s="632">
        <v>0</v>
      </c>
      <c r="V350" s="632">
        <v>857963330</v>
      </c>
    </row>
    <row r="351" spans="1:22" ht="24.95" customHeight="1">
      <c r="A351" s="215"/>
      <c r="B351" s="215"/>
      <c r="C351" s="215"/>
      <c r="D351" s="215"/>
      <c r="E351" s="212" t="s">
        <v>1895</v>
      </c>
      <c r="F351" s="210" t="s">
        <v>2041</v>
      </c>
      <c r="G351" s="389">
        <v>121483410</v>
      </c>
      <c r="H351" s="389">
        <v>0</v>
      </c>
      <c r="I351" s="389">
        <v>11105170</v>
      </c>
      <c r="J351" s="389">
        <v>0</v>
      </c>
      <c r="K351" s="389">
        <v>132588579.99999999</v>
      </c>
      <c r="L351" s="215"/>
      <c r="M351" s="215"/>
      <c r="N351" s="215"/>
      <c r="O351" s="215"/>
      <c r="P351" s="215" t="s">
        <v>1895</v>
      </c>
      <c r="Q351" s="810" t="s">
        <v>6779</v>
      </c>
      <c r="R351" s="632">
        <v>121483410</v>
      </c>
      <c r="S351" s="632">
        <v>0</v>
      </c>
      <c r="T351" s="632">
        <v>11105170</v>
      </c>
      <c r="U351" s="632">
        <v>0</v>
      </c>
      <c r="V351" s="632">
        <v>132588579.99999999</v>
      </c>
    </row>
    <row r="352" spans="1:22" ht="24.95" customHeight="1">
      <c r="A352" s="212"/>
      <c r="B352" s="215"/>
      <c r="C352" s="215"/>
      <c r="D352" s="215"/>
      <c r="E352" s="215" t="s">
        <v>2031</v>
      </c>
      <c r="F352" s="207" t="s">
        <v>3475</v>
      </c>
      <c r="G352" s="389">
        <v>1635470880</v>
      </c>
      <c r="H352" s="389">
        <v>0</v>
      </c>
      <c r="I352" s="389">
        <v>149503400</v>
      </c>
      <c r="J352" s="389">
        <v>0</v>
      </c>
      <c r="K352" s="389">
        <v>1784974280</v>
      </c>
      <c r="L352" s="215"/>
      <c r="M352" s="215"/>
      <c r="N352" s="215"/>
      <c r="O352" s="215"/>
      <c r="P352" s="215" t="s">
        <v>2031</v>
      </c>
      <c r="Q352" s="810" t="s">
        <v>6780</v>
      </c>
      <c r="R352" s="632">
        <v>1635470880</v>
      </c>
      <c r="S352" s="632">
        <v>0</v>
      </c>
      <c r="T352" s="632">
        <v>149503400</v>
      </c>
      <c r="U352" s="632">
        <v>0</v>
      </c>
      <c r="V352" s="632">
        <v>1784974280</v>
      </c>
    </row>
    <row r="353" spans="1:22" ht="24.95" customHeight="1">
      <c r="A353" s="215"/>
      <c r="B353" s="212"/>
      <c r="C353" s="215"/>
      <c r="D353" s="215"/>
      <c r="E353" s="215" t="s">
        <v>1903</v>
      </c>
      <c r="F353" s="207" t="s">
        <v>3476</v>
      </c>
      <c r="G353" s="389">
        <v>3072977540</v>
      </c>
      <c r="H353" s="389">
        <v>0</v>
      </c>
      <c r="I353" s="389">
        <v>280910240</v>
      </c>
      <c r="J353" s="389">
        <v>0</v>
      </c>
      <c r="K353" s="389">
        <v>3353887780</v>
      </c>
      <c r="L353" s="215"/>
      <c r="M353" s="215"/>
      <c r="N353" s="215"/>
      <c r="O353" s="215"/>
      <c r="P353" s="215" t="s">
        <v>1903</v>
      </c>
      <c r="Q353" s="810" t="s">
        <v>6781</v>
      </c>
      <c r="R353" s="632">
        <v>3072977540</v>
      </c>
      <c r="S353" s="632">
        <v>0</v>
      </c>
      <c r="T353" s="632">
        <v>280910240</v>
      </c>
      <c r="U353" s="632">
        <v>0</v>
      </c>
      <c r="V353" s="632">
        <v>3353887780</v>
      </c>
    </row>
    <row r="354" spans="1:22" ht="24.95" customHeight="1">
      <c r="A354" s="215"/>
      <c r="B354" s="215" t="s">
        <v>444</v>
      </c>
      <c r="C354" s="212"/>
      <c r="D354" s="215"/>
      <c r="E354" s="215"/>
      <c r="F354" s="207" t="s">
        <v>977</v>
      </c>
      <c r="G354" s="389">
        <v>54545450</v>
      </c>
      <c r="H354" s="389">
        <v>0</v>
      </c>
      <c r="I354" s="389">
        <v>745304550</v>
      </c>
      <c r="J354" s="389">
        <v>1012628000</v>
      </c>
      <c r="K354" s="389">
        <v>1812478000</v>
      </c>
      <c r="L354" s="215"/>
      <c r="M354" s="215" t="s">
        <v>444</v>
      </c>
      <c r="N354" s="215"/>
      <c r="O354" s="215"/>
      <c r="P354" s="215"/>
      <c r="Q354" s="810" t="s">
        <v>6782</v>
      </c>
      <c r="R354" s="632">
        <v>54545450</v>
      </c>
      <c r="S354" s="632">
        <v>0</v>
      </c>
      <c r="T354" s="632">
        <v>745304550</v>
      </c>
      <c r="U354" s="632">
        <v>1012628000</v>
      </c>
      <c r="V354" s="632">
        <v>1812478000</v>
      </c>
    </row>
    <row r="355" spans="1:22" ht="24.95" customHeight="1">
      <c r="A355" s="212"/>
      <c r="B355" s="215"/>
      <c r="C355" s="215" t="s">
        <v>436</v>
      </c>
      <c r="D355" s="215"/>
      <c r="E355" s="215"/>
      <c r="F355" s="322" t="s">
        <v>979</v>
      </c>
      <c r="G355" s="389">
        <v>54545450</v>
      </c>
      <c r="H355" s="389">
        <v>0</v>
      </c>
      <c r="I355" s="389">
        <v>745304550</v>
      </c>
      <c r="J355" s="389">
        <v>1012628000</v>
      </c>
      <c r="K355" s="389">
        <v>1812478000</v>
      </c>
      <c r="L355" s="215"/>
      <c r="M355" s="215"/>
      <c r="N355" s="215" t="s">
        <v>436</v>
      </c>
      <c r="O355" s="215"/>
      <c r="P355" s="215"/>
      <c r="Q355" s="816" t="s">
        <v>6783</v>
      </c>
      <c r="R355" s="632">
        <v>54545450</v>
      </c>
      <c r="S355" s="632">
        <v>0</v>
      </c>
      <c r="T355" s="632">
        <v>745304550</v>
      </c>
      <c r="U355" s="632">
        <v>1012628000</v>
      </c>
      <c r="V355" s="632">
        <v>1812478000</v>
      </c>
    </row>
    <row r="356" spans="1:22" s="833" customFormat="1" ht="24.95" hidden="1" customHeight="1" thickBot="1">
      <c r="A356" s="215"/>
      <c r="B356" s="212"/>
      <c r="C356" s="215"/>
      <c r="D356" s="215" t="s">
        <v>1816</v>
      </c>
      <c r="E356" s="215"/>
      <c r="F356" s="207" t="s">
        <v>1817</v>
      </c>
      <c r="G356" s="389">
        <v>12000000</v>
      </c>
      <c r="H356" s="389">
        <v>0</v>
      </c>
      <c r="I356" s="389">
        <v>0</v>
      </c>
      <c r="J356" s="389">
        <v>851700000</v>
      </c>
      <c r="K356" s="389">
        <v>863700000</v>
      </c>
      <c r="L356" s="215"/>
      <c r="M356" s="215"/>
      <c r="N356" s="215"/>
      <c r="O356" s="215" t="s">
        <v>1816</v>
      </c>
      <c r="P356" s="215"/>
      <c r="Q356" s="810" t="s">
        <v>5195</v>
      </c>
      <c r="R356" s="632">
        <v>12000000</v>
      </c>
      <c r="S356" s="632">
        <v>0</v>
      </c>
      <c r="T356" s="632">
        <v>0</v>
      </c>
      <c r="U356" s="632">
        <v>851700000</v>
      </c>
      <c r="V356" s="632">
        <v>863700000</v>
      </c>
    </row>
    <row r="357" spans="1:22" ht="24.95" customHeight="1">
      <c r="A357" s="215"/>
      <c r="B357" s="215"/>
      <c r="C357" s="215"/>
      <c r="D357" s="215"/>
      <c r="E357" s="212" t="s">
        <v>1859</v>
      </c>
      <c r="F357" s="207" t="s">
        <v>2042</v>
      </c>
      <c r="G357" s="389">
        <v>12000000</v>
      </c>
      <c r="H357" s="389">
        <v>0</v>
      </c>
      <c r="I357" s="389">
        <v>0</v>
      </c>
      <c r="J357" s="389">
        <v>851700000</v>
      </c>
      <c r="K357" s="389">
        <v>863700000</v>
      </c>
      <c r="L357" s="215"/>
      <c r="M357" s="215"/>
      <c r="N357" s="215"/>
      <c r="O357" s="215"/>
      <c r="P357" s="215" t="s">
        <v>1859</v>
      </c>
      <c r="Q357" s="810" t="s">
        <v>5356</v>
      </c>
      <c r="R357" s="632">
        <v>12000000</v>
      </c>
      <c r="S357" s="632">
        <v>0</v>
      </c>
      <c r="T357" s="632">
        <v>0</v>
      </c>
      <c r="U357" s="632">
        <v>851700000</v>
      </c>
      <c r="V357" s="632">
        <v>863700000</v>
      </c>
    </row>
    <row r="358" spans="1:22" ht="24.95" customHeight="1">
      <c r="A358" s="215"/>
      <c r="B358" s="212"/>
      <c r="C358" s="215"/>
      <c r="D358" s="215" t="s">
        <v>433</v>
      </c>
      <c r="E358" s="215"/>
      <c r="F358" s="210" t="s">
        <v>2043</v>
      </c>
      <c r="G358" s="389">
        <v>42545450</v>
      </c>
      <c r="H358" s="389">
        <v>0</v>
      </c>
      <c r="I358" s="389">
        <v>745304550</v>
      </c>
      <c r="J358" s="389">
        <v>160928000</v>
      </c>
      <c r="K358" s="389">
        <v>948778000</v>
      </c>
      <c r="L358" s="215"/>
      <c r="M358" s="215"/>
      <c r="N358" s="215"/>
      <c r="O358" s="215" t="s">
        <v>433</v>
      </c>
      <c r="P358" s="215"/>
      <c r="Q358" s="810" t="s">
        <v>5357</v>
      </c>
      <c r="R358" s="632">
        <v>42545450</v>
      </c>
      <c r="S358" s="632">
        <v>0</v>
      </c>
      <c r="T358" s="632">
        <v>745304550</v>
      </c>
      <c r="U358" s="632">
        <v>160928000</v>
      </c>
      <c r="V358" s="632">
        <v>948778000</v>
      </c>
    </row>
    <row r="359" spans="1:22" ht="43.5" customHeight="1">
      <c r="A359" s="215"/>
      <c r="B359" s="215"/>
      <c r="C359" s="215"/>
      <c r="D359" s="215"/>
      <c r="E359" s="212" t="s">
        <v>1857</v>
      </c>
      <c r="F359" s="207" t="s">
        <v>3477</v>
      </c>
      <c r="G359" s="389">
        <v>20000000</v>
      </c>
      <c r="H359" s="389">
        <v>0</v>
      </c>
      <c r="I359" s="389">
        <v>0</v>
      </c>
      <c r="J359" s="389">
        <v>160928000</v>
      </c>
      <c r="K359" s="389">
        <v>180928000</v>
      </c>
      <c r="L359" s="215"/>
      <c r="M359" s="215"/>
      <c r="N359" s="215"/>
      <c r="O359" s="215"/>
      <c r="P359" s="215" t="s">
        <v>1857</v>
      </c>
      <c r="Q359" s="812" t="s">
        <v>5358</v>
      </c>
      <c r="R359" s="632">
        <v>20000000</v>
      </c>
      <c r="S359" s="632">
        <v>0</v>
      </c>
      <c r="T359" s="632">
        <v>0</v>
      </c>
      <c r="U359" s="632">
        <v>160928000</v>
      </c>
      <c r="V359" s="632">
        <v>180928000</v>
      </c>
    </row>
    <row r="360" spans="1:22" ht="24.95" customHeight="1">
      <c r="A360" s="215"/>
      <c r="B360" s="212"/>
      <c r="C360" s="215"/>
      <c r="D360" s="215"/>
      <c r="E360" s="215" t="s">
        <v>1878</v>
      </c>
      <c r="F360" s="319" t="s">
        <v>3478</v>
      </c>
      <c r="G360" s="389">
        <v>0</v>
      </c>
      <c r="H360" s="389">
        <v>0</v>
      </c>
      <c r="I360" s="389">
        <v>449850000</v>
      </c>
      <c r="J360" s="389">
        <v>0</v>
      </c>
      <c r="K360" s="389">
        <v>449850000</v>
      </c>
      <c r="L360" s="215"/>
      <c r="M360" s="215"/>
      <c r="N360" s="215"/>
      <c r="O360" s="215"/>
      <c r="P360" s="215" t="s">
        <v>1878</v>
      </c>
      <c r="Q360" s="810" t="s">
        <v>5359</v>
      </c>
      <c r="R360" s="632">
        <v>0</v>
      </c>
      <c r="S360" s="632">
        <v>0</v>
      </c>
      <c r="T360" s="632">
        <v>449850000</v>
      </c>
      <c r="U360" s="632">
        <v>0</v>
      </c>
      <c r="V360" s="632">
        <v>449850000</v>
      </c>
    </row>
    <row r="361" spans="1:22" ht="24.95" customHeight="1">
      <c r="A361" s="215"/>
      <c r="B361" s="215"/>
      <c r="C361" s="212"/>
      <c r="D361" s="215"/>
      <c r="E361" s="215" t="s">
        <v>1880</v>
      </c>
      <c r="F361" s="319" t="s">
        <v>2044</v>
      </c>
      <c r="G361" s="389">
        <v>22545450</v>
      </c>
      <c r="H361" s="389">
        <v>0</v>
      </c>
      <c r="I361" s="389">
        <v>295454550</v>
      </c>
      <c r="J361" s="389">
        <v>0</v>
      </c>
      <c r="K361" s="389">
        <v>318000000</v>
      </c>
      <c r="L361" s="215"/>
      <c r="M361" s="215"/>
      <c r="N361" s="215"/>
      <c r="O361" s="215"/>
      <c r="P361" s="215" t="s">
        <v>1880</v>
      </c>
      <c r="Q361" s="816" t="s">
        <v>5360</v>
      </c>
      <c r="R361" s="632">
        <v>22545450</v>
      </c>
      <c r="S361" s="632">
        <v>0</v>
      </c>
      <c r="T361" s="632">
        <v>295454550</v>
      </c>
      <c r="U361" s="632">
        <v>0</v>
      </c>
      <c r="V361" s="632">
        <v>318000000</v>
      </c>
    </row>
    <row r="362" spans="1:22" ht="24.95" customHeight="1" thickBot="1">
      <c r="A362" s="225" t="s">
        <v>991</v>
      </c>
      <c r="B362" s="225"/>
      <c r="C362" s="225"/>
      <c r="D362" s="225"/>
      <c r="E362" s="219"/>
      <c r="F362" s="314" t="s">
        <v>992</v>
      </c>
      <c r="G362" s="390">
        <v>150000000</v>
      </c>
      <c r="H362" s="390">
        <v>0</v>
      </c>
      <c r="I362" s="390">
        <v>0</v>
      </c>
      <c r="J362" s="390">
        <v>0</v>
      </c>
      <c r="K362" s="390">
        <v>150000000</v>
      </c>
      <c r="L362" s="225" t="s">
        <v>991</v>
      </c>
      <c r="M362" s="225"/>
      <c r="N362" s="225"/>
      <c r="O362" s="225"/>
      <c r="P362" s="225"/>
      <c r="Q362" s="811" t="s">
        <v>4510</v>
      </c>
      <c r="R362" s="645">
        <v>150000000</v>
      </c>
      <c r="S362" s="645">
        <v>0</v>
      </c>
      <c r="T362" s="645">
        <v>0</v>
      </c>
      <c r="U362" s="645">
        <v>0</v>
      </c>
      <c r="V362" s="645">
        <v>150000000</v>
      </c>
    </row>
    <row r="363" spans="1:22" ht="24.95" customHeight="1" thickTop="1">
      <c r="A363" s="220"/>
      <c r="B363" s="220" t="s">
        <v>447</v>
      </c>
      <c r="C363" s="218"/>
      <c r="D363" s="220"/>
      <c r="E363" s="220"/>
      <c r="F363" s="309" t="s">
        <v>1010</v>
      </c>
      <c r="G363" s="388">
        <v>150000000</v>
      </c>
      <c r="H363" s="388">
        <v>0</v>
      </c>
      <c r="I363" s="388">
        <v>0</v>
      </c>
      <c r="J363" s="388">
        <v>0</v>
      </c>
      <c r="K363" s="388">
        <v>150000000</v>
      </c>
      <c r="L363" s="220"/>
      <c r="M363" s="220" t="s">
        <v>447</v>
      </c>
      <c r="N363" s="220"/>
      <c r="O363" s="220"/>
      <c r="P363" s="220"/>
      <c r="Q363" s="828" t="s">
        <v>4527</v>
      </c>
      <c r="R363" s="640">
        <v>150000000</v>
      </c>
      <c r="S363" s="640">
        <v>0</v>
      </c>
      <c r="T363" s="640">
        <v>0</v>
      </c>
      <c r="U363" s="640">
        <v>0</v>
      </c>
      <c r="V363" s="640">
        <v>150000000</v>
      </c>
    </row>
    <row r="364" spans="1:22" ht="24.95" customHeight="1">
      <c r="A364" s="215"/>
      <c r="B364" s="215"/>
      <c r="C364" s="215" t="s">
        <v>436</v>
      </c>
      <c r="D364" s="215"/>
      <c r="E364" s="212"/>
      <c r="F364" s="207" t="s">
        <v>1012</v>
      </c>
      <c r="G364" s="389">
        <v>150000000</v>
      </c>
      <c r="H364" s="389">
        <v>0</v>
      </c>
      <c r="I364" s="389">
        <v>0</v>
      </c>
      <c r="J364" s="389">
        <v>0</v>
      </c>
      <c r="K364" s="389">
        <v>150000000</v>
      </c>
      <c r="L364" s="215"/>
      <c r="M364" s="215"/>
      <c r="N364" s="215" t="s">
        <v>436</v>
      </c>
      <c r="O364" s="215"/>
      <c r="P364" s="215"/>
      <c r="Q364" s="816" t="s">
        <v>4529</v>
      </c>
      <c r="R364" s="632">
        <v>150000000</v>
      </c>
      <c r="S364" s="632">
        <v>0</v>
      </c>
      <c r="T364" s="632">
        <v>0</v>
      </c>
      <c r="U364" s="632">
        <v>0</v>
      </c>
      <c r="V364" s="632">
        <v>150000000</v>
      </c>
    </row>
    <row r="365" spans="1:22" ht="24.95" hidden="1" customHeight="1">
      <c r="A365" s="215"/>
      <c r="B365" s="215"/>
      <c r="C365" s="215"/>
      <c r="D365" s="215" t="s">
        <v>1816</v>
      </c>
      <c r="E365" s="212"/>
      <c r="F365" s="207" t="s">
        <v>2045</v>
      </c>
      <c r="G365" s="389">
        <v>150000000</v>
      </c>
      <c r="H365" s="389">
        <v>0</v>
      </c>
      <c r="I365" s="389">
        <v>0</v>
      </c>
      <c r="J365" s="389">
        <v>0</v>
      </c>
      <c r="K365" s="389">
        <v>150000000</v>
      </c>
      <c r="L365" s="215"/>
      <c r="M365" s="215"/>
      <c r="N365" s="215"/>
      <c r="O365" s="215" t="s">
        <v>1816</v>
      </c>
      <c r="P365" s="215"/>
      <c r="Q365" s="810" t="s">
        <v>2045</v>
      </c>
      <c r="R365" s="632">
        <v>150000000</v>
      </c>
      <c r="S365" s="632">
        <v>0</v>
      </c>
      <c r="T365" s="632">
        <v>0</v>
      </c>
      <c r="U365" s="632">
        <v>0</v>
      </c>
      <c r="V365" s="632">
        <v>150000000</v>
      </c>
    </row>
    <row r="366" spans="1:22" ht="24.95" customHeight="1">
      <c r="A366" s="215"/>
      <c r="B366" s="212"/>
      <c r="C366" s="215"/>
      <c r="D366" s="215"/>
      <c r="E366" s="215" t="s">
        <v>1859</v>
      </c>
      <c r="F366" s="207" t="s">
        <v>3479</v>
      </c>
      <c r="G366" s="389">
        <v>150000000</v>
      </c>
      <c r="H366" s="389">
        <v>0</v>
      </c>
      <c r="I366" s="389">
        <v>0</v>
      </c>
      <c r="J366" s="389">
        <v>0</v>
      </c>
      <c r="K366" s="389">
        <v>150000000</v>
      </c>
      <c r="L366" s="215"/>
      <c r="M366" s="215"/>
      <c r="N366" s="215"/>
      <c r="O366" s="215"/>
      <c r="P366" s="215" t="s">
        <v>1859</v>
      </c>
      <c r="Q366" s="810" t="s">
        <v>6784</v>
      </c>
      <c r="R366" s="632">
        <v>150000000</v>
      </c>
      <c r="S366" s="632">
        <v>0</v>
      </c>
      <c r="T366" s="632">
        <v>0</v>
      </c>
      <c r="U366" s="632">
        <v>0</v>
      </c>
      <c r="V366" s="632">
        <v>150000000</v>
      </c>
    </row>
    <row r="367" spans="1:22" ht="24.95" customHeight="1" thickBot="1">
      <c r="A367" s="225" t="s">
        <v>1013</v>
      </c>
      <c r="B367" s="225"/>
      <c r="C367" s="225"/>
      <c r="D367" s="225"/>
      <c r="E367" s="219"/>
      <c r="F367" s="314" t="s">
        <v>1014</v>
      </c>
      <c r="G367" s="390">
        <v>230000000</v>
      </c>
      <c r="H367" s="390">
        <v>0</v>
      </c>
      <c r="I367" s="390">
        <v>0</v>
      </c>
      <c r="J367" s="390">
        <v>0</v>
      </c>
      <c r="K367" s="390">
        <v>230000000</v>
      </c>
      <c r="L367" s="225" t="s">
        <v>1013</v>
      </c>
      <c r="M367" s="225"/>
      <c r="N367" s="225"/>
      <c r="O367" s="225"/>
      <c r="P367" s="225"/>
      <c r="Q367" s="811" t="s">
        <v>4530</v>
      </c>
      <c r="R367" s="645">
        <v>230000000</v>
      </c>
      <c r="S367" s="645">
        <v>0</v>
      </c>
      <c r="T367" s="645">
        <v>0</v>
      </c>
      <c r="U367" s="645">
        <v>0</v>
      </c>
      <c r="V367" s="645">
        <v>230000000</v>
      </c>
    </row>
    <row r="368" spans="1:22" ht="24.95" customHeight="1" thickTop="1">
      <c r="A368" s="218"/>
      <c r="B368" s="220" t="s">
        <v>436</v>
      </c>
      <c r="C368" s="220"/>
      <c r="D368" s="220"/>
      <c r="E368" s="220"/>
      <c r="F368" s="224" t="s">
        <v>1015</v>
      </c>
      <c r="G368" s="388">
        <v>230000000</v>
      </c>
      <c r="H368" s="388">
        <v>0</v>
      </c>
      <c r="I368" s="388">
        <v>0</v>
      </c>
      <c r="J368" s="388">
        <v>0</v>
      </c>
      <c r="K368" s="388">
        <v>230000000</v>
      </c>
      <c r="L368" s="220"/>
      <c r="M368" s="220" t="s">
        <v>436</v>
      </c>
      <c r="N368" s="220"/>
      <c r="O368" s="220"/>
      <c r="P368" s="220"/>
      <c r="Q368" s="809" t="s">
        <v>4531</v>
      </c>
      <c r="R368" s="640">
        <v>230000000</v>
      </c>
      <c r="S368" s="640">
        <v>0</v>
      </c>
      <c r="T368" s="640">
        <v>0</v>
      </c>
      <c r="U368" s="640">
        <v>0</v>
      </c>
      <c r="V368" s="640">
        <v>230000000</v>
      </c>
    </row>
    <row r="369" spans="1:23" ht="24.95" customHeight="1">
      <c r="A369" s="215"/>
      <c r="B369" s="212"/>
      <c r="C369" s="215" t="s">
        <v>433</v>
      </c>
      <c r="D369" s="215"/>
      <c r="E369" s="215"/>
      <c r="F369" s="207" t="s">
        <v>1016</v>
      </c>
      <c r="G369" s="389">
        <v>180000000</v>
      </c>
      <c r="H369" s="389">
        <v>0</v>
      </c>
      <c r="I369" s="389">
        <v>0</v>
      </c>
      <c r="J369" s="389">
        <v>0</v>
      </c>
      <c r="K369" s="389">
        <v>180000000</v>
      </c>
      <c r="L369" s="215"/>
      <c r="M369" s="215"/>
      <c r="N369" s="215" t="s">
        <v>433</v>
      </c>
      <c r="O369" s="215"/>
      <c r="P369" s="215"/>
      <c r="Q369" s="810" t="s">
        <v>4532</v>
      </c>
      <c r="R369" s="632">
        <v>180000000</v>
      </c>
      <c r="S369" s="632">
        <v>0</v>
      </c>
      <c r="T369" s="632">
        <v>0</v>
      </c>
      <c r="U369" s="632">
        <v>0</v>
      </c>
      <c r="V369" s="632">
        <v>180000000</v>
      </c>
    </row>
    <row r="370" spans="1:23" ht="24.95" hidden="1" customHeight="1" thickBot="1">
      <c r="A370" s="215"/>
      <c r="B370" s="215"/>
      <c r="C370" s="212"/>
      <c r="D370" s="215" t="s">
        <v>433</v>
      </c>
      <c r="E370" s="215"/>
      <c r="F370" s="210" t="s">
        <v>1817</v>
      </c>
      <c r="G370" s="389">
        <v>180000000</v>
      </c>
      <c r="H370" s="389">
        <v>0</v>
      </c>
      <c r="I370" s="389">
        <v>0</v>
      </c>
      <c r="J370" s="389">
        <v>0</v>
      </c>
      <c r="K370" s="389">
        <v>180000000</v>
      </c>
      <c r="L370" s="215"/>
      <c r="M370" s="215"/>
      <c r="N370" s="215"/>
      <c r="O370" s="215" t="s">
        <v>433</v>
      </c>
      <c r="P370" s="215"/>
      <c r="Q370" s="810" t="s">
        <v>5195</v>
      </c>
      <c r="R370" s="632">
        <v>180000000</v>
      </c>
      <c r="S370" s="632">
        <v>0</v>
      </c>
      <c r="T370" s="632">
        <v>0</v>
      </c>
      <c r="U370" s="632">
        <v>0</v>
      </c>
      <c r="V370" s="632">
        <v>180000000</v>
      </c>
    </row>
    <row r="371" spans="1:23" ht="39.75" customHeight="1">
      <c r="A371" s="215"/>
      <c r="B371" s="215"/>
      <c r="C371" s="215"/>
      <c r="D371" s="215"/>
      <c r="E371" s="212" t="s">
        <v>1855</v>
      </c>
      <c r="F371" s="313" t="s">
        <v>3480</v>
      </c>
      <c r="G371" s="389">
        <v>180000000</v>
      </c>
      <c r="H371" s="389">
        <v>0</v>
      </c>
      <c r="I371" s="389">
        <v>0</v>
      </c>
      <c r="J371" s="389">
        <v>0</v>
      </c>
      <c r="K371" s="389">
        <v>180000000</v>
      </c>
      <c r="L371" s="215"/>
      <c r="M371" s="215"/>
      <c r="N371" s="215"/>
      <c r="O371" s="215"/>
      <c r="P371" s="215" t="s">
        <v>1855</v>
      </c>
      <c r="Q371" s="810" t="s">
        <v>6785</v>
      </c>
      <c r="R371" s="632">
        <v>180000000</v>
      </c>
      <c r="S371" s="632">
        <v>0</v>
      </c>
      <c r="T371" s="632">
        <v>0</v>
      </c>
      <c r="U371" s="632">
        <v>0</v>
      </c>
      <c r="V371" s="632">
        <v>180000000</v>
      </c>
    </row>
    <row r="372" spans="1:23" ht="24.95" customHeight="1">
      <c r="A372" s="215"/>
      <c r="B372" s="215"/>
      <c r="C372" s="215" t="s">
        <v>444</v>
      </c>
      <c r="D372" s="212"/>
      <c r="E372" s="215"/>
      <c r="F372" s="207" t="s">
        <v>1019</v>
      </c>
      <c r="G372" s="389">
        <v>50000000</v>
      </c>
      <c r="H372" s="389">
        <v>0</v>
      </c>
      <c r="I372" s="389">
        <v>0</v>
      </c>
      <c r="J372" s="389">
        <v>0</v>
      </c>
      <c r="K372" s="389">
        <v>50000000</v>
      </c>
      <c r="L372" s="215"/>
      <c r="M372" s="215"/>
      <c r="N372" s="215" t="s">
        <v>444</v>
      </c>
      <c r="O372" s="215"/>
      <c r="P372" s="215"/>
      <c r="Q372" s="810" t="s">
        <v>4535</v>
      </c>
      <c r="R372" s="632">
        <v>50000000</v>
      </c>
      <c r="S372" s="632">
        <v>0</v>
      </c>
      <c r="T372" s="632">
        <v>0</v>
      </c>
      <c r="U372" s="632">
        <v>0</v>
      </c>
      <c r="V372" s="632">
        <v>50000000</v>
      </c>
    </row>
    <row r="373" spans="1:23" ht="24.95" hidden="1" customHeight="1">
      <c r="A373" s="215"/>
      <c r="B373" s="215"/>
      <c r="C373" s="215"/>
      <c r="D373" s="215" t="s">
        <v>1816</v>
      </c>
      <c r="E373" s="212"/>
      <c r="F373" s="207" t="s">
        <v>1817</v>
      </c>
      <c r="G373" s="389">
        <v>50000000</v>
      </c>
      <c r="H373" s="389">
        <v>0</v>
      </c>
      <c r="I373" s="389">
        <v>0</v>
      </c>
      <c r="J373" s="389">
        <v>0</v>
      </c>
      <c r="K373" s="389">
        <v>50000000</v>
      </c>
      <c r="L373" s="215"/>
      <c r="M373" s="215"/>
      <c r="N373" s="215"/>
      <c r="O373" s="215" t="s">
        <v>1816</v>
      </c>
      <c r="P373" s="215"/>
      <c r="Q373" s="810" t="s">
        <v>5195</v>
      </c>
      <c r="R373" s="632">
        <v>50000000</v>
      </c>
      <c r="S373" s="632">
        <v>0</v>
      </c>
      <c r="T373" s="632">
        <v>0</v>
      </c>
      <c r="U373" s="632">
        <v>0</v>
      </c>
      <c r="V373" s="632">
        <v>50000000</v>
      </c>
    </row>
    <row r="374" spans="1:23" ht="24.95" customHeight="1">
      <c r="A374" s="215"/>
      <c r="B374" s="212"/>
      <c r="C374" s="215"/>
      <c r="D374" s="215"/>
      <c r="E374" s="215" t="s">
        <v>1859</v>
      </c>
      <c r="F374" s="207" t="s">
        <v>3481</v>
      </c>
      <c r="G374" s="389">
        <v>50000000</v>
      </c>
      <c r="H374" s="389">
        <v>0</v>
      </c>
      <c r="I374" s="389">
        <v>0</v>
      </c>
      <c r="J374" s="389">
        <v>0</v>
      </c>
      <c r="K374" s="389">
        <v>50000000</v>
      </c>
      <c r="L374" s="215"/>
      <c r="M374" s="215"/>
      <c r="N374" s="215"/>
      <c r="O374" s="215"/>
      <c r="P374" s="215" t="s">
        <v>1859</v>
      </c>
      <c r="Q374" s="810" t="s">
        <v>5361</v>
      </c>
      <c r="R374" s="632">
        <v>50000000</v>
      </c>
      <c r="S374" s="632">
        <v>0</v>
      </c>
      <c r="T374" s="632">
        <v>0</v>
      </c>
      <c r="U374" s="632">
        <v>0</v>
      </c>
      <c r="V374" s="632">
        <v>50000000</v>
      </c>
    </row>
    <row r="375" spans="1:23" ht="24.95" customHeight="1" thickBot="1">
      <c r="A375" s="225" t="s">
        <v>1038</v>
      </c>
      <c r="B375" s="225"/>
      <c r="C375" s="225"/>
      <c r="D375" s="219"/>
      <c r="E375" s="225"/>
      <c r="F375" s="337" t="s">
        <v>1039</v>
      </c>
      <c r="G375" s="390">
        <v>320000000</v>
      </c>
      <c r="H375" s="390">
        <v>0</v>
      </c>
      <c r="I375" s="390">
        <v>0</v>
      </c>
      <c r="J375" s="390">
        <v>0</v>
      </c>
      <c r="K375" s="390">
        <v>320000000</v>
      </c>
      <c r="L375" s="225" t="s">
        <v>1038</v>
      </c>
      <c r="M375" s="225"/>
      <c r="N375" s="225"/>
      <c r="O375" s="225"/>
      <c r="P375" s="225"/>
      <c r="Q375" s="811" t="s">
        <v>4552</v>
      </c>
      <c r="R375" s="645">
        <v>320000000</v>
      </c>
      <c r="S375" s="645">
        <v>0</v>
      </c>
      <c r="T375" s="645">
        <v>0</v>
      </c>
      <c r="U375" s="645">
        <v>0</v>
      </c>
      <c r="V375" s="645">
        <v>320000000</v>
      </c>
      <c r="W375" s="835"/>
    </row>
    <row r="376" spans="1:23" ht="24.95" customHeight="1" thickTop="1">
      <c r="A376" s="220"/>
      <c r="B376" s="220" t="s">
        <v>433</v>
      </c>
      <c r="C376" s="220"/>
      <c r="D376" s="220"/>
      <c r="E376" s="218"/>
      <c r="F376" s="309" t="s">
        <v>434</v>
      </c>
      <c r="G376" s="388">
        <v>300000000</v>
      </c>
      <c r="H376" s="388">
        <v>0</v>
      </c>
      <c r="I376" s="388">
        <v>0</v>
      </c>
      <c r="J376" s="388">
        <v>0</v>
      </c>
      <c r="K376" s="388">
        <v>300000000</v>
      </c>
      <c r="L376" s="220"/>
      <c r="M376" s="220" t="s">
        <v>433</v>
      </c>
      <c r="N376" s="220"/>
      <c r="O376" s="220"/>
      <c r="P376" s="220"/>
      <c r="Q376" s="809" t="s">
        <v>4407</v>
      </c>
      <c r="R376" s="640">
        <v>300000000</v>
      </c>
      <c r="S376" s="640">
        <v>0</v>
      </c>
      <c r="T376" s="640">
        <v>0</v>
      </c>
      <c r="U376" s="640">
        <v>0</v>
      </c>
      <c r="V376" s="640">
        <v>300000000</v>
      </c>
    </row>
    <row r="377" spans="1:23" ht="24.95" customHeight="1">
      <c r="A377" s="215"/>
      <c r="B377" s="215"/>
      <c r="C377" s="215" t="s">
        <v>433</v>
      </c>
      <c r="D377" s="215"/>
      <c r="E377" s="212"/>
      <c r="F377" s="207" t="s">
        <v>435</v>
      </c>
      <c r="G377" s="389">
        <v>300000000</v>
      </c>
      <c r="H377" s="389">
        <v>0</v>
      </c>
      <c r="I377" s="389">
        <v>0</v>
      </c>
      <c r="J377" s="389">
        <v>0</v>
      </c>
      <c r="K377" s="389">
        <v>300000000</v>
      </c>
      <c r="L377" s="215"/>
      <c r="M377" s="215"/>
      <c r="N377" s="215" t="s">
        <v>433</v>
      </c>
      <c r="O377" s="215"/>
      <c r="P377" s="215"/>
      <c r="Q377" s="810" t="s">
        <v>4040</v>
      </c>
      <c r="R377" s="632">
        <v>300000000</v>
      </c>
      <c r="S377" s="632">
        <v>0</v>
      </c>
      <c r="T377" s="632">
        <v>0</v>
      </c>
      <c r="U377" s="632">
        <v>0</v>
      </c>
      <c r="V377" s="632">
        <v>300000000</v>
      </c>
    </row>
    <row r="378" spans="1:23" ht="24.95" hidden="1" customHeight="1">
      <c r="A378" s="212"/>
      <c r="B378" s="215"/>
      <c r="C378" s="215"/>
      <c r="D378" s="215" t="s">
        <v>1816</v>
      </c>
      <c r="E378" s="215"/>
      <c r="F378" s="210" t="s">
        <v>1817</v>
      </c>
      <c r="G378" s="389">
        <v>3000000000</v>
      </c>
      <c r="H378" s="389">
        <v>0</v>
      </c>
      <c r="I378" s="389">
        <v>0</v>
      </c>
      <c r="J378" s="389">
        <v>0</v>
      </c>
      <c r="K378" s="389">
        <v>3000000000</v>
      </c>
      <c r="L378" s="215"/>
      <c r="M378" s="215"/>
      <c r="N378" s="215"/>
      <c r="O378" s="215" t="s">
        <v>1816</v>
      </c>
      <c r="P378" s="215"/>
      <c r="Q378" s="810" t="s">
        <v>5195</v>
      </c>
      <c r="R378" s="632">
        <v>300000000</v>
      </c>
      <c r="S378" s="632">
        <v>0</v>
      </c>
      <c r="T378" s="632">
        <v>0</v>
      </c>
      <c r="U378" s="632">
        <v>0</v>
      </c>
      <c r="V378" s="632">
        <v>300000000</v>
      </c>
    </row>
    <row r="379" spans="1:23" ht="24.95" customHeight="1">
      <c r="A379" s="215"/>
      <c r="B379" s="215"/>
      <c r="C379" s="212"/>
      <c r="D379" s="215"/>
      <c r="E379" s="215" t="s">
        <v>1859</v>
      </c>
      <c r="F379" s="440" t="s">
        <v>3774</v>
      </c>
      <c r="G379" s="389">
        <v>300000000</v>
      </c>
      <c r="H379" s="389">
        <v>0</v>
      </c>
      <c r="I379" s="389">
        <v>0</v>
      </c>
      <c r="J379" s="389">
        <v>0</v>
      </c>
      <c r="K379" s="389">
        <v>300000000</v>
      </c>
      <c r="L379" s="215"/>
      <c r="M379" s="215"/>
      <c r="N379" s="215"/>
      <c r="O379" s="215"/>
      <c r="P379" s="215" t="s">
        <v>1859</v>
      </c>
      <c r="Q379" s="816" t="s">
        <v>6786</v>
      </c>
      <c r="R379" s="632">
        <v>300000000</v>
      </c>
      <c r="S379" s="632">
        <v>0</v>
      </c>
      <c r="T379" s="632">
        <v>0</v>
      </c>
      <c r="U379" s="632">
        <v>0</v>
      </c>
      <c r="V379" s="632">
        <v>300000000</v>
      </c>
    </row>
    <row r="380" spans="1:23" ht="24.95" customHeight="1">
      <c r="A380" s="215"/>
      <c r="B380" s="215" t="s">
        <v>436</v>
      </c>
      <c r="C380" s="215"/>
      <c r="D380" s="212"/>
      <c r="E380" s="215"/>
      <c r="F380" s="210" t="s">
        <v>1040</v>
      </c>
      <c r="G380" s="389">
        <v>20000000</v>
      </c>
      <c r="H380" s="389">
        <v>0</v>
      </c>
      <c r="I380" s="389">
        <v>0</v>
      </c>
      <c r="J380" s="389">
        <v>0</v>
      </c>
      <c r="K380" s="389">
        <v>20000000</v>
      </c>
      <c r="L380" s="215"/>
      <c r="M380" s="215" t="s">
        <v>436</v>
      </c>
      <c r="N380" s="215"/>
      <c r="O380" s="215"/>
      <c r="P380" s="215"/>
      <c r="Q380" s="810" t="s">
        <v>4553</v>
      </c>
      <c r="R380" s="632">
        <v>20000000</v>
      </c>
      <c r="S380" s="632">
        <v>0</v>
      </c>
      <c r="T380" s="632">
        <v>0</v>
      </c>
      <c r="U380" s="632">
        <v>0</v>
      </c>
      <c r="V380" s="632">
        <v>20000000</v>
      </c>
    </row>
    <row r="381" spans="1:23" ht="24.95" customHeight="1">
      <c r="A381" s="215"/>
      <c r="B381" s="215"/>
      <c r="C381" s="215" t="s">
        <v>433</v>
      </c>
      <c r="D381" s="215"/>
      <c r="E381" s="212"/>
      <c r="F381" s="207" t="s">
        <v>1040</v>
      </c>
      <c r="G381" s="389">
        <v>20000000</v>
      </c>
      <c r="H381" s="389">
        <v>0</v>
      </c>
      <c r="I381" s="389">
        <v>0</v>
      </c>
      <c r="J381" s="389">
        <v>0</v>
      </c>
      <c r="K381" s="389">
        <v>20000000</v>
      </c>
      <c r="L381" s="215"/>
      <c r="M381" s="215"/>
      <c r="N381" s="215" t="s">
        <v>433</v>
      </c>
      <c r="O381" s="215"/>
      <c r="P381" s="215"/>
      <c r="Q381" s="810" t="s">
        <v>4553</v>
      </c>
      <c r="R381" s="632">
        <v>20000000</v>
      </c>
      <c r="S381" s="632">
        <v>0</v>
      </c>
      <c r="T381" s="632">
        <v>0</v>
      </c>
      <c r="U381" s="632">
        <v>0</v>
      </c>
      <c r="V381" s="632">
        <v>20000000</v>
      </c>
    </row>
    <row r="382" spans="1:23" ht="24.95" hidden="1" customHeight="1">
      <c r="A382" s="215"/>
      <c r="B382" s="212"/>
      <c r="C382" s="215"/>
      <c r="D382" s="215" t="s">
        <v>1816</v>
      </c>
      <c r="E382" s="215"/>
      <c r="F382" s="210" t="s">
        <v>1817</v>
      </c>
      <c r="G382" s="389">
        <v>20000000</v>
      </c>
      <c r="H382" s="389">
        <v>0</v>
      </c>
      <c r="I382" s="389">
        <v>0</v>
      </c>
      <c r="J382" s="389">
        <v>0</v>
      </c>
      <c r="K382" s="389">
        <v>20000000</v>
      </c>
      <c r="L382" s="215"/>
      <c r="M382" s="215"/>
      <c r="N382" s="215"/>
      <c r="O382" s="215" t="s">
        <v>1816</v>
      </c>
      <c r="P382" s="215"/>
      <c r="Q382" s="810" t="s">
        <v>5195</v>
      </c>
      <c r="R382" s="632">
        <v>20000000</v>
      </c>
      <c r="S382" s="632">
        <v>0</v>
      </c>
      <c r="T382" s="632">
        <v>0</v>
      </c>
      <c r="U382" s="632">
        <v>0</v>
      </c>
      <c r="V382" s="632">
        <v>20000000</v>
      </c>
    </row>
    <row r="383" spans="1:23" ht="24.95" customHeight="1">
      <c r="A383" s="215"/>
      <c r="B383" s="215"/>
      <c r="C383" s="212"/>
      <c r="D383" s="215"/>
      <c r="E383" s="215" t="s">
        <v>1855</v>
      </c>
      <c r="F383" s="207" t="s">
        <v>3482</v>
      </c>
      <c r="G383" s="389">
        <v>20000000</v>
      </c>
      <c r="H383" s="389">
        <v>0</v>
      </c>
      <c r="I383" s="389">
        <v>0</v>
      </c>
      <c r="J383" s="389">
        <v>0</v>
      </c>
      <c r="K383" s="389">
        <v>20000000</v>
      </c>
      <c r="L383" s="215"/>
      <c r="M383" s="215"/>
      <c r="N383" s="215"/>
      <c r="O383" s="215"/>
      <c r="P383" s="215" t="s">
        <v>1855</v>
      </c>
      <c r="Q383" s="816" t="s">
        <v>6787</v>
      </c>
      <c r="R383" s="632">
        <v>20000000</v>
      </c>
      <c r="S383" s="632">
        <v>0</v>
      </c>
      <c r="T383" s="632">
        <v>0</v>
      </c>
      <c r="U383" s="632">
        <v>0</v>
      </c>
      <c r="V383" s="632">
        <v>20000000</v>
      </c>
    </row>
    <row r="384" spans="1:23" s="838" customFormat="1" ht="24.95" customHeight="1" thickBot="1">
      <c r="A384" s="225" t="s">
        <v>1066</v>
      </c>
      <c r="B384" s="225"/>
      <c r="C384" s="225"/>
      <c r="D384" s="219"/>
      <c r="E384" s="225"/>
      <c r="F384" s="312" t="s">
        <v>1067</v>
      </c>
      <c r="G384" s="390">
        <v>1200000000</v>
      </c>
      <c r="H384" s="390">
        <v>0</v>
      </c>
      <c r="I384" s="390">
        <v>0</v>
      </c>
      <c r="J384" s="390">
        <v>0</v>
      </c>
      <c r="K384" s="390">
        <v>1200000000</v>
      </c>
      <c r="L384" s="710" t="s">
        <v>1066</v>
      </c>
      <c r="M384" s="710"/>
      <c r="N384" s="710"/>
      <c r="O384" s="710"/>
      <c r="P384" s="710"/>
      <c r="Q384" s="813" t="s">
        <v>4572</v>
      </c>
      <c r="R384" s="659">
        <v>1200000000</v>
      </c>
      <c r="S384" s="659">
        <v>0</v>
      </c>
      <c r="T384" s="659">
        <v>0</v>
      </c>
      <c r="U384" s="659">
        <v>0</v>
      </c>
      <c r="V384" s="659">
        <v>1200000000</v>
      </c>
    </row>
    <row r="385" spans="1:22" ht="24.95" customHeight="1" thickTop="1">
      <c r="A385" s="468"/>
      <c r="B385" s="468" t="s">
        <v>440</v>
      </c>
      <c r="C385" s="468"/>
      <c r="D385" s="468"/>
      <c r="E385" s="469"/>
      <c r="F385" s="470" t="s">
        <v>1073</v>
      </c>
      <c r="G385" s="471">
        <v>1200000000</v>
      </c>
      <c r="H385" s="471">
        <v>0</v>
      </c>
      <c r="I385" s="471">
        <v>0</v>
      </c>
      <c r="J385" s="471">
        <v>0</v>
      </c>
      <c r="K385" s="471">
        <v>1200000000</v>
      </c>
      <c r="L385" s="220"/>
      <c r="M385" s="220" t="s">
        <v>440</v>
      </c>
      <c r="N385" s="220"/>
      <c r="O385" s="220"/>
      <c r="P385" s="220"/>
      <c r="Q385" s="809" t="s">
        <v>4578</v>
      </c>
      <c r="R385" s="640">
        <v>1200000000</v>
      </c>
      <c r="S385" s="640">
        <v>0</v>
      </c>
      <c r="T385" s="640">
        <v>0</v>
      </c>
      <c r="U385" s="640">
        <v>0</v>
      </c>
      <c r="V385" s="640">
        <v>1200000000</v>
      </c>
    </row>
    <row r="386" spans="1:22" ht="24.95" customHeight="1">
      <c r="A386" s="215"/>
      <c r="B386" s="215"/>
      <c r="C386" s="212" t="s">
        <v>447</v>
      </c>
      <c r="D386" s="215"/>
      <c r="E386" s="215"/>
      <c r="F386" s="207" t="s">
        <v>1078</v>
      </c>
      <c r="G386" s="389">
        <v>1200000000</v>
      </c>
      <c r="H386" s="389">
        <v>0</v>
      </c>
      <c r="I386" s="389">
        <v>0</v>
      </c>
      <c r="J386" s="389">
        <v>0</v>
      </c>
      <c r="K386" s="389">
        <v>1200000000</v>
      </c>
      <c r="L386" s="215"/>
      <c r="M386" s="215"/>
      <c r="N386" s="215" t="s">
        <v>447</v>
      </c>
      <c r="O386" s="215"/>
      <c r="P386" s="215"/>
      <c r="Q386" s="810" t="s">
        <v>4583</v>
      </c>
      <c r="R386" s="632">
        <v>1200000000</v>
      </c>
      <c r="S386" s="632">
        <v>0</v>
      </c>
      <c r="T386" s="632">
        <v>0</v>
      </c>
      <c r="U386" s="632">
        <v>0</v>
      </c>
      <c r="V386" s="632">
        <v>1200000000</v>
      </c>
    </row>
    <row r="387" spans="1:22" s="838" customFormat="1" ht="24.95" hidden="1" customHeight="1">
      <c r="A387" s="215"/>
      <c r="B387" s="215"/>
      <c r="C387" s="215"/>
      <c r="D387" s="212" t="s">
        <v>1816</v>
      </c>
      <c r="E387" s="215"/>
      <c r="F387" s="207" t="s">
        <v>1817</v>
      </c>
      <c r="G387" s="389">
        <v>1200000000</v>
      </c>
      <c r="H387" s="389">
        <v>0</v>
      </c>
      <c r="I387" s="389">
        <v>0</v>
      </c>
      <c r="J387" s="389">
        <v>0</v>
      </c>
      <c r="K387" s="389">
        <v>1200000000</v>
      </c>
      <c r="L387" s="213"/>
      <c r="M387" s="213"/>
      <c r="N387" s="213"/>
      <c r="O387" s="213" t="s">
        <v>1816</v>
      </c>
      <c r="P387" s="213"/>
      <c r="Q387" s="814" t="s">
        <v>5195</v>
      </c>
      <c r="R387" s="634">
        <v>1200000000</v>
      </c>
      <c r="S387" s="634">
        <v>0</v>
      </c>
      <c r="T387" s="634">
        <v>0</v>
      </c>
      <c r="U387" s="634">
        <v>0</v>
      </c>
      <c r="V387" s="634">
        <v>1200000000</v>
      </c>
    </row>
    <row r="388" spans="1:22" ht="24.95" customHeight="1">
      <c r="A388" s="213"/>
      <c r="B388" s="213"/>
      <c r="C388" s="213"/>
      <c r="D388" s="213"/>
      <c r="E388" s="214" t="s">
        <v>1859</v>
      </c>
      <c r="F388" s="208" t="s">
        <v>2046</v>
      </c>
      <c r="G388" s="393">
        <v>869999999</v>
      </c>
      <c r="H388" s="393">
        <v>0</v>
      </c>
      <c r="I388" s="393">
        <v>0</v>
      </c>
      <c r="J388" s="393">
        <v>0</v>
      </c>
      <c r="K388" s="393">
        <v>869999999</v>
      </c>
      <c r="L388" s="215"/>
      <c r="M388" s="215"/>
      <c r="N388" s="215"/>
      <c r="O388" s="215"/>
      <c r="P388" s="215" t="s">
        <v>1859</v>
      </c>
      <c r="Q388" s="816" t="s">
        <v>5362</v>
      </c>
      <c r="R388" s="632">
        <v>869999999</v>
      </c>
      <c r="S388" s="632">
        <v>0</v>
      </c>
      <c r="T388" s="632">
        <v>0</v>
      </c>
      <c r="U388" s="632">
        <v>0</v>
      </c>
      <c r="V388" s="632">
        <v>869999999</v>
      </c>
    </row>
    <row r="389" spans="1:22" ht="24.95" customHeight="1">
      <c r="A389" s="215"/>
      <c r="B389" s="212"/>
      <c r="C389" s="215"/>
      <c r="D389" s="215"/>
      <c r="E389" s="215" t="s">
        <v>1886</v>
      </c>
      <c r="F389" s="322" t="s">
        <v>2047</v>
      </c>
      <c r="G389" s="389">
        <v>330000001</v>
      </c>
      <c r="H389" s="389">
        <v>0</v>
      </c>
      <c r="I389" s="389">
        <v>0</v>
      </c>
      <c r="J389" s="389">
        <v>0</v>
      </c>
      <c r="K389" s="389">
        <v>330000001</v>
      </c>
      <c r="L389" s="215"/>
      <c r="M389" s="215"/>
      <c r="N389" s="215"/>
      <c r="O389" s="215"/>
      <c r="P389" s="215" t="s">
        <v>1886</v>
      </c>
      <c r="Q389" s="816" t="s">
        <v>5363</v>
      </c>
      <c r="R389" s="632">
        <v>330000001</v>
      </c>
      <c r="S389" s="632">
        <v>0</v>
      </c>
      <c r="T389" s="632">
        <v>0</v>
      </c>
      <c r="U389" s="632">
        <v>0</v>
      </c>
      <c r="V389" s="632">
        <v>330000001</v>
      </c>
    </row>
    <row r="390" spans="1:22" ht="24.95" customHeight="1" thickBot="1">
      <c r="A390" s="225" t="s">
        <v>1079</v>
      </c>
      <c r="B390" s="225"/>
      <c r="C390" s="219"/>
      <c r="D390" s="225"/>
      <c r="E390" s="225"/>
      <c r="F390" s="314" t="s">
        <v>1080</v>
      </c>
      <c r="G390" s="390">
        <v>0</v>
      </c>
      <c r="H390" s="390">
        <v>0</v>
      </c>
      <c r="I390" s="390">
        <v>100000000</v>
      </c>
      <c r="J390" s="390">
        <v>0</v>
      </c>
      <c r="K390" s="390">
        <v>100000000</v>
      </c>
      <c r="L390" s="225" t="s">
        <v>1079</v>
      </c>
      <c r="M390" s="225"/>
      <c r="N390" s="225"/>
      <c r="O390" s="225"/>
      <c r="P390" s="225"/>
      <c r="Q390" s="811" t="s">
        <v>4584</v>
      </c>
      <c r="R390" s="645">
        <v>0</v>
      </c>
      <c r="S390" s="645">
        <v>0</v>
      </c>
      <c r="T390" s="645">
        <v>100000000</v>
      </c>
      <c r="U390" s="645">
        <v>0</v>
      </c>
      <c r="V390" s="645">
        <v>100000000</v>
      </c>
    </row>
    <row r="391" spans="1:22" s="838" customFormat="1" ht="24.95" customHeight="1" thickTop="1">
      <c r="A391" s="220"/>
      <c r="B391" s="220" t="s">
        <v>436</v>
      </c>
      <c r="C391" s="220"/>
      <c r="D391" s="220"/>
      <c r="E391" s="218"/>
      <c r="F391" s="224" t="s">
        <v>1081</v>
      </c>
      <c r="G391" s="388">
        <v>0</v>
      </c>
      <c r="H391" s="388">
        <v>0</v>
      </c>
      <c r="I391" s="388">
        <v>100000000</v>
      </c>
      <c r="J391" s="388">
        <v>0</v>
      </c>
      <c r="K391" s="388">
        <v>100000000</v>
      </c>
      <c r="L391" s="468"/>
      <c r="M391" s="468" t="s">
        <v>436</v>
      </c>
      <c r="N391" s="468"/>
      <c r="O391" s="468"/>
      <c r="P391" s="468"/>
      <c r="Q391" s="815" t="s">
        <v>4585</v>
      </c>
      <c r="R391" s="658">
        <v>0</v>
      </c>
      <c r="S391" s="658">
        <v>0</v>
      </c>
      <c r="T391" s="658">
        <v>100000000</v>
      </c>
      <c r="U391" s="658">
        <v>0</v>
      </c>
      <c r="V391" s="658">
        <v>100000000</v>
      </c>
    </row>
    <row r="392" spans="1:22" s="838" customFormat="1" ht="24.95" customHeight="1">
      <c r="A392" s="213"/>
      <c r="B392" s="213"/>
      <c r="C392" s="213" t="s">
        <v>433</v>
      </c>
      <c r="D392" s="213"/>
      <c r="E392" s="214"/>
      <c r="F392" s="208" t="s">
        <v>1082</v>
      </c>
      <c r="G392" s="393">
        <v>0</v>
      </c>
      <c r="H392" s="393">
        <v>0</v>
      </c>
      <c r="I392" s="393">
        <v>100000000</v>
      </c>
      <c r="J392" s="393">
        <v>0</v>
      </c>
      <c r="K392" s="393">
        <v>100000000</v>
      </c>
      <c r="L392" s="213"/>
      <c r="M392" s="213"/>
      <c r="N392" s="213" t="s">
        <v>433</v>
      </c>
      <c r="O392" s="213"/>
      <c r="P392" s="213"/>
      <c r="Q392" s="814" t="s">
        <v>6567</v>
      </c>
      <c r="R392" s="634">
        <v>0</v>
      </c>
      <c r="S392" s="634">
        <v>0</v>
      </c>
      <c r="T392" s="634">
        <v>100000000</v>
      </c>
      <c r="U392" s="634">
        <v>0</v>
      </c>
      <c r="V392" s="634">
        <v>100000000</v>
      </c>
    </row>
    <row r="393" spans="1:22" ht="24.95" hidden="1" customHeight="1" thickBot="1">
      <c r="A393" s="213"/>
      <c r="B393" s="213"/>
      <c r="C393" s="214"/>
      <c r="D393" s="213" t="s">
        <v>1816</v>
      </c>
      <c r="E393" s="213"/>
      <c r="F393" s="208" t="s">
        <v>1817</v>
      </c>
      <c r="G393" s="393">
        <v>0</v>
      </c>
      <c r="H393" s="393">
        <v>0</v>
      </c>
      <c r="I393" s="393">
        <v>100000000</v>
      </c>
      <c r="J393" s="393">
        <v>0</v>
      </c>
      <c r="K393" s="393">
        <v>100000000</v>
      </c>
      <c r="L393" s="215"/>
      <c r="M393" s="215"/>
      <c r="N393" s="215"/>
      <c r="O393" s="215" t="s">
        <v>1816</v>
      </c>
      <c r="P393" s="215"/>
      <c r="Q393" s="810" t="s">
        <v>5195</v>
      </c>
      <c r="R393" s="632">
        <v>0</v>
      </c>
      <c r="S393" s="632">
        <v>0</v>
      </c>
      <c r="T393" s="632">
        <v>100000000</v>
      </c>
      <c r="U393" s="632">
        <v>0</v>
      </c>
      <c r="V393" s="632">
        <v>100000000</v>
      </c>
    </row>
    <row r="394" spans="1:22" s="838" customFormat="1" ht="24.95" customHeight="1">
      <c r="A394" s="215"/>
      <c r="B394" s="215"/>
      <c r="C394" s="215"/>
      <c r="D394" s="215"/>
      <c r="E394" s="212" t="s">
        <v>1859</v>
      </c>
      <c r="F394" s="207" t="s">
        <v>2048</v>
      </c>
      <c r="G394" s="389">
        <v>0</v>
      </c>
      <c r="H394" s="389">
        <v>0</v>
      </c>
      <c r="I394" s="389">
        <v>100000000</v>
      </c>
      <c r="J394" s="389">
        <v>0</v>
      </c>
      <c r="K394" s="389">
        <v>100000000</v>
      </c>
      <c r="L394" s="213"/>
      <c r="M394" s="213"/>
      <c r="N394" s="213"/>
      <c r="O394" s="213"/>
      <c r="P394" s="213" t="s">
        <v>1859</v>
      </c>
      <c r="Q394" s="814" t="s">
        <v>5364</v>
      </c>
      <c r="R394" s="634">
        <v>0</v>
      </c>
      <c r="S394" s="634">
        <v>0</v>
      </c>
      <c r="T394" s="634">
        <v>100000000</v>
      </c>
      <c r="U394" s="634">
        <v>0</v>
      </c>
      <c r="V394" s="634">
        <v>100000000</v>
      </c>
    </row>
    <row r="395" spans="1:22" s="833" customFormat="1" ht="24.95" customHeight="1" thickBot="1">
      <c r="A395" s="489" t="s">
        <v>1106</v>
      </c>
      <c r="B395" s="490"/>
      <c r="C395" s="489"/>
      <c r="D395" s="489"/>
      <c r="E395" s="489"/>
      <c r="F395" s="491" t="s">
        <v>1107</v>
      </c>
      <c r="G395" s="492">
        <v>20169110000</v>
      </c>
      <c r="H395" s="492">
        <v>0</v>
      </c>
      <c r="I395" s="492">
        <v>9789868396</v>
      </c>
      <c r="J395" s="492">
        <v>9059381997</v>
      </c>
      <c r="K395" s="492">
        <v>39018360393</v>
      </c>
      <c r="L395" s="230" t="s">
        <v>1106</v>
      </c>
      <c r="M395" s="230"/>
      <c r="N395" s="230"/>
      <c r="O395" s="230"/>
      <c r="P395" s="230"/>
      <c r="Q395" s="806" t="s">
        <v>4608</v>
      </c>
      <c r="R395" s="656">
        <v>20169110000</v>
      </c>
      <c r="S395" s="656">
        <v>0</v>
      </c>
      <c r="T395" s="656">
        <v>9789868396</v>
      </c>
      <c r="U395" s="656">
        <v>9059381997</v>
      </c>
      <c r="V395" s="656">
        <v>39018360393</v>
      </c>
    </row>
    <row r="396" spans="1:22" ht="24.95" customHeight="1" thickTop="1" thickBot="1">
      <c r="A396" s="223" t="s">
        <v>1108</v>
      </c>
      <c r="B396" s="223"/>
      <c r="C396" s="307"/>
      <c r="D396" s="223"/>
      <c r="E396" s="223"/>
      <c r="F396" s="308" t="s">
        <v>1109</v>
      </c>
      <c r="G396" s="387">
        <v>3500000000</v>
      </c>
      <c r="H396" s="387">
        <v>0</v>
      </c>
      <c r="I396" s="387">
        <v>7599999996</v>
      </c>
      <c r="J396" s="387">
        <v>7499999997</v>
      </c>
      <c r="K396" s="387">
        <v>18599999993</v>
      </c>
      <c r="L396" s="223" t="s">
        <v>1108</v>
      </c>
      <c r="M396" s="223"/>
      <c r="N396" s="223"/>
      <c r="O396" s="223"/>
      <c r="P396" s="223"/>
      <c r="Q396" s="808" t="s">
        <v>4609</v>
      </c>
      <c r="R396" s="644">
        <v>3500000000</v>
      </c>
      <c r="S396" s="644">
        <v>0</v>
      </c>
      <c r="T396" s="644">
        <v>7599999996</v>
      </c>
      <c r="U396" s="644">
        <v>7499999997</v>
      </c>
      <c r="V396" s="644">
        <v>18599999993</v>
      </c>
    </row>
    <row r="397" spans="1:22" ht="24.95" customHeight="1" thickTop="1">
      <c r="A397" s="220"/>
      <c r="B397" s="220" t="s">
        <v>436</v>
      </c>
      <c r="C397" s="220"/>
      <c r="D397" s="220"/>
      <c r="E397" s="218"/>
      <c r="F397" s="309" t="s">
        <v>6569</v>
      </c>
      <c r="G397" s="388">
        <v>14500000</v>
      </c>
      <c r="H397" s="388">
        <v>0</v>
      </c>
      <c r="I397" s="388">
        <v>2229819400</v>
      </c>
      <c r="J397" s="388">
        <v>806322690</v>
      </c>
      <c r="K397" s="388">
        <v>3050642090</v>
      </c>
      <c r="L397" s="220"/>
      <c r="M397" s="220" t="s">
        <v>436</v>
      </c>
      <c r="N397" s="220"/>
      <c r="O397" s="220"/>
      <c r="P397" s="220"/>
      <c r="Q397" s="809" t="s">
        <v>6570</v>
      </c>
      <c r="R397" s="640">
        <v>14500000</v>
      </c>
      <c r="S397" s="640">
        <v>0</v>
      </c>
      <c r="T397" s="640">
        <v>2229819400</v>
      </c>
      <c r="U397" s="640">
        <v>806322690</v>
      </c>
      <c r="V397" s="640">
        <v>3050642090</v>
      </c>
    </row>
    <row r="398" spans="1:22" s="833" customFormat="1" ht="24.95" customHeight="1">
      <c r="A398" s="215"/>
      <c r="B398" s="215"/>
      <c r="C398" s="212" t="s">
        <v>440</v>
      </c>
      <c r="D398" s="215"/>
      <c r="E398" s="215"/>
      <c r="F398" s="207" t="s">
        <v>1113</v>
      </c>
      <c r="G398" s="389">
        <v>14500000</v>
      </c>
      <c r="H398" s="389">
        <v>0</v>
      </c>
      <c r="I398" s="389">
        <v>1234300769</v>
      </c>
      <c r="J398" s="389">
        <v>806322690</v>
      </c>
      <c r="K398" s="389">
        <v>2055123459</v>
      </c>
      <c r="L398" s="215"/>
      <c r="M398" s="215"/>
      <c r="N398" s="215" t="s">
        <v>440</v>
      </c>
      <c r="O398" s="215"/>
      <c r="P398" s="215"/>
      <c r="Q398" s="810" t="s">
        <v>6795</v>
      </c>
      <c r="R398" s="632">
        <v>14500000</v>
      </c>
      <c r="S398" s="632">
        <v>0</v>
      </c>
      <c r="T398" s="632">
        <v>1234300769</v>
      </c>
      <c r="U398" s="632">
        <v>806322690</v>
      </c>
      <c r="V398" s="632">
        <v>2055123459</v>
      </c>
    </row>
    <row r="399" spans="1:22" ht="24.95" hidden="1" customHeight="1">
      <c r="A399" s="215"/>
      <c r="B399" s="215"/>
      <c r="C399" s="215"/>
      <c r="D399" s="215" t="s">
        <v>1816</v>
      </c>
      <c r="E399" s="212"/>
      <c r="F399" s="207" t="s">
        <v>1817</v>
      </c>
      <c r="G399" s="389">
        <v>14500000</v>
      </c>
      <c r="H399" s="389">
        <v>0</v>
      </c>
      <c r="I399" s="389">
        <v>1234300769</v>
      </c>
      <c r="J399" s="389">
        <v>806322690</v>
      </c>
      <c r="K399" s="389">
        <v>2055123459</v>
      </c>
      <c r="L399" s="215"/>
      <c r="M399" s="215"/>
      <c r="N399" s="215"/>
      <c r="O399" s="215" t="s">
        <v>1816</v>
      </c>
      <c r="P399" s="215"/>
      <c r="Q399" s="810" t="s">
        <v>2045</v>
      </c>
      <c r="R399" s="632">
        <v>14500000</v>
      </c>
      <c r="S399" s="632">
        <v>0</v>
      </c>
      <c r="T399" s="632">
        <v>1234300769</v>
      </c>
      <c r="U399" s="632">
        <v>806322690</v>
      </c>
      <c r="V399" s="632">
        <v>2055123459</v>
      </c>
    </row>
    <row r="400" spans="1:22" ht="24.95" customHeight="1">
      <c r="A400" s="215"/>
      <c r="B400" s="215"/>
      <c r="C400" s="215"/>
      <c r="D400" s="215"/>
      <c r="E400" s="212" t="s">
        <v>1886</v>
      </c>
      <c r="F400" s="207" t="s">
        <v>3483</v>
      </c>
      <c r="G400" s="389">
        <v>0</v>
      </c>
      <c r="H400" s="389">
        <v>0</v>
      </c>
      <c r="I400" s="389">
        <v>311102596</v>
      </c>
      <c r="J400" s="389">
        <v>806322690</v>
      </c>
      <c r="K400" s="389">
        <v>1117425286</v>
      </c>
      <c r="L400" s="215"/>
      <c r="M400" s="215"/>
      <c r="N400" s="215"/>
      <c r="O400" s="215"/>
      <c r="P400" s="215" t="s">
        <v>1886</v>
      </c>
      <c r="Q400" s="810" t="s">
        <v>6788</v>
      </c>
      <c r="R400" s="632">
        <v>0</v>
      </c>
      <c r="S400" s="632">
        <v>0</v>
      </c>
      <c r="T400" s="632">
        <v>311102596</v>
      </c>
      <c r="U400" s="632">
        <v>806322690</v>
      </c>
      <c r="V400" s="632">
        <v>1117425286</v>
      </c>
    </row>
    <row r="401" spans="1:22" ht="24.95" customHeight="1">
      <c r="A401" s="215"/>
      <c r="B401" s="215"/>
      <c r="C401" s="212"/>
      <c r="D401" s="215"/>
      <c r="E401" s="215" t="s">
        <v>1857</v>
      </c>
      <c r="F401" s="207" t="s">
        <v>2049</v>
      </c>
      <c r="G401" s="389">
        <v>0</v>
      </c>
      <c r="H401" s="389">
        <v>0</v>
      </c>
      <c r="I401" s="389">
        <v>923198173</v>
      </c>
      <c r="J401" s="389">
        <v>0</v>
      </c>
      <c r="K401" s="389">
        <v>923198173</v>
      </c>
      <c r="L401" s="215"/>
      <c r="M401" s="215"/>
      <c r="N401" s="215"/>
      <c r="O401" s="215"/>
      <c r="P401" s="215" t="s">
        <v>1857</v>
      </c>
      <c r="Q401" s="810" t="s">
        <v>6789</v>
      </c>
      <c r="R401" s="632">
        <v>0</v>
      </c>
      <c r="S401" s="632">
        <v>0</v>
      </c>
      <c r="T401" s="632">
        <v>923198173</v>
      </c>
      <c r="U401" s="632">
        <v>0</v>
      </c>
      <c r="V401" s="632">
        <v>923198173</v>
      </c>
    </row>
    <row r="402" spans="1:22" ht="43.5" customHeight="1">
      <c r="A402" s="212"/>
      <c r="B402" s="215"/>
      <c r="C402" s="215"/>
      <c r="D402" s="215"/>
      <c r="E402" s="215" t="s">
        <v>1878</v>
      </c>
      <c r="F402" s="210" t="s">
        <v>3484</v>
      </c>
      <c r="G402" s="389">
        <v>14500000</v>
      </c>
      <c r="H402" s="389">
        <v>0</v>
      </c>
      <c r="I402" s="389">
        <v>0</v>
      </c>
      <c r="J402" s="389">
        <v>0</v>
      </c>
      <c r="K402" s="389">
        <v>14500000</v>
      </c>
      <c r="L402" s="215"/>
      <c r="M402" s="215"/>
      <c r="N402" s="215"/>
      <c r="O402" s="215"/>
      <c r="P402" s="215" t="s">
        <v>1878</v>
      </c>
      <c r="Q402" s="812" t="s">
        <v>6790</v>
      </c>
      <c r="R402" s="632">
        <v>14500000</v>
      </c>
      <c r="S402" s="632">
        <v>0</v>
      </c>
      <c r="T402" s="632">
        <v>0</v>
      </c>
      <c r="U402" s="632">
        <v>0</v>
      </c>
      <c r="V402" s="632">
        <v>14500000</v>
      </c>
    </row>
    <row r="403" spans="1:22" ht="24.95" customHeight="1">
      <c r="A403" s="215"/>
      <c r="B403" s="215"/>
      <c r="C403" s="212" t="s">
        <v>447</v>
      </c>
      <c r="D403" s="215"/>
      <c r="E403" s="215"/>
      <c r="F403" s="207" t="s">
        <v>1115</v>
      </c>
      <c r="G403" s="389">
        <v>0</v>
      </c>
      <c r="H403" s="389">
        <v>0</v>
      </c>
      <c r="I403" s="389">
        <v>374473000</v>
      </c>
      <c r="J403" s="389">
        <v>0</v>
      </c>
      <c r="K403" s="389">
        <v>374473000</v>
      </c>
      <c r="L403" s="215"/>
      <c r="M403" s="215"/>
      <c r="N403" s="215" t="s">
        <v>447</v>
      </c>
      <c r="O403" s="215"/>
      <c r="P403" s="215"/>
      <c r="Q403" s="810" t="s">
        <v>6791</v>
      </c>
      <c r="R403" s="632">
        <v>0</v>
      </c>
      <c r="S403" s="632">
        <v>0</v>
      </c>
      <c r="T403" s="632">
        <v>374473000</v>
      </c>
      <c r="U403" s="632">
        <v>0</v>
      </c>
      <c r="V403" s="632">
        <v>374473000</v>
      </c>
    </row>
    <row r="404" spans="1:22" ht="24.95" hidden="1" customHeight="1">
      <c r="A404" s="215"/>
      <c r="B404" s="215"/>
      <c r="C404" s="215"/>
      <c r="D404" s="215" t="s">
        <v>1816</v>
      </c>
      <c r="E404" s="212"/>
      <c r="F404" s="207" t="s">
        <v>1817</v>
      </c>
      <c r="G404" s="389">
        <v>0</v>
      </c>
      <c r="H404" s="389">
        <v>0</v>
      </c>
      <c r="I404" s="389">
        <v>374473000</v>
      </c>
      <c r="J404" s="389">
        <v>0</v>
      </c>
      <c r="K404" s="389">
        <v>374473000</v>
      </c>
      <c r="L404" s="215"/>
      <c r="M404" s="215"/>
      <c r="N404" s="215"/>
      <c r="O404" s="215" t="s">
        <v>1816</v>
      </c>
      <c r="P404" s="215"/>
      <c r="Q404" s="810" t="s">
        <v>2045</v>
      </c>
      <c r="R404" s="632">
        <v>0</v>
      </c>
      <c r="S404" s="632">
        <v>0</v>
      </c>
      <c r="T404" s="632">
        <v>374473000</v>
      </c>
      <c r="U404" s="632">
        <v>0</v>
      </c>
      <c r="V404" s="632">
        <v>374473000</v>
      </c>
    </row>
    <row r="405" spans="1:22" ht="24.95" customHeight="1">
      <c r="A405" s="215"/>
      <c r="B405" s="215"/>
      <c r="C405" s="215"/>
      <c r="D405" s="215"/>
      <c r="E405" s="212" t="s">
        <v>1859</v>
      </c>
      <c r="F405" s="207" t="s">
        <v>3485</v>
      </c>
      <c r="G405" s="389">
        <v>0</v>
      </c>
      <c r="H405" s="389">
        <v>0</v>
      </c>
      <c r="I405" s="389">
        <v>224593000</v>
      </c>
      <c r="J405" s="389">
        <v>0</v>
      </c>
      <c r="K405" s="389">
        <v>224593000</v>
      </c>
      <c r="L405" s="215"/>
      <c r="M405" s="215"/>
      <c r="N405" s="215"/>
      <c r="O405" s="215"/>
      <c r="P405" s="215" t="s">
        <v>1859</v>
      </c>
      <c r="Q405" s="810" t="s">
        <v>6792</v>
      </c>
      <c r="R405" s="632">
        <v>0</v>
      </c>
      <c r="S405" s="632">
        <v>0</v>
      </c>
      <c r="T405" s="632">
        <v>224593000</v>
      </c>
      <c r="U405" s="632">
        <v>0</v>
      </c>
      <c r="V405" s="632">
        <v>224593000</v>
      </c>
    </row>
    <row r="406" spans="1:22" ht="24.95" customHeight="1">
      <c r="A406" s="215"/>
      <c r="B406" s="215"/>
      <c r="C406" s="215"/>
      <c r="D406" s="215"/>
      <c r="E406" s="212" t="s">
        <v>1886</v>
      </c>
      <c r="F406" s="210" t="s">
        <v>2050</v>
      </c>
      <c r="G406" s="389">
        <v>0</v>
      </c>
      <c r="H406" s="389">
        <v>0</v>
      </c>
      <c r="I406" s="389">
        <v>149880000</v>
      </c>
      <c r="J406" s="389">
        <v>0</v>
      </c>
      <c r="K406" s="389">
        <v>149880000</v>
      </c>
      <c r="L406" s="215"/>
      <c r="M406" s="215"/>
      <c r="N406" s="215"/>
      <c r="O406" s="215"/>
      <c r="P406" s="215" t="s">
        <v>1886</v>
      </c>
      <c r="Q406" s="810" t="s">
        <v>6793</v>
      </c>
      <c r="R406" s="632">
        <v>0</v>
      </c>
      <c r="S406" s="632">
        <v>0</v>
      </c>
      <c r="T406" s="632">
        <v>149880000</v>
      </c>
      <c r="U406" s="632">
        <v>0</v>
      </c>
      <c r="V406" s="632">
        <v>149880000</v>
      </c>
    </row>
    <row r="407" spans="1:22" ht="24.95" customHeight="1">
      <c r="A407" s="215"/>
      <c r="B407" s="215"/>
      <c r="C407" s="215" t="s">
        <v>481</v>
      </c>
      <c r="D407" s="215"/>
      <c r="E407" s="212"/>
      <c r="F407" s="210" t="s">
        <v>1116</v>
      </c>
      <c r="G407" s="389">
        <v>0</v>
      </c>
      <c r="H407" s="389">
        <v>0</v>
      </c>
      <c r="I407" s="389">
        <v>372245631</v>
      </c>
      <c r="J407" s="389">
        <v>0</v>
      </c>
      <c r="K407" s="389">
        <v>372245631</v>
      </c>
      <c r="L407" s="215"/>
      <c r="M407" s="215"/>
      <c r="N407" s="215" t="s">
        <v>481</v>
      </c>
      <c r="O407" s="215"/>
      <c r="P407" s="215"/>
      <c r="Q407" s="810" t="s">
        <v>6576</v>
      </c>
      <c r="R407" s="632">
        <v>0</v>
      </c>
      <c r="S407" s="632">
        <v>0</v>
      </c>
      <c r="T407" s="632">
        <v>372245631</v>
      </c>
      <c r="U407" s="632">
        <v>0</v>
      </c>
      <c r="V407" s="632">
        <v>372245631</v>
      </c>
    </row>
    <row r="408" spans="1:22" ht="24.95" hidden="1" customHeight="1">
      <c r="A408" s="215"/>
      <c r="B408" s="215"/>
      <c r="C408" s="215"/>
      <c r="D408" s="215" t="s">
        <v>1816</v>
      </c>
      <c r="E408" s="212"/>
      <c r="F408" s="207" t="s">
        <v>1817</v>
      </c>
      <c r="G408" s="389">
        <v>0</v>
      </c>
      <c r="H408" s="389">
        <v>0</v>
      </c>
      <c r="I408" s="389">
        <v>372245631</v>
      </c>
      <c r="J408" s="389">
        <v>0</v>
      </c>
      <c r="K408" s="389">
        <v>372245631</v>
      </c>
      <c r="L408" s="215"/>
      <c r="M408" s="215"/>
      <c r="N408" s="215"/>
      <c r="O408" s="215" t="s">
        <v>1816</v>
      </c>
      <c r="P408" s="215"/>
      <c r="Q408" s="810" t="s">
        <v>2045</v>
      </c>
      <c r="R408" s="632">
        <v>0</v>
      </c>
      <c r="S408" s="632">
        <v>0</v>
      </c>
      <c r="T408" s="632">
        <v>372245631</v>
      </c>
      <c r="U408" s="632">
        <v>0</v>
      </c>
      <c r="V408" s="632">
        <v>372245631</v>
      </c>
    </row>
    <row r="409" spans="1:22" ht="24.95" customHeight="1">
      <c r="A409" s="215"/>
      <c r="B409" s="215"/>
      <c r="C409" s="215"/>
      <c r="D409" s="215"/>
      <c r="E409" s="212" t="s">
        <v>1859</v>
      </c>
      <c r="F409" s="210" t="s">
        <v>2051</v>
      </c>
      <c r="G409" s="389">
        <v>0</v>
      </c>
      <c r="H409" s="389">
        <v>0</v>
      </c>
      <c r="I409" s="389">
        <v>372245631</v>
      </c>
      <c r="J409" s="389">
        <v>0</v>
      </c>
      <c r="K409" s="389">
        <v>372245631</v>
      </c>
      <c r="L409" s="215"/>
      <c r="M409" s="215"/>
      <c r="N409" s="215"/>
      <c r="O409" s="215"/>
      <c r="P409" s="215" t="s">
        <v>1859</v>
      </c>
      <c r="Q409" s="810" t="s">
        <v>6794</v>
      </c>
      <c r="R409" s="632">
        <v>0</v>
      </c>
      <c r="S409" s="632">
        <v>0</v>
      </c>
      <c r="T409" s="632">
        <v>372245631</v>
      </c>
      <c r="U409" s="632">
        <v>0</v>
      </c>
      <c r="V409" s="632">
        <v>372245631</v>
      </c>
    </row>
    <row r="410" spans="1:22" ht="24.95" customHeight="1">
      <c r="A410" s="215"/>
      <c r="B410" s="215"/>
      <c r="C410" s="215" t="s">
        <v>967</v>
      </c>
      <c r="D410" s="215"/>
      <c r="E410" s="212"/>
      <c r="F410" s="207" t="s">
        <v>3486</v>
      </c>
      <c r="G410" s="389">
        <v>0</v>
      </c>
      <c r="H410" s="389">
        <v>0</v>
      </c>
      <c r="I410" s="389">
        <v>248800000</v>
      </c>
      <c r="J410" s="389">
        <v>0</v>
      </c>
      <c r="K410" s="389">
        <v>248800000</v>
      </c>
      <c r="L410" s="215"/>
      <c r="M410" s="215"/>
      <c r="N410" s="215" t="s">
        <v>967</v>
      </c>
      <c r="O410" s="215"/>
      <c r="P410" s="215"/>
      <c r="Q410" s="810" t="s">
        <v>4610</v>
      </c>
      <c r="R410" s="632">
        <v>0</v>
      </c>
      <c r="S410" s="632">
        <v>0</v>
      </c>
      <c r="T410" s="632">
        <v>248800000</v>
      </c>
      <c r="U410" s="632">
        <v>0</v>
      </c>
      <c r="V410" s="632">
        <v>248800000</v>
      </c>
    </row>
    <row r="411" spans="1:22" ht="24.95" hidden="1" customHeight="1">
      <c r="A411" s="215"/>
      <c r="B411" s="215"/>
      <c r="C411" s="215"/>
      <c r="D411" s="215" t="s">
        <v>1816</v>
      </c>
      <c r="E411" s="212"/>
      <c r="F411" s="210" t="s">
        <v>1817</v>
      </c>
      <c r="G411" s="389">
        <v>0</v>
      </c>
      <c r="H411" s="389">
        <v>0</v>
      </c>
      <c r="I411" s="389">
        <v>248800000</v>
      </c>
      <c r="J411" s="389">
        <v>0</v>
      </c>
      <c r="K411" s="389">
        <v>248800000</v>
      </c>
      <c r="L411" s="215"/>
      <c r="M411" s="215"/>
      <c r="N411" s="215"/>
      <c r="O411" s="215" t="s">
        <v>1816</v>
      </c>
      <c r="P411" s="215"/>
      <c r="Q411" s="810" t="s">
        <v>2045</v>
      </c>
      <c r="R411" s="632">
        <v>0</v>
      </c>
      <c r="S411" s="632">
        <v>0</v>
      </c>
      <c r="T411" s="632">
        <v>248800000</v>
      </c>
      <c r="U411" s="632">
        <v>0</v>
      </c>
      <c r="V411" s="632">
        <v>248800000</v>
      </c>
    </row>
    <row r="412" spans="1:22" ht="24.95" customHeight="1">
      <c r="A412" s="215"/>
      <c r="B412" s="215"/>
      <c r="C412" s="215"/>
      <c r="D412" s="215"/>
      <c r="E412" s="212" t="s">
        <v>1859</v>
      </c>
      <c r="F412" s="207" t="s">
        <v>3487</v>
      </c>
      <c r="G412" s="389">
        <v>0</v>
      </c>
      <c r="H412" s="389">
        <v>0</v>
      </c>
      <c r="I412" s="389">
        <v>248800000</v>
      </c>
      <c r="J412" s="389">
        <v>0</v>
      </c>
      <c r="K412" s="389">
        <v>248800000</v>
      </c>
      <c r="L412" s="215"/>
      <c r="M412" s="215"/>
      <c r="N412" s="215"/>
      <c r="O412" s="215"/>
      <c r="P412" s="215" t="s">
        <v>1859</v>
      </c>
      <c r="Q412" s="810" t="s">
        <v>6796</v>
      </c>
      <c r="R412" s="632">
        <v>0</v>
      </c>
      <c r="S412" s="632">
        <v>0</v>
      </c>
      <c r="T412" s="632">
        <v>248800000</v>
      </c>
      <c r="U412" s="632">
        <v>0</v>
      </c>
      <c r="V412" s="632">
        <v>248800000</v>
      </c>
    </row>
    <row r="413" spans="1:22" s="839" customFormat="1" ht="24.95" customHeight="1">
      <c r="A413" s="215"/>
      <c r="B413" s="212" t="s">
        <v>440</v>
      </c>
      <c r="C413" s="215"/>
      <c r="D413" s="215"/>
      <c r="E413" s="215"/>
      <c r="F413" s="210" t="s">
        <v>1118</v>
      </c>
      <c r="G413" s="389">
        <v>3355830000</v>
      </c>
      <c r="H413" s="389">
        <v>0</v>
      </c>
      <c r="I413" s="389">
        <v>5224887472</v>
      </c>
      <c r="J413" s="389">
        <v>6693677307</v>
      </c>
      <c r="K413" s="389">
        <v>15274394779</v>
      </c>
      <c r="L413" s="352"/>
      <c r="M413" s="352" t="s">
        <v>440</v>
      </c>
      <c r="N413" s="352"/>
      <c r="O413" s="352"/>
      <c r="P413" s="352"/>
      <c r="Q413" s="816" t="s">
        <v>4612</v>
      </c>
      <c r="R413" s="701">
        <v>3355830000</v>
      </c>
      <c r="S413" s="701">
        <v>0</v>
      </c>
      <c r="T413" s="701">
        <v>5224887472</v>
      </c>
      <c r="U413" s="701">
        <v>6693677307</v>
      </c>
      <c r="V413" s="701">
        <v>15274394779</v>
      </c>
    </row>
    <row r="414" spans="1:22" ht="24.95" customHeight="1">
      <c r="A414" s="352"/>
      <c r="B414" s="352"/>
      <c r="C414" s="353" t="s">
        <v>433</v>
      </c>
      <c r="D414" s="352"/>
      <c r="E414" s="352"/>
      <c r="F414" s="210" t="s">
        <v>3488</v>
      </c>
      <c r="G414" s="394">
        <v>3264544613</v>
      </c>
      <c r="H414" s="394">
        <v>0</v>
      </c>
      <c r="I414" s="394">
        <v>5224887472</v>
      </c>
      <c r="J414" s="394">
        <v>2447454125</v>
      </c>
      <c r="K414" s="389">
        <v>10936886210</v>
      </c>
      <c r="L414" s="215"/>
      <c r="M414" s="215"/>
      <c r="N414" s="215" t="s">
        <v>433</v>
      </c>
      <c r="O414" s="215"/>
      <c r="P414" s="215"/>
      <c r="Q414" s="810" t="s">
        <v>6797</v>
      </c>
      <c r="R414" s="632">
        <v>3264544613</v>
      </c>
      <c r="S414" s="632">
        <v>0</v>
      </c>
      <c r="T414" s="632">
        <v>5224887472</v>
      </c>
      <c r="U414" s="632">
        <v>2447454125</v>
      </c>
      <c r="V414" s="632">
        <v>10936886210</v>
      </c>
    </row>
    <row r="415" spans="1:22" ht="24.95" hidden="1" customHeight="1">
      <c r="A415" s="215"/>
      <c r="B415" s="215"/>
      <c r="C415" s="215"/>
      <c r="D415" s="215" t="s">
        <v>1816</v>
      </c>
      <c r="E415" s="212"/>
      <c r="F415" s="207" t="s">
        <v>1817</v>
      </c>
      <c r="G415" s="389">
        <v>3264544613</v>
      </c>
      <c r="H415" s="389">
        <v>0</v>
      </c>
      <c r="I415" s="389">
        <v>5224887472</v>
      </c>
      <c r="J415" s="389">
        <v>2447454125</v>
      </c>
      <c r="K415" s="389">
        <v>10936886210</v>
      </c>
      <c r="L415" s="215"/>
      <c r="M415" s="215"/>
      <c r="N415" s="215"/>
      <c r="O415" s="215" t="s">
        <v>1816</v>
      </c>
      <c r="P415" s="215"/>
      <c r="Q415" s="810" t="s">
        <v>2045</v>
      </c>
      <c r="R415" s="632">
        <v>3264544613</v>
      </c>
      <c r="S415" s="632">
        <v>0</v>
      </c>
      <c r="T415" s="632">
        <v>5224887472</v>
      </c>
      <c r="U415" s="632">
        <v>2447454125</v>
      </c>
      <c r="V415" s="632">
        <v>10936886210</v>
      </c>
    </row>
    <row r="416" spans="1:22" ht="24.95" customHeight="1">
      <c r="A416" s="215"/>
      <c r="B416" s="215"/>
      <c r="C416" s="215"/>
      <c r="D416" s="215"/>
      <c r="E416" s="212" t="s">
        <v>1859</v>
      </c>
      <c r="F416" s="319" t="s">
        <v>2052</v>
      </c>
      <c r="G416" s="389">
        <v>2449258074</v>
      </c>
      <c r="H416" s="389">
        <v>0</v>
      </c>
      <c r="I416" s="389">
        <v>0</v>
      </c>
      <c r="J416" s="389">
        <v>0</v>
      </c>
      <c r="K416" s="389">
        <v>2449258074</v>
      </c>
      <c r="L416" s="215"/>
      <c r="M416" s="215"/>
      <c r="N416" s="215"/>
      <c r="O416" s="215"/>
      <c r="P416" s="215" t="s">
        <v>1859</v>
      </c>
      <c r="Q416" s="810" t="s">
        <v>6798</v>
      </c>
      <c r="R416" s="632">
        <v>2449258074</v>
      </c>
      <c r="S416" s="632">
        <v>0</v>
      </c>
      <c r="T416" s="632">
        <v>0</v>
      </c>
      <c r="U416" s="632">
        <v>0</v>
      </c>
      <c r="V416" s="632">
        <v>2449258074</v>
      </c>
    </row>
    <row r="417" spans="1:22" ht="24.95" customHeight="1">
      <c r="A417" s="215"/>
      <c r="B417" s="215"/>
      <c r="C417" s="215"/>
      <c r="D417" s="215"/>
      <c r="E417" s="212" t="s">
        <v>1886</v>
      </c>
      <c r="F417" s="207" t="s">
        <v>2053</v>
      </c>
      <c r="G417" s="389">
        <v>42162714</v>
      </c>
      <c r="H417" s="389">
        <v>0</v>
      </c>
      <c r="I417" s="389">
        <v>411489063</v>
      </c>
      <c r="J417" s="389">
        <v>0</v>
      </c>
      <c r="K417" s="389">
        <v>453651777</v>
      </c>
      <c r="L417" s="215"/>
      <c r="M417" s="215"/>
      <c r="N417" s="215"/>
      <c r="O417" s="215"/>
      <c r="P417" s="215" t="s">
        <v>1886</v>
      </c>
      <c r="Q417" s="816" t="s">
        <v>6799</v>
      </c>
      <c r="R417" s="632">
        <v>42162714</v>
      </c>
      <c r="S417" s="632">
        <v>0</v>
      </c>
      <c r="T417" s="632">
        <v>411489063</v>
      </c>
      <c r="U417" s="632">
        <v>0</v>
      </c>
      <c r="V417" s="632">
        <v>453651777</v>
      </c>
    </row>
    <row r="418" spans="1:22" ht="24.95" customHeight="1">
      <c r="A418" s="215"/>
      <c r="B418" s="215"/>
      <c r="C418" s="215"/>
      <c r="D418" s="215"/>
      <c r="E418" s="212" t="s">
        <v>1855</v>
      </c>
      <c r="F418" s="207" t="s">
        <v>2054</v>
      </c>
      <c r="G418" s="389">
        <v>12208229</v>
      </c>
      <c r="H418" s="389">
        <v>0</v>
      </c>
      <c r="I418" s="389">
        <v>2610133746</v>
      </c>
      <c r="J418" s="389">
        <v>2447454125</v>
      </c>
      <c r="K418" s="389">
        <v>5069796100</v>
      </c>
      <c r="L418" s="215"/>
      <c r="M418" s="215"/>
      <c r="N418" s="215"/>
      <c r="O418" s="215"/>
      <c r="P418" s="215" t="s">
        <v>1855</v>
      </c>
      <c r="Q418" s="810" t="s">
        <v>6800</v>
      </c>
      <c r="R418" s="632">
        <v>12208229</v>
      </c>
      <c r="S418" s="632">
        <v>0</v>
      </c>
      <c r="T418" s="632">
        <v>2610133746</v>
      </c>
      <c r="U418" s="632">
        <v>2447454125</v>
      </c>
      <c r="V418" s="632">
        <v>5069796100</v>
      </c>
    </row>
    <row r="419" spans="1:22" ht="24.95" customHeight="1">
      <c r="A419" s="215"/>
      <c r="B419" s="215"/>
      <c r="C419" s="215"/>
      <c r="D419" s="215"/>
      <c r="E419" s="212" t="s">
        <v>1857</v>
      </c>
      <c r="F419" s="210" t="s">
        <v>3489</v>
      </c>
      <c r="G419" s="389">
        <v>182678180</v>
      </c>
      <c r="H419" s="389">
        <v>0</v>
      </c>
      <c r="I419" s="389">
        <v>0</v>
      </c>
      <c r="J419" s="389">
        <v>0</v>
      </c>
      <c r="K419" s="389">
        <v>182678180</v>
      </c>
      <c r="L419" s="215"/>
      <c r="M419" s="215"/>
      <c r="N419" s="215"/>
      <c r="O419" s="215"/>
      <c r="P419" s="215" t="s">
        <v>1857</v>
      </c>
      <c r="Q419" s="810" t="s">
        <v>6801</v>
      </c>
      <c r="R419" s="632">
        <v>182678180</v>
      </c>
      <c r="S419" s="632">
        <v>0</v>
      </c>
      <c r="T419" s="632">
        <v>0</v>
      </c>
      <c r="U419" s="632">
        <v>0</v>
      </c>
      <c r="V419" s="632">
        <v>182678180</v>
      </c>
    </row>
    <row r="420" spans="1:22" ht="24.95" customHeight="1">
      <c r="A420" s="215"/>
      <c r="B420" s="215"/>
      <c r="C420" s="215"/>
      <c r="D420" s="215"/>
      <c r="E420" s="212" t="s">
        <v>1878</v>
      </c>
      <c r="F420" s="210" t="s">
        <v>2055</v>
      </c>
      <c r="G420" s="389">
        <v>32430300</v>
      </c>
      <c r="H420" s="389">
        <v>0</v>
      </c>
      <c r="I420" s="389">
        <v>214953472</v>
      </c>
      <c r="J420" s="389">
        <v>0</v>
      </c>
      <c r="K420" s="389">
        <v>247383772</v>
      </c>
      <c r="L420" s="215"/>
      <c r="M420" s="215"/>
      <c r="N420" s="215"/>
      <c r="O420" s="215"/>
      <c r="P420" s="215" t="s">
        <v>1878</v>
      </c>
      <c r="Q420" s="810" t="s">
        <v>6802</v>
      </c>
      <c r="R420" s="632">
        <v>32430300</v>
      </c>
      <c r="S420" s="632">
        <v>0</v>
      </c>
      <c r="T420" s="632">
        <v>214953472</v>
      </c>
      <c r="U420" s="632">
        <v>0</v>
      </c>
      <c r="V420" s="632">
        <v>247383772</v>
      </c>
    </row>
    <row r="421" spans="1:22" ht="24.95" customHeight="1">
      <c r="A421" s="215"/>
      <c r="B421" s="212"/>
      <c r="C421" s="215"/>
      <c r="D421" s="215"/>
      <c r="E421" s="215" t="s">
        <v>1880</v>
      </c>
      <c r="F421" s="207" t="s">
        <v>2056</v>
      </c>
      <c r="G421" s="389">
        <v>0</v>
      </c>
      <c r="H421" s="389">
        <v>0</v>
      </c>
      <c r="I421" s="389">
        <v>1988311191</v>
      </c>
      <c r="J421" s="389">
        <v>0</v>
      </c>
      <c r="K421" s="389">
        <v>1988311191</v>
      </c>
      <c r="L421" s="215"/>
      <c r="M421" s="215"/>
      <c r="N421" s="215"/>
      <c r="O421" s="215"/>
      <c r="P421" s="215" t="s">
        <v>1880</v>
      </c>
      <c r="Q421" s="810" t="s">
        <v>6803</v>
      </c>
      <c r="R421" s="632">
        <v>0</v>
      </c>
      <c r="S421" s="632">
        <v>0</v>
      </c>
      <c r="T421" s="632">
        <v>1988311191</v>
      </c>
      <c r="U421" s="632">
        <v>0</v>
      </c>
      <c r="V421" s="632">
        <v>1988311191</v>
      </c>
    </row>
    <row r="422" spans="1:22" ht="42.75" customHeight="1">
      <c r="A422" s="215"/>
      <c r="B422" s="215"/>
      <c r="C422" s="212"/>
      <c r="D422" s="215"/>
      <c r="E422" s="215" t="s">
        <v>1893</v>
      </c>
      <c r="F422" s="207" t="s">
        <v>3490</v>
      </c>
      <c r="G422" s="389">
        <v>39436802</v>
      </c>
      <c r="H422" s="389">
        <v>0</v>
      </c>
      <c r="I422" s="389">
        <v>0</v>
      </c>
      <c r="J422" s="389">
        <v>0</v>
      </c>
      <c r="K422" s="389">
        <v>39436802</v>
      </c>
      <c r="L422" s="215"/>
      <c r="M422" s="215"/>
      <c r="N422" s="215"/>
      <c r="O422" s="215"/>
      <c r="P422" s="215" t="s">
        <v>1893</v>
      </c>
      <c r="Q422" s="810" t="s">
        <v>5365</v>
      </c>
      <c r="R422" s="632">
        <v>39436802</v>
      </c>
      <c r="S422" s="632">
        <v>0</v>
      </c>
      <c r="T422" s="632">
        <v>0</v>
      </c>
      <c r="U422" s="632">
        <v>0</v>
      </c>
      <c r="V422" s="632">
        <v>39436802</v>
      </c>
    </row>
    <row r="423" spans="1:22" ht="44.25" customHeight="1">
      <c r="A423" s="215"/>
      <c r="B423" s="215"/>
      <c r="C423" s="215"/>
      <c r="D423" s="215"/>
      <c r="E423" s="212" t="s">
        <v>1869</v>
      </c>
      <c r="F423" s="207" t="s">
        <v>3491</v>
      </c>
      <c r="G423" s="389">
        <v>9900000</v>
      </c>
      <c r="H423" s="389">
        <v>0</v>
      </c>
      <c r="I423" s="389">
        <v>0</v>
      </c>
      <c r="J423" s="389">
        <v>0</v>
      </c>
      <c r="K423" s="389">
        <v>9900000</v>
      </c>
      <c r="L423" s="215"/>
      <c r="M423" s="215"/>
      <c r="N423" s="215"/>
      <c r="O423" s="215"/>
      <c r="P423" s="215" t="s">
        <v>1869</v>
      </c>
      <c r="Q423" s="812" t="s">
        <v>6804</v>
      </c>
      <c r="R423" s="632">
        <v>9900000</v>
      </c>
      <c r="S423" s="632">
        <v>0</v>
      </c>
      <c r="T423" s="632">
        <v>0</v>
      </c>
      <c r="U423" s="632">
        <v>0</v>
      </c>
      <c r="V423" s="632">
        <v>9900000</v>
      </c>
    </row>
    <row r="424" spans="1:22" ht="24.95" customHeight="1">
      <c r="A424" s="215"/>
      <c r="B424" s="215"/>
      <c r="C424" s="215"/>
      <c r="D424" s="215"/>
      <c r="E424" s="212" t="s">
        <v>1895</v>
      </c>
      <c r="F424" s="210" t="s">
        <v>2057</v>
      </c>
      <c r="G424" s="389">
        <v>73778858</v>
      </c>
      <c r="H424" s="389">
        <v>0</v>
      </c>
      <c r="I424" s="389">
        <v>0</v>
      </c>
      <c r="J424" s="389">
        <v>0</v>
      </c>
      <c r="K424" s="389">
        <v>73778858</v>
      </c>
      <c r="L424" s="215"/>
      <c r="M424" s="215"/>
      <c r="N424" s="215"/>
      <c r="O424" s="215"/>
      <c r="P424" s="215" t="s">
        <v>1895</v>
      </c>
      <c r="Q424" s="810" t="s">
        <v>6805</v>
      </c>
      <c r="R424" s="632">
        <v>73778858</v>
      </c>
      <c r="S424" s="632">
        <v>0</v>
      </c>
      <c r="T424" s="632">
        <v>0</v>
      </c>
      <c r="U424" s="632">
        <v>0</v>
      </c>
      <c r="V424" s="632">
        <v>73778858</v>
      </c>
    </row>
    <row r="425" spans="1:22" ht="24.95" customHeight="1">
      <c r="A425" s="215"/>
      <c r="B425" s="212"/>
      <c r="C425" s="215"/>
      <c r="D425" s="215"/>
      <c r="E425" s="215" t="s">
        <v>2031</v>
      </c>
      <c r="F425" s="207" t="s">
        <v>2058</v>
      </c>
      <c r="G425" s="389">
        <v>167944176</v>
      </c>
      <c r="H425" s="389">
        <v>0</v>
      </c>
      <c r="I425" s="389">
        <v>0</v>
      </c>
      <c r="J425" s="389">
        <v>0</v>
      </c>
      <c r="K425" s="389">
        <v>167944176</v>
      </c>
      <c r="L425" s="215"/>
      <c r="M425" s="215"/>
      <c r="N425" s="215"/>
      <c r="O425" s="215"/>
      <c r="P425" s="215" t="s">
        <v>2031</v>
      </c>
      <c r="Q425" s="810" t="s">
        <v>6806</v>
      </c>
      <c r="R425" s="632">
        <v>167944176</v>
      </c>
      <c r="S425" s="632">
        <v>0</v>
      </c>
      <c r="T425" s="632">
        <v>0</v>
      </c>
      <c r="U425" s="632">
        <v>0</v>
      </c>
      <c r="V425" s="632">
        <v>167944176</v>
      </c>
    </row>
    <row r="426" spans="1:22" ht="24.95" customHeight="1">
      <c r="A426" s="215"/>
      <c r="B426" s="215"/>
      <c r="C426" s="215"/>
      <c r="D426" s="215"/>
      <c r="E426" s="212" t="s">
        <v>1903</v>
      </c>
      <c r="F426" s="207" t="s">
        <v>3492</v>
      </c>
      <c r="G426" s="389">
        <v>151359600</v>
      </c>
      <c r="H426" s="389">
        <v>0</v>
      </c>
      <c r="I426" s="389">
        <v>0</v>
      </c>
      <c r="J426" s="389">
        <v>0</v>
      </c>
      <c r="K426" s="389">
        <v>151359600</v>
      </c>
      <c r="L426" s="215"/>
      <c r="M426" s="215"/>
      <c r="N426" s="215"/>
      <c r="O426" s="215"/>
      <c r="P426" s="215" t="s">
        <v>1903</v>
      </c>
      <c r="Q426" s="810" t="s">
        <v>6807</v>
      </c>
      <c r="R426" s="632">
        <v>151359600</v>
      </c>
      <c r="S426" s="632">
        <v>0</v>
      </c>
      <c r="T426" s="632">
        <v>0</v>
      </c>
      <c r="U426" s="632">
        <v>0</v>
      </c>
      <c r="V426" s="632">
        <v>151359600</v>
      </c>
    </row>
    <row r="427" spans="1:22" ht="24.95" customHeight="1">
      <c r="A427" s="215"/>
      <c r="B427" s="215"/>
      <c r="C427" s="212"/>
      <c r="D427" s="215"/>
      <c r="E427" s="215" t="s">
        <v>1872</v>
      </c>
      <c r="F427" s="210" t="s">
        <v>3493</v>
      </c>
      <c r="G427" s="389">
        <v>103387680</v>
      </c>
      <c r="H427" s="389">
        <v>0</v>
      </c>
      <c r="I427" s="389">
        <v>0</v>
      </c>
      <c r="J427" s="389">
        <v>0</v>
      </c>
      <c r="K427" s="389">
        <v>103387680</v>
      </c>
      <c r="L427" s="215"/>
      <c r="M427" s="215"/>
      <c r="N427" s="215"/>
      <c r="O427" s="215"/>
      <c r="P427" s="215" t="s">
        <v>1872</v>
      </c>
      <c r="Q427" s="810" t="s">
        <v>6808</v>
      </c>
      <c r="R427" s="632">
        <v>103387680</v>
      </c>
      <c r="S427" s="632">
        <v>0</v>
      </c>
      <c r="T427" s="632">
        <v>0</v>
      </c>
      <c r="U427" s="632">
        <v>0</v>
      </c>
      <c r="V427" s="632">
        <v>103387680</v>
      </c>
    </row>
    <row r="428" spans="1:22" ht="24.95" customHeight="1">
      <c r="A428" s="215"/>
      <c r="B428" s="215"/>
      <c r="C428" s="215" t="s">
        <v>436</v>
      </c>
      <c r="D428" s="215"/>
      <c r="E428" s="212"/>
      <c r="F428" s="319" t="s">
        <v>1120</v>
      </c>
      <c r="G428" s="389">
        <v>89381887</v>
      </c>
      <c r="H428" s="389">
        <v>0</v>
      </c>
      <c r="I428" s="389">
        <v>0</v>
      </c>
      <c r="J428" s="389">
        <v>3573546788</v>
      </c>
      <c r="K428" s="389">
        <v>3662928675</v>
      </c>
      <c r="L428" s="215"/>
      <c r="M428" s="215"/>
      <c r="N428" s="215" t="s">
        <v>436</v>
      </c>
      <c r="O428" s="215"/>
      <c r="P428" s="215"/>
      <c r="Q428" s="810" t="s">
        <v>6579</v>
      </c>
      <c r="R428" s="632">
        <v>89381887</v>
      </c>
      <c r="S428" s="632">
        <v>0</v>
      </c>
      <c r="T428" s="632">
        <v>0</v>
      </c>
      <c r="U428" s="632">
        <v>3573546788</v>
      </c>
      <c r="V428" s="632">
        <v>3662928675</v>
      </c>
    </row>
    <row r="429" spans="1:22" ht="24.95" hidden="1" customHeight="1">
      <c r="A429" s="215"/>
      <c r="B429" s="215"/>
      <c r="C429" s="212"/>
      <c r="D429" s="215" t="s">
        <v>1816</v>
      </c>
      <c r="E429" s="215"/>
      <c r="F429" s="207" t="s">
        <v>1817</v>
      </c>
      <c r="G429" s="389">
        <v>89381887</v>
      </c>
      <c r="H429" s="389">
        <v>0</v>
      </c>
      <c r="I429" s="389">
        <v>0</v>
      </c>
      <c r="J429" s="389">
        <v>3573546788</v>
      </c>
      <c r="K429" s="389">
        <v>3662928675</v>
      </c>
      <c r="L429" s="215"/>
      <c r="M429" s="215"/>
      <c r="N429" s="215"/>
      <c r="O429" s="215" t="s">
        <v>1816</v>
      </c>
      <c r="P429" s="215"/>
      <c r="Q429" s="810" t="s">
        <v>2045</v>
      </c>
      <c r="R429" s="632">
        <v>89381887</v>
      </c>
      <c r="S429" s="632">
        <v>0</v>
      </c>
      <c r="T429" s="632">
        <v>0</v>
      </c>
      <c r="U429" s="632">
        <v>3573546788</v>
      </c>
      <c r="V429" s="632">
        <v>3662928675</v>
      </c>
    </row>
    <row r="430" spans="1:22" ht="24.95" customHeight="1">
      <c r="A430" s="215"/>
      <c r="B430" s="215"/>
      <c r="C430" s="215"/>
      <c r="D430" s="215"/>
      <c r="E430" s="212" t="s">
        <v>1859</v>
      </c>
      <c r="F430" s="210" t="s">
        <v>3494</v>
      </c>
      <c r="G430" s="389">
        <v>9558697</v>
      </c>
      <c r="H430" s="389">
        <v>0</v>
      </c>
      <c r="I430" s="389">
        <v>0</v>
      </c>
      <c r="J430" s="389">
        <v>3573546788</v>
      </c>
      <c r="K430" s="389">
        <v>3583105485</v>
      </c>
      <c r="L430" s="215"/>
      <c r="M430" s="215"/>
      <c r="N430" s="215"/>
      <c r="O430" s="215"/>
      <c r="P430" s="215" t="s">
        <v>1859</v>
      </c>
      <c r="Q430" s="810" t="s">
        <v>6809</v>
      </c>
      <c r="R430" s="632">
        <v>9558697</v>
      </c>
      <c r="S430" s="632">
        <v>0</v>
      </c>
      <c r="T430" s="632">
        <v>0</v>
      </c>
      <c r="U430" s="632">
        <v>3573546788</v>
      </c>
      <c r="V430" s="632">
        <v>3583105485</v>
      </c>
    </row>
    <row r="431" spans="1:22" ht="24.95" customHeight="1">
      <c r="A431" s="215"/>
      <c r="B431" s="215"/>
      <c r="C431" s="215"/>
      <c r="D431" s="215"/>
      <c r="E431" s="212" t="s">
        <v>1886</v>
      </c>
      <c r="F431" s="210" t="s">
        <v>2059</v>
      </c>
      <c r="G431" s="389">
        <v>54351660</v>
      </c>
      <c r="H431" s="389">
        <v>0</v>
      </c>
      <c r="I431" s="389">
        <v>0</v>
      </c>
      <c r="J431" s="389">
        <v>0</v>
      </c>
      <c r="K431" s="389">
        <v>54351660</v>
      </c>
      <c r="L431" s="215"/>
      <c r="M431" s="215"/>
      <c r="N431" s="215"/>
      <c r="O431" s="215"/>
      <c r="P431" s="215" t="s">
        <v>1886</v>
      </c>
      <c r="Q431" s="810" t="s">
        <v>6810</v>
      </c>
      <c r="R431" s="632">
        <v>54351660</v>
      </c>
      <c r="S431" s="632">
        <v>0</v>
      </c>
      <c r="T431" s="632">
        <v>0</v>
      </c>
      <c r="U431" s="632">
        <v>0</v>
      </c>
      <c r="V431" s="632">
        <v>54351660</v>
      </c>
    </row>
    <row r="432" spans="1:22" ht="42" customHeight="1">
      <c r="A432" s="212"/>
      <c r="B432" s="215"/>
      <c r="C432" s="215"/>
      <c r="D432" s="215"/>
      <c r="E432" s="215" t="s">
        <v>1855</v>
      </c>
      <c r="F432" s="210" t="s">
        <v>6812</v>
      </c>
      <c r="G432" s="389">
        <v>25471530</v>
      </c>
      <c r="H432" s="389">
        <v>0</v>
      </c>
      <c r="I432" s="389">
        <v>0</v>
      </c>
      <c r="J432" s="389">
        <v>0</v>
      </c>
      <c r="K432" s="389">
        <v>25471530</v>
      </c>
      <c r="L432" s="215"/>
      <c r="M432" s="215"/>
      <c r="N432" s="215"/>
      <c r="O432" s="215"/>
      <c r="P432" s="215" t="s">
        <v>1855</v>
      </c>
      <c r="Q432" s="810" t="s">
        <v>6811</v>
      </c>
      <c r="R432" s="632">
        <v>25471530</v>
      </c>
      <c r="S432" s="632">
        <v>0</v>
      </c>
      <c r="T432" s="632">
        <v>0</v>
      </c>
      <c r="U432" s="632">
        <v>0</v>
      </c>
      <c r="V432" s="632">
        <v>25471530</v>
      </c>
    </row>
    <row r="433" spans="1:22" ht="24.95" customHeight="1">
      <c r="A433" s="212"/>
      <c r="B433" s="215"/>
      <c r="C433" s="215" t="s">
        <v>440</v>
      </c>
      <c r="D433" s="215"/>
      <c r="E433" s="215"/>
      <c r="F433" s="207" t="s">
        <v>1121</v>
      </c>
      <c r="G433" s="389">
        <v>1903500</v>
      </c>
      <c r="H433" s="389">
        <v>0</v>
      </c>
      <c r="I433" s="389">
        <v>0</v>
      </c>
      <c r="J433" s="389">
        <v>672676394</v>
      </c>
      <c r="K433" s="389">
        <v>674579894</v>
      </c>
      <c r="L433" s="215"/>
      <c r="M433" s="215"/>
      <c r="N433" s="215" t="s">
        <v>440</v>
      </c>
      <c r="O433" s="215"/>
      <c r="P433" s="215"/>
      <c r="Q433" s="810" t="s">
        <v>4613</v>
      </c>
      <c r="R433" s="632">
        <v>1903500</v>
      </c>
      <c r="S433" s="632">
        <v>0</v>
      </c>
      <c r="T433" s="632">
        <v>0</v>
      </c>
      <c r="U433" s="632">
        <v>672676394</v>
      </c>
      <c r="V433" s="632">
        <v>674579894</v>
      </c>
    </row>
    <row r="434" spans="1:22" ht="24.95" hidden="1" customHeight="1">
      <c r="A434" s="215"/>
      <c r="B434" s="212"/>
      <c r="C434" s="215"/>
      <c r="D434" s="215" t="s">
        <v>1816</v>
      </c>
      <c r="E434" s="215"/>
      <c r="F434" s="210" t="s">
        <v>1817</v>
      </c>
      <c r="G434" s="389">
        <v>1903500</v>
      </c>
      <c r="H434" s="389">
        <v>0</v>
      </c>
      <c r="I434" s="389">
        <v>0</v>
      </c>
      <c r="J434" s="389">
        <v>672676394</v>
      </c>
      <c r="K434" s="389">
        <v>674579894</v>
      </c>
      <c r="L434" s="215"/>
      <c r="M434" s="215"/>
      <c r="N434" s="215"/>
      <c r="O434" s="215" t="s">
        <v>1816</v>
      </c>
      <c r="P434" s="215"/>
      <c r="Q434" s="810" t="s">
        <v>2045</v>
      </c>
      <c r="R434" s="632">
        <v>1903500</v>
      </c>
      <c r="S434" s="632">
        <v>0</v>
      </c>
      <c r="T434" s="632">
        <v>0</v>
      </c>
      <c r="U434" s="632">
        <v>672676394</v>
      </c>
      <c r="V434" s="632">
        <v>674579894</v>
      </c>
    </row>
    <row r="435" spans="1:22" ht="24.95" customHeight="1">
      <c r="A435" s="215"/>
      <c r="B435" s="212"/>
      <c r="C435" s="215"/>
      <c r="D435" s="215"/>
      <c r="E435" s="215" t="s">
        <v>1859</v>
      </c>
      <c r="F435" s="207" t="s">
        <v>2060</v>
      </c>
      <c r="G435" s="389">
        <v>1903500</v>
      </c>
      <c r="H435" s="389">
        <v>0</v>
      </c>
      <c r="I435" s="389">
        <v>0</v>
      </c>
      <c r="J435" s="389">
        <v>241004825</v>
      </c>
      <c r="K435" s="389">
        <v>242908325</v>
      </c>
      <c r="L435" s="215"/>
      <c r="M435" s="215"/>
      <c r="N435" s="215"/>
      <c r="O435" s="215"/>
      <c r="P435" s="215" t="s">
        <v>1859</v>
      </c>
      <c r="Q435" s="810" t="s">
        <v>5366</v>
      </c>
      <c r="R435" s="632">
        <v>1903500</v>
      </c>
      <c r="S435" s="632">
        <v>0</v>
      </c>
      <c r="T435" s="632">
        <v>0</v>
      </c>
      <c r="U435" s="632">
        <v>241004825</v>
      </c>
      <c r="V435" s="632">
        <v>242908325</v>
      </c>
    </row>
    <row r="436" spans="1:22" ht="24.95" customHeight="1">
      <c r="A436" s="215"/>
      <c r="B436" s="215"/>
      <c r="C436" s="212"/>
      <c r="D436" s="215"/>
      <c r="E436" s="215" t="s">
        <v>1886</v>
      </c>
      <c r="F436" s="207" t="s">
        <v>2061</v>
      </c>
      <c r="G436" s="389">
        <v>0</v>
      </c>
      <c r="H436" s="389">
        <v>0</v>
      </c>
      <c r="I436" s="389">
        <v>0</v>
      </c>
      <c r="J436" s="389">
        <v>431671569</v>
      </c>
      <c r="K436" s="389">
        <v>431671569</v>
      </c>
      <c r="L436" s="215"/>
      <c r="M436" s="215"/>
      <c r="N436" s="215"/>
      <c r="O436" s="215"/>
      <c r="P436" s="215" t="s">
        <v>1886</v>
      </c>
      <c r="Q436" s="810" t="s">
        <v>5367</v>
      </c>
      <c r="R436" s="632">
        <v>0</v>
      </c>
      <c r="S436" s="632">
        <v>0</v>
      </c>
      <c r="T436" s="632">
        <v>0</v>
      </c>
      <c r="U436" s="632">
        <v>431671569</v>
      </c>
      <c r="V436" s="632">
        <v>431671569</v>
      </c>
    </row>
    <row r="437" spans="1:22" ht="24.95" customHeight="1">
      <c r="A437" s="215"/>
      <c r="B437" s="215" t="s">
        <v>444</v>
      </c>
      <c r="C437" s="215"/>
      <c r="D437" s="212"/>
      <c r="E437" s="215"/>
      <c r="F437" s="207" t="s">
        <v>1122</v>
      </c>
      <c r="G437" s="389">
        <v>129670000</v>
      </c>
      <c r="H437" s="389">
        <v>0</v>
      </c>
      <c r="I437" s="389">
        <v>145293124</v>
      </c>
      <c r="J437" s="389">
        <v>0</v>
      </c>
      <c r="K437" s="389">
        <v>274963124</v>
      </c>
      <c r="L437" s="215"/>
      <c r="M437" s="215" t="s">
        <v>444</v>
      </c>
      <c r="N437" s="215"/>
      <c r="O437" s="215"/>
      <c r="P437" s="215"/>
      <c r="Q437" s="810" t="s">
        <v>6581</v>
      </c>
      <c r="R437" s="632">
        <v>129670000</v>
      </c>
      <c r="S437" s="632">
        <v>0</v>
      </c>
      <c r="T437" s="632">
        <v>145293124</v>
      </c>
      <c r="U437" s="632">
        <v>0</v>
      </c>
      <c r="V437" s="632">
        <v>274963124</v>
      </c>
    </row>
    <row r="438" spans="1:22" ht="24.95" customHeight="1">
      <c r="A438" s="215"/>
      <c r="B438" s="215"/>
      <c r="C438" s="215" t="s">
        <v>433</v>
      </c>
      <c r="D438" s="215"/>
      <c r="E438" s="212"/>
      <c r="F438" s="207" t="s">
        <v>1123</v>
      </c>
      <c r="G438" s="389">
        <v>68550000</v>
      </c>
      <c r="H438" s="389">
        <v>0</v>
      </c>
      <c r="I438" s="389">
        <v>145293124</v>
      </c>
      <c r="J438" s="389">
        <v>0</v>
      </c>
      <c r="K438" s="389">
        <v>213843124</v>
      </c>
      <c r="L438" s="215"/>
      <c r="M438" s="215"/>
      <c r="N438" s="215" t="s">
        <v>433</v>
      </c>
      <c r="O438" s="215"/>
      <c r="P438" s="215"/>
      <c r="Q438" s="810" t="s">
        <v>6582</v>
      </c>
      <c r="R438" s="632">
        <v>68550000</v>
      </c>
      <c r="S438" s="632">
        <v>0</v>
      </c>
      <c r="T438" s="632">
        <v>145293124</v>
      </c>
      <c r="U438" s="632">
        <v>0</v>
      </c>
      <c r="V438" s="632">
        <v>213843124</v>
      </c>
    </row>
    <row r="439" spans="1:22" ht="24.95" hidden="1" customHeight="1">
      <c r="A439" s="215"/>
      <c r="B439" s="215"/>
      <c r="C439" s="215"/>
      <c r="D439" s="212" t="s">
        <v>1816</v>
      </c>
      <c r="E439" s="215"/>
      <c r="F439" s="207" t="s">
        <v>1817</v>
      </c>
      <c r="G439" s="389">
        <v>68550000</v>
      </c>
      <c r="H439" s="389">
        <v>0</v>
      </c>
      <c r="I439" s="389">
        <v>145293124</v>
      </c>
      <c r="J439" s="389">
        <v>0</v>
      </c>
      <c r="K439" s="389">
        <v>213843124</v>
      </c>
      <c r="L439" s="215"/>
      <c r="M439" s="215"/>
      <c r="N439" s="215"/>
      <c r="O439" s="215" t="s">
        <v>1816</v>
      </c>
      <c r="P439" s="215"/>
      <c r="Q439" s="810" t="s">
        <v>2045</v>
      </c>
      <c r="R439" s="632">
        <v>68550000</v>
      </c>
      <c r="S439" s="632">
        <v>0</v>
      </c>
      <c r="T439" s="632">
        <v>145293124</v>
      </c>
      <c r="U439" s="632">
        <v>0</v>
      </c>
      <c r="V439" s="632">
        <v>213843124</v>
      </c>
    </row>
    <row r="440" spans="1:22" ht="24.95" customHeight="1">
      <c r="A440" s="215"/>
      <c r="B440" s="215"/>
      <c r="C440" s="215"/>
      <c r="D440" s="215"/>
      <c r="E440" s="212" t="s">
        <v>1886</v>
      </c>
      <c r="F440" s="207" t="s">
        <v>3496</v>
      </c>
      <c r="G440" s="389">
        <v>9550000</v>
      </c>
      <c r="H440" s="389">
        <v>0</v>
      </c>
      <c r="I440" s="389">
        <v>0</v>
      </c>
      <c r="J440" s="389">
        <v>0</v>
      </c>
      <c r="K440" s="389">
        <v>9550000</v>
      </c>
      <c r="L440" s="215"/>
      <c r="M440" s="215"/>
      <c r="N440" s="215"/>
      <c r="O440" s="215"/>
      <c r="P440" s="215" t="s">
        <v>1886</v>
      </c>
      <c r="Q440" s="810" t="s">
        <v>6813</v>
      </c>
      <c r="R440" s="632">
        <v>9550000</v>
      </c>
      <c r="S440" s="632">
        <v>0</v>
      </c>
      <c r="T440" s="632">
        <v>0</v>
      </c>
      <c r="U440" s="632">
        <v>0</v>
      </c>
      <c r="V440" s="632">
        <v>9550000</v>
      </c>
    </row>
    <row r="441" spans="1:22" ht="24.95" customHeight="1">
      <c r="A441" s="215"/>
      <c r="B441" s="212"/>
      <c r="C441" s="215"/>
      <c r="D441" s="215"/>
      <c r="E441" s="215" t="s">
        <v>1855</v>
      </c>
      <c r="F441" s="207" t="s">
        <v>3497</v>
      </c>
      <c r="G441" s="389">
        <v>9600000</v>
      </c>
      <c r="H441" s="389">
        <v>0</v>
      </c>
      <c r="I441" s="389">
        <v>0</v>
      </c>
      <c r="J441" s="389">
        <v>0</v>
      </c>
      <c r="K441" s="389">
        <v>9600000</v>
      </c>
      <c r="L441" s="215"/>
      <c r="M441" s="215"/>
      <c r="N441" s="215"/>
      <c r="O441" s="215"/>
      <c r="P441" s="215" t="s">
        <v>1855</v>
      </c>
      <c r="Q441" s="810" t="s">
        <v>6814</v>
      </c>
      <c r="R441" s="632">
        <v>9600000</v>
      </c>
      <c r="S441" s="632">
        <v>0</v>
      </c>
      <c r="T441" s="632">
        <v>0</v>
      </c>
      <c r="U441" s="632">
        <v>0</v>
      </c>
      <c r="V441" s="632">
        <v>9600000</v>
      </c>
    </row>
    <row r="442" spans="1:22" ht="24.95" customHeight="1">
      <c r="A442" s="215"/>
      <c r="B442" s="215"/>
      <c r="C442" s="215"/>
      <c r="D442" s="215"/>
      <c r="E442" s="212" t="s">
        <v>1857</v>
      </c>
      <c r="F442" s="207" t="s">
        <v>3498</v>
      </c>
      <c r="G442" s="389">
        <v>8800000</v>
      </c>
      <c r="H442" s="389">
        <v>0</v>
      </c>
      <c r="I442" s="389">
        <v>0</v>
      </c>
      <c r="J442" s="389">
        <v>0</v>
      </c>
      <c r="K442" s="389">
        <v>8800000</v>
      </c>
      <c r="L442" s="215"/>
      <c r="M442" s="215"/>
      <c r="N442" s="215"/>
      <c r="O442" s="215"/>
      <c r="P442" s="215" t="s">
        <v>1857</v>
      </c>
      <c r="Q442" s="810" t="s">
        <v>6815</v>
      </c>
      <c r="R442" s="632">
        <v>8800000</v>
      </c>
      <c r="S442" s="632">
        <v>0</v>
      </c>
      <c r="T442" s="632">
        <v>0</v>
      </c>
      <c r="U442" s="632">
        <v>0</v>
      </c>
      <c r="V442" s="632">
        <v>8800000</v>
      </c>
    </row>
    <row r="443" spans="1:22" ht="24.95" customHeight="1">
      <c r="A443" s="215"/>
      <c r="B443" s="215"/>
      <c r="C443" s="215"/>
      <c r="D443" s="212"/>
      <c r="E443" s="215" t="s">
        <v>1878</v>
      </c>
      <c r="F443" s="207" t="s">
        <v>2062</v>
      </c>
      <c r="G443" s="389">
        <v>0</v>
      </c>
      <c r="H443" s="389">
        <v>0</v>
      </c>
      <c r="I443" s="389">
        <v>145293124</v>
      </c>
      <c r="J443" s="389">
        <v>0</v>
      </c>
      <c r="K443" s="389">
        <v>145293124</v>
      </c>
      <c r="L443" s="215"/>
      <c r="M443" s="215"/>
      <c r="N443" s="215"/>
      <c r="O443" s="215"/>
      <c r="P443" s="215" t="s">
        <v>1878</v>
      </c>
      <c r="Q443" s="810" t="s">
        <v>6816</v>
      </c>
      <c r="R443" s="632">
        <v>0</v>
      </c>
      <c r="S443" s="632">
        <v>0</v>
      </c>
      <c r="T443" s="632">
        <v>145293124</v>
      </c>
      <c r="U443" s="632">
        <v>0</v>
      </c>
      <c r="V443" s="632">
        <v>145293124</v>
      </c>
    </row>
    <row r="444" spans="1:22" ht="24.95" customHeight="1">
      <c r="A444" s="215"/>
      <c r="B444" s="215"/>
      <c r="C444" s="215"/>
      <c r="D444" s="212"/>
      <c r="E444" s="215" t="s">
        <v>1880</v>
      </c>
      <c r="F444" s="210" t="s">
        <v>2063</v>
      </c>
      <c r="G444" s="389">
        <v>40600000</v>
      </c>
      <c r="H444" s="389">
        <v>0</v>
      </c>
      <c r="I444" s="389">
        <v>0</v>
      </c>
      <c r="J444" s="389">
        <v>0</v>
      </c>
      <c r="K444" s="389">
        <v>40600000</v>
      </c>
      <c r="L444" s="215"/>
      <c r="M444" s="215"/>
      <c r="N444" s="215"/>
      <c r="O444" s="215"/>
      <c r="P444" s="215" t="s">
        <v>1880</v>
      </c>
      <c r="Q444" s="810" t="s">
        <v>6817</v>
      </c>
      <c r="R444" s="632">
        <v>40600000</v>
      </c>
      <c r="S444" s="632">
        <v>0</v>
      </c>
      <c r="T444" s="632">
        <v>0</v>
      </c>
      <c r="U444" s="632">
        <v>0</v>
      </c>
      <c r="V444" s="632">
        <v>40600000</v>
      </c>
    </row>
    <row r="445" spans="1:22" ht="24.95" customHeight="1">
      <c r="A445" s="215"/>
      <c r="B445" s="215"/>
      <c r="C445" s="215" t="s">
        <v>436</v>
      </c>
      <c r="D445" s="215"/>
      <c r="E445" s="212"/>
      <c r="F445" s="210" t="s">
        <v>1124</v>
      </c>
      <c r="G445" s="389">
        <v>61120000</v>
      </c>
      <c r="H445" s="389">
        <v>0</v>
      </c>
      <c r="I445" s="389">
        <v>0</v>
      </c>
      <c r="J445" s="389">
        <v>0</v>
      </c>
      <c r="K445" s="389">
        <v>61120000</v>
      </c>
      <c r="L445" s="215"/>
      <c r="M445" s="215"/>
      <c r="N445" s="215" t="s">
        <v>436</v>
      </c>
      <c r="O445" s="215"/>
      <c r="P445" s="215"/>
      <c r="Q445" s="810" t="s">
        <v>6821</v>
      </c>
      <c r="R445" s="632">
        <v>61120000</v>
      </c>
      <c r="S445" s="632">
        <v>0</v>
      </c>
      <c r="T445" s="632">
        <v>0</v>
      </c>
      <c r="U445" s="632">
        <v>0</v>
      </c>
      <c r="V445" s="632">
        <v>61120000</v>
      </c>
    </row>
    <row r="446" spans="1:22" ht="24.95" hidden="1" customHeight="1">
      <c r="A446" s="215"/>
      <c r="B446" s="215"/>
      <c r="C446" s="215"/>
      <c r="D446" s="215" t="s">
        <v>1816</v>
      </c>
      <c r="E446" s="212"/>
      <c r="F446" s="210" t="s">
        <v>1817</v>
      </c>
      <c r="G446" s="389">
        <v>61120000</v>
      </c>
      <c r="H446" s="389">
        <v>0</v>
      </c>
      <c r="I446" s="389">
        <v>0</v>
      </c>
      <c r="J446" s="389">
        <v>0</v>
      </c>
      <c r="K446" s="389">
        <v>61120000</v>
      </c>
      <c r="L446" s="215"/>
      <c r="M446" s="215"/>
      <c r="N446" s="215"/>
      <c r="O446" s="215" t="s">
        <v>1816</v>
      </c>
      <c r="P446" s="215"/>
      <c r="Q446" s="810" t="s">
        <v>2045</v>
      </c>
      <c r="R446" s="632">
        <v>61120000</v>
      </c>
      <c r="S446" s="632">
        <v>0</v>
      </c>
      <c r="T446" s="632">
        <v>0</v>
      </c>
      <c r="U446" s="632">
        <v>0</v>
      </c>
      <c r="V446" s="632">
        <v>61120000</v>
      </c>
    </row>
    <row r="447" spans="1:22" ht="24.95" customHeight="1">
      <c r="A447" s="215"/>
      <c r="B447" s="215"/>
      <c r="C447" s="215"/>
      <c r="D447" s="215"/>
      <c r="E447" s="212" t="s">
        <v>1859</v>
      </c>
      <c r="F447" s="207" t="s">
        <v>2064</v>
      </c>
      <c r="G447" s="389">
        <v>9140000</v>
      </c>
      <c r="H447" s="389">
        <v>0</v>
      </c>
      <c r="I447" s="389">
        <v>0</v>
      </c>
      <c r="J447" s="389">
        <v>0</v>
      </c>
      <c r="K447" s="389">
        <v>9140000</v>
      </c>
      <c r="L447" s="215"/>
      <c r="M447" s="215"/>
      <c r="N447" s="215"/>
      <c r="O447" s="215"/>
      <c r="P447" s="215" t="s">
        <v>1859</v>
      </c>
      <c r="Q447" s="810" t="s">
        <v>6818</v>
      </c>
      <c r="R447" s="632">
        <v>9140000</v>
      </c>
      <c r="S447" s="632">
        <v>0</v>
      </c>
      <c r="T447" s="632">
        <v>0</v>
      </c>
      <c r="U447" s="632">
        <v>0</v>
      </c>
      <c r="V447" s="632">
        <v>9140000</v>
      </c>
    </row>
    <row r="448" spans="1:22" ht="24.95" customHeight="1">
      <c r="A448" s="215"/>
      <c r="B448" s="215"/>
      <c r="C448" s="215"/>
      <c r="D448" s="215"/>
      <c r="E448" s="212" t="s">
        <v>1889</v>
      </c>
      <c r="F448" s="210" t="s">
        <v>3495</v>
      </c>
      <c r="G448" s="389">
        <v>25940000</v>
      </c>
      <c r="H448" s="389">
        <v>0</v>
      </c>
      <c r="I448" s="389">
        <v>0</v>
      </c>
      <c r="J448" s="389">
        <v>0</v>
      </c>
      <c r="K448" s="389">
        <v>25940000</v>
      </c>
      <c r="L448" s="215"/>
      <c r="M448" s="215"/>
      <c r="N448" s="215"/>
      <c r="O448" s="215"/>
      <c r="P448" s="215" t="s">
        <v>1889</v>
      </c>
      <c r="Q448" s="810" t="s">
        <v>6819</v>
      </c>
      <c r="R448" s="632">
        <v>25940000</v>
      </c>
      <c r="S448" s="632">
        <v>0</v>
      </c>
      <c r="T448" s="632">
        <v>0</v>
      </c>
      <c r="U448" s="632">
        <v>0</v>
      </c>
      <c r="V448" s="632">
        <v>25940000</v>
      </c>
    </row>
    <row r="449" spans="1:22" ht="24.95" customHeight="1">
      <c r="A449" s="215"/>
      <c r="B449" s="215"/>
      <c r="C449" s="215"/>
      <c r="D449" s="215"/>
      <c r="E449" s="212" t="s">
        <v>1878</v>
      </c>
      <c r="F449" s="210" t="s">
        <v>3499</v>
      </c>
      <c r="G449" s="389">
        <v>26040000</v>
      </c>
      <c r="H449" s="389">
        <v>0</v>
      </c>
      <c r="I449" s="389">
        <v>0</v>
      </c>
      <c r="J449" s="389">
        <v>0</v>
      </c>
      <c r="K449" s="389">
        <v>26040000</v>
      </c>
      <c r="L449" s="215"/>
      <c r="M449" s="215"/>
      <c r="N449" s="215"/>
      <c r="O449" s="215"/>
      <c r="P449" s="215" t="s">
        <v>1878</v>
      </c>
      <c r="Q449" s="810" t="s">
        <v>6820</v>
      </c>
      <c r="R449" s="632">
        <v>26040000</v>
      </c>
      <c r="S449" s="632">
        <v>0</v>
      </c>
      <c r="T449" s="632">
        <v>0</v>
      </c>
      <c r="U449" s="632">
        <v>0</v>
      </c>
      <c r="V449" s="632">
        <v>26040000</v>
      </c>
    </row>
    <row r="450" spans="1:22" ht="24.95" customHeight="1" thickBot="1">
      <c r="A450" s="225" t="s">
        <v>1127</v>
      </c>
      <c r="B450" s="225"/>
      <c r="C450" s="225"/>
      <c r="D450" s="225"/>
      <c r="E450" s="219"/>
      <c r="F450" s="314" t="s">
        <v>1128</v>
      </c>
      <c r="G450" s="390">
        <v>1000000000</v>
      </c>
      <c r="H450" s="390">
        <v>0</v>
      </c>
      <c r="I450" s="390">
        <v>288912000</v>
      </c>
      <c r="J450" s="390">
        <v>59382000</v>
      </c>
      <c r="K450" s="390">
        <v>1348294000</v>
      </c>
      <c r="L450" s="225" t="s">
        <v>1127</v>
      </c>
      <c r="M450" s="225"/>
      <c r="N450" s="225"/>
      <c r="O450" s="225"/>
      <c r="P450" s="225"/>
      <c r="Q450" s="811" t="s">
        <v>4615</v>
      </c>
      <c r="R450" s="645">
        <v>1000000000</v>
      </c>
      <c r="S450" s="645">
        <v>0</v>
      </c>
      <c r="T450" s="645">
        <v>288912000</v>
      </c>
      <c r="U450" s="645">
        <v>59382000</v>
      </c>
      <c r="V450" s="645">
        <v>1348294000</v>
      </c>
    </row>
    <row r="451" spans="1:22" ht="24.95" customHeight="1" thickTop="1">
      <c r="A451" s="220"/>
      <c r="B451" s="220" t="s">
        <v>436</v>
      </c>
      <c r="C451" s="220"/>
      <c r="D451" s="220"/>
      <c r="E451" s="218"/>
      <c r="F451" s="309" t="s">
        <v>1129</v>
      </c>
      <c r="G451" s="388">
        <v>512024000</v>
      </c>
      <c r="H451" s="388">
        <v>0</v>
      </c>
      <c r="I451" s="388">
        <v>124512000</v>
      </c>
      <c r="J451" s="388">
        <v>59382000</v>
      </c>
      <c r="K451" s="388">
        <v>695918000</v>
      </c>
      <c r="L451" s="220"/>
      <c r="M451" s="220" t="s">
        <v>436</v>
      </c>
      <c r="N451" s="220"/>
      <c r="O451" s="220"/>
      <c r="P451" s="220"/>
      <c r="Q451" s="809" t="s">
        <v>4616</v>
      </c>
      <c r="R451" s="640">
        <v>512024000</v>
      </c>
      <c r="S451" s="640">
        <v>0</v>
      </c>
      <c r="T451" s="640">
        <v>124512000</v>
      </c>
      <c r="U451" s="640">
        <v>59382000</v>
      </c>
      <c r="V451" s="640">
        <v>695918000</v>
      </c>
    </row>
    <row r="452" spans="1:22" ht="24.95" customHeight="1">
      <c r="A452" s="215"/>
      <c r="B452" s="215"/>
      <c r="C452" s="215" t="s">
        <v>433</v>
      </c>
      <c r="D452" s="215"/>
      <c r="E452" s="212"/>
      <c r="F452" s="207" t="s">
        <v>1130</v>
      </c>
      <c r="G452" s="389">
        <v>105450000</v>
      </c>
      <c r="H452" s="389">
        <v>0</v>
      </c>
      <c r="I452" s="389">
        <v>0</v>
      </c>
      <c r="J452" s="389">
        <v>0</v>
      </c>
      <c r="K452" s="389">
        <v>105450000</v>
      </c>
      <c r="L452" s="215"/>
      <c r="M452" s="215"/>
      <c r="N452" s="215" t="s">
        <v>433</v>
      </c>
      <c r="O452" s="215"/>
      <c r="P452" s="215"/>
      <c r="Q452" s="810" t="s">
        <v>4617</v>
      </c>
      <c r="R452" s="632">
        <v>105450000</v>
      </c>
      <c r="S452" s="632">
        <v>0</v>
      </c>
      <c r="T452" s="632">
        <v>0</v>
      </c>
      <c r="U452" s="632">
        <v>0</v>
      </c>
      <c r="V452" s="632">
        <v>105450000</v>
      </c>
    </row>
    <row r="453" spans="1:22" ht="24.95" customHeight="1">
      <c r="A453" s="215"/>
      <c r="B453" s="215"/>
      <c r="C453" s="215"/>
      <c r="D453" s="215" t="s">
        <v>433</v>
      </c>
      <c r="E453" s="212"/>
      <c r="F453" s="207" t="s">
        <v>2065</v>
      </c>
      <c r="G453" s="389">
        <v>105450000</v>
      </c>
      <c r="H453" s="389">
        <v>0</v>
      </c>
      <c r="I453" s="389">
        <v>0</v>
      </c>
      <c r="J453" s="389">
        <v>0</v>
      </c>
      <c r="K453" s="389">
        <v>105450000</v>
      </c>
      <c r="L453" s="215"/>
      <c r="M453" s="215"/>
      <c r="N453" s="215"/>
      <c r="O453" s="215" t="s">
        <v>433</v>
      </c>
      <c r="P453" s="215"/>
      <c r="Q453" s="810" t="s">
        <v>5368</v>
      </c>
      <c r="R453" s="632">
        <v>105450000</v>
      </c>
      <c r="S453" s="632">
        <v>0</v>
      </c>
      <c r="T453" s="632">
        <v>0</v>
      </c>
      <c r="U453" s="632">
        <v>0</v>
      </c>
      <c r="V453" s="632">
        <v>105450000</v>
      </c>
    </row>
    <row r="454" spans="1:22" ht="24.95" customHeight="1">
      <c r="A454" s="215"/>
      <c r="B454" s="215"/>
      <c r="C454" s="215"/>
      <c r="D454" s="212"/>
      <c r="E454" s="215" t="s">
        <v>1859</v>
      </c>
      <c r="F454" s="207" t="s">
        <v>3500</v>
      </c>
      <c r="G454" s="389">
        <v>105450000</v>
      </c>
      <c r="H454" s="389">
        <v>0</v>
      </c>
      <c r="I454" s="389">
        <v>0</v>
      </c>
      <c r="J454" s="389">
        <v>0</v>
      </c>
      <c r="K454" s="389">
        <v>105450000</v>
      </c>
      <c r="L454" s="215"/>
      <c r="M454" s="215"/>
      <c r="N454" s="215"/>
      <c r="O454" s="215"/>
      <c r="P454" s="215" t="s">
        <v>1859</v>
      </c>
      <c r="Q454" s="810" t="s">
        <v>5369</v>
      </c>
      <c r="R454" s="632">
        <v>105450000</v>
      </c>
      <c r="S454" s="632">
        <v>0</v>
      </c>
      <c r="T454" s="632">
        <v>0</v>
      </c>
      <c r="U454" s="632">
        <v>0</v>
      </c>
      <c r="V454" s="632">
        <v>105450000</v>
      </c>
    </row>
    <row r="455" spans="1:22" ht="24.95" customHeight="1">
      <c r="A455" s="215"/>
      <c r="B455" s="215"/>
      <c r="C455" s="215" t="s">
        <v>436</v>
      </c>
      <c r="D455" s="215"/>
      <c r="E455" s="212"/>
      <c r="F455" s="207" t="s">
        <v>1131</v>
      </c>
      <c r="G455" s="389">
        <v>406574000</v>
      </c>
      <c r="H455" s="389">
        <v>0</v>
      </c>
      <c r="I455" s="389">
        <v>124512000</v>
      </c>
      <c r="J455" s="389">
        <v>59382000</v>
      </c>
      <c r="K455" s="389">
        <v>590468000</v>
      </c>
      <c r="L455" s="215"/>
      <c r="M455" s="215"/>
      <c r="N455" s="215" t="s">
        <v>436</v>
      </c>
      <c r="O455" s="215"/>
      <c r="P455" s="215"/>
      <c r="Q455" s="810" t="s">
        <v>4618</v>
      </c>
      <c r="R455" s="632">
        <v>406574000</v>
      </c>
      <c r="S455" s="632">
        <v>0</v>
      </c>
      <c r="T455" s="632">
        <v>124512000</v>
      </c>
      <c r="U455" s="632">
        <v>59382000</v>
      </c>
      <c r="V455" s="632">
        <v>590468000</v>
      </c>
    </row>
    <row r="456" spans="1:22" ht="24.95" customHeight="1">
      <c r="A456" s="215"/>
      <c r="B456" s="215"/>
      <c r="C456" s="215"/>
      <c r="D456" s="215" t="s">
        <v>433</v>
      </c>
      <c r="E456" s="212"/>
      <c r="F456" s="207" t="s">
        <v>2066</v>
      </c>
      <c r="G456" s="389">
        <v>406574000</v>
      </c>
      <c r="H456" s="389">
        <v>0</v>
      </c>
      <c r="I456" s="389">
        <v>124512000</v>
      </c>
      <c r="J456" s="389">
        <v>59382000</v>
      </c>
      <c r="K456" s="389">
        <v>590468000</v>
      </c>
      <c r="L456" s="215"/>
      <c r="M456" s="215"/>
      <c r="N456" s="215"/>
      <c r="O456" s="215" t="s">
        <v>433</v>
      </c>
      <c r="P456" s="215"/>
      <c r="Q456" s="810" t="s">
        <v>6822</v>
      </c>
      <c r="R456" s="632">
        <v>406574000</v>
      </c>
      <c r="S456" s="632">
        <v>0</v>
      </c>
      <c r="T456" s="632">
        <v>124512000</v>
      </c>
      <c r="U456" s="632">
        <v>59382000</v>
      </c>
      <c r="V456" s="632">
        <v>590468000</v>
      </c>
    </row>
    <row r="457" spans="1:22" ht="24.95" customHeight="1">
      <c r="A457" s="215"/>
      <c r="B457" s="215"/>
      <c r="C457" s="215"/>
      <c r="D457" s="215"/>
      <c r="E457" s="212" t="s">
        <v>1859</v>
      </c>
      <c r="F457" s="207" t="s">
        <v>2067</v>
      </c>
      <c r="G457" s="389">
        <v>226000000</v>
      </c>
      <c r="H457" s="389">
        <v>0</v>
      </c>
      <c r="I457" s="389">
        <v>45275000</v>
      </c>
      <c r="J457" s="389">
        <v>59382000</v>
      </c>
      <c r="K457" s="389">
        <v>330657000</v>
      </c>
      <c r="L457" s="215"/>
      <c r="M457" s="215"/>
      <c r="N457" s="215"/>
      <c r="O457" s="215"/>
      <c r="P457" s="215" t="s">
        <v>1859</v>
      </c>
      <c r="Q457" s="816" t="s">
        <v>5370</v>
      </c>
      <c r="R457" s="632">
        <v>226000000</v>
      </c>
      <c r="S457" s="632">
        <v>0</v>
      </c>
      <c r="T457" s="632">
        <v>45275000</v>
      </c>
      <c r="U457" s="632">
        <v>59382000</v>
      </c>
      <c r="V457" s="632">
        <v>330657000</v>
      </c>
    </row>
    <row r="458" spans="1:22" ht="24.95" customHeight="1">
      <c r="A458" s="215"/>
      <c r="B458" s="215"/>
      <c r="C458" s="215"/>
      <c r="D458" s="215"/>
      <c r="E458" s="212" t="s">
        <v>1886</v>
      </c>
      <c r="F458" s="207" t="s">
        <v>3501</v>
      </c>
      <c r="G458" s="389">
        <v>87074000</v>
      </c>
      <c r="H458" s="389">
        <v>0</v>
      </c>
      <c r="I458" s="389">
        <v>0</v>
      </c>
      <c r="J458" s="389">
        <v>0</v>
      </c>
      <c r="K458" s="389">
        <v>87074000</v>
      </c>
      <c r="L458" s="215"/>
      <c r="M458" s="215"/>
      <c r="N458" s="215"/>
      <c r="O458" s="215"/>
      <c r="P458" s="215" t="s">
        <v>1886</v>
      </c>
      <c r="Q458" s="810" t="s">
        <v>5371</v>
      </c>
      <c r="R458" s="632">
        <v>87074000</v>
      </c>
      <c r="S458" s="632">
        <v>0</v>
      </c>
      <c r="T458" s="632">
        <v>0</v>
      </c>
      <c r="U458" s="632">
        <v>0</v>
      </c>
      <c r="V458" s="632">
        <v>87074000</v>
      </c>
    </row>
    <row r="459" spans="1:22" ht="24.95" customHeight="1">
      <c r="A459" s="215"/>
      <c r="B459" s="215"/>
      <c r="C459" s="215"/>
      <c r="D459" s="215"/>
      <c r="E459" s="212" t="s">
        <v>1855</v>
      </c>
      <c r="F459" s="207" t="s">
        <v>3502</v>
      </c>
      <c r="G459" s="389">
        <v>81500000</v>
      </c>
      <c r="H459" s="389">
        <v>0</v>
      </c>
      <c r="I459" s="389">
        <v>0</v>
      </c>
      <c r="J459" s="389">
        <v>0</v>
      </c>
      <c r="K459" s="389">
        <v>81500000</v>
      </c>
      <c r="L459" s="215"/>
      <c r="M459" s="215"/>
      <c r="N459" s="215"/>
      <c r="O459" s="215"/>
      <c r="P459" s="215" t="s">
        <v>1855</v>
      </c>
      <c r="Q459" s="810" t="s">
        <v>5372</v>
      </c>
      <c r="R459" s="632">
        <v>81500000</v>
      </c>
      <c r="S459" s="632">
        <v>0</v>
      </c>
      <c r="T459" s="632">
        <v>0</v>
      </c>
      <c r="U459" s="632">
        <v>0</v>
      </c>
      <c r="V459" s="632">
        <v>81500000</v>
      </c>
    </row>
    <row r="460" spans="1:22" ht="24.95" customHeight="1">
      <c r="A460" s="215"/>
      <c r="B460" s="215"/>
      <c r="C460" s="215"/>
      <c r="D460" s="215"/>
      <c r="E460" s="212" t="s">
        <v>1857</v>
      </c>
      <c r="F460" s="206" t="s">
        <v>3503</v>
      </c>
      <c r="G460" s="389">
        <v>12000000</v>
      </c>
      <c r="H460" s="389">
        <v>0</v>
      </c>
      <c r="I460" s="389">
        <v>79237000</v>
      </c>
      <c r="J460" s="389">
        <v>0</v>
      </c>
      <c r="K460" s="389">
        <v>91237000</v>
      </c>
      <c r="L460" s="215"/>
      <c r="M460" s="215"/>
      <c r="N460" s="215"/>
      <c r="O460" s="215"/>
      <c r="P460" s="215" t="s">
        <v>1857</v>
      </c>
      <c r="Q460" s="810" t="s">
        <v>5373</v>
      </c>
      <c r="R460" s="632">
        <v>12000000</v>
      </c>
      <c r="S460" s="632">
        <v>0</v>
      </c>
      <c r="T460" s="632">
        <v>79237000</v>
      </c>
      <c r="U460" s="632">
        <v>0</v>
      </c>
      <c r="V460" s="632">
        <v>91237000</v>
      </c>
    </row>
    <row r="461" spans="1:22" ht="24.95" customHeight="1">
      <c r="A461" s="215"/>
      <c r="B461" s="215" t="s">
        <v>440</v>
      </c>
      <c r="C461" s="215"/>
      <c r="D461" s="215"/>
      <c r="E461" s="212"/>
      <c r="F461" s="210" t="s">
        <v>1132</v>
      </c>
      <c r="G461" s="389">
        <v>87976000</v>
      </c>
      <c r="H461" s="389">
        <v>0</v>
      </c>
      <c r="I461" s="389">
        <v>164400000</v>
      </c>
      <c r="J461" s="389">
        <v>0</v>
      </c>
      <c r="K461" s="389">
        <v>252376000</v>
      </c>
      <c r="L461" s="215"/>
      <c r="M461" s="215" t="s">
        <v>440</v>
      </c>
      <c r="N461" s="215"/>
      <c r="O461" s="215"/>
      <c r="P461" s="215"/>
      <c r="Q461" s="810" t="s">
        <v>4619</v>
      </c>
      <c r="R461" s="632">
        <v>87976000</v>
      </c>
      <c r="S461" s="632">
        <v>0</v>
      </c>
      <c r="T461" s="632">
        <v>164400000</v>
      </c>
      <c r="U461" s="632">
        <v>0</v>
      </c>
      <c r="V461" s="632">
        <v>252376000</v>
      </c>
    </row>
    <row r="462" spans="1:22" ht="24.95" customHeight="1">
      <c r="A462" s="215"/>
      <c r="B462" s="215"/>
      <c r="C462" s="215" t="s">
        <v>433</v>
      </c>
      <c r="D462" s="215"/>
      <c r="E462" s="212"/>
      <c r="F462" s="207" t="s">
        <v>1133</v>
      </c>
      <c r="G462" s="389">
        <v>47426000</v>
      </c>
      <c r="H462" s="389">
        <v>0</v>
      </c>
      <c r="I462" s="389">
        <v>0</v>
      </c>
      <c r="J462" s="389">
        <v>0</v>
      </c>
      <c r="K462" s="389">
        <v>47426000</v>
      </c>
      <c r="L462" s="215"/>
      <c r="M462" s="215"/>
      <c r="N462" s="215" t="s">
        <v>433</v>
      </c>
      <c r="O462" s="215"/>
      <c r="P462" s="215"/>
      <c r="Q462" s="810" t="s">
        <v>4620</v>
      </c>
      <c r="R462" s="632">
        <v>47426000</v>
      </c>
      <c r="S462" s="632">
        <v>0</v>
      </c>
      <c r="T462" s="632">
        <v>0</v>
      </c>
      <c r="U462" s="632">
        <v>0</v>
      </c>
      <c r="V462" s="632">
        <v>47426000</v>
      </c>
    </row>
    <row r="463" spans="1:22" ht="24.95" customHeight="1">
      <c r="A463" s="215"/>
      <c r="B463" s="215"/>
      <c r="C463" s="215"/>
      <c r="D463" s="212" t="s">
        <v>436</v>
      </c>
      <c r="E463" s="215"/>
      <c r="F463" s="210" t="s">
        <v>2068</v>
      </c>
      <c r="G463" s="389">
        <v>47426000</v>
      </c>
      <c r="H463" s="389">
        <v>0</v>
      </c>
      <c r="I463" s="389">
        <v>0</v>
      </c>
      <c r="J463" s="389">
        <v>0</v>
      </c>
      <c r="K463" s="389">
        <v>47426000</v>
      </c>
      <c r="L463" s="215"/>
      <c r="M463" s="215"/>
      <c r="N463" s="215"/>
      <c r="O463" s="215" t="s">
        <v>436</v>
      </c>
      <c r="P463" s="215"/>
      <c r="Q463" s="810" t="s">
        <v>5374</v>
      </c>
      <c r="R463" s="632">
        <v>47426000</v>
      </c>
      <c r="S463" s="632">
        <v>0</v>
      </c>
      <c r="T463" s="632">
        <v>0</v>
      </c>
      <c r="U463" s="632">
        <v>0</v>
      </c>
      <c r="V463" s="632">
        <v>47426000</v>
      </c>
    </row>
    <row r="464" spans="1:22" ht="24.95" customHeight="1">
      <c r="A464" s="215"/>
      <c r="B464" s="215"/>
      <c r="C464" s="215"/>
      <c r="D464" s="215"/>
      <c r="E464" s="212" t="s">
        <v>1859</v>
      </c>
      <c r="F464" s="207" t="s">
        <v>2069</v>
      </c>
      <c r="G464" s="389">
        <v>47426000</v>
      </c>
      <c r="H464" s="389">
        <v>0</v>
      </c>
      <c r="I464" s="389">
        <v>0</v>
      </c>
      <c r="J464" s="389">
        <v>0</v>
      </c>
      <c r="K464" s="389">
        <v>47426000</v>
      </c>
      <c r="L464" s="215"/>
      <c r="M464" s="215"/>
      <c r="N464" s="215"/>
      <c r="O464" s="215"/>
      <c r="P464" s="215" t="s">
        <v>1859</v>
      </c>
      <c r="Q464" s="810" t="s">
        <v>5375</v>
      </c>
      <c r="R464" s="632">
        <v>47426000</v>
      </c>
      <c r="S464" s="632">
        <v>0</v>
      </c>
      <c r="T464" s="632">
        <v>0</v>
      </c>
      <c r="U464" s="632">
        <v>0</v>
      </c>
      <c r="V464" s="632">
        <v>47426000</v>
      </c>
    </row>
    <row r="465" spans="1:24" ht="24.95" customHeight="1">
      <c r="A465" s="215"/>
      <c r="B465" s="215"/>
      <c r="C465" s="215" t="s">
        <v>436</v>
      </c>
      <c r="D465" s="215"/>
      <c r="E465" s="212"/>
      <c r="F465" s="210" t="s">
        <v>1134</v>
      </c>
      <c r="G465" s="389">
        <v>40550000</v>
      </c>
      <c r="H465" s="389">
        <v>0</v>
      </c>
      <c r="I465" s="389">
        <v>164400000</v>
      </c>
      <c r="J465" s="389">
        <v>0</v>
      </c>
      <c r="K465" s="389">
        <v>204950000</v>
      </c>
      <c r="L465" s="215"/>
      <c r="M465" s="215"/>
      <c r="N465" s="215" t="s">
        <v>436</v>
      </c>
      <c r="O465" s="215"/>
      <c r="P465" s="215"/>
      <c r="Q465" s="810" t="s">
        <v>4621</v>
      </c>
      <c r="R465" s="632">
        <v>40550000</v>
      </c>
      <c r="S465" s="632">
        <v>0</v>
      </c>
      <c r="T465" s="632">
        <v>164400000</v>
      </c>
      <c r="U465" s="632">
        <v>0</v>
      </c>
      <c r="V465" s="632">
        <v>204950000</v>
      </c>
    </row>
    <row r="466" spans="1:24" ht="24.95" customHeight="1">
      <c r="A466" s="215"/>
      <c r="B466" s="215"/>
      <c r="C466" s="215"/>
      <c r="D466" s="215" t="s">
        <v>433</v>
      </c>
      <c r="E466" s="212"/>
      <c r="F466" s="207" t="s">
        <v>2070</v>
      </c>
      <c r="G466" s="389">
        <v>40550000</v>
      </c>
      <c r="H466" s="389">
        <v>0</v>
      </c>
      <c r="I466" s="389">
        <v>164400000</v>
      </c>
      <c r="J466" s="389">
        <v>0</v>
      </c>
      <c r="K466" s="389">
        <v>204950000</v>
      </c>
      <c r="L466" s="215"/>
      <c r="M466" s="215"/>
      <c r="N466" s="215"/>
      <c r="O466" s="215" t="s">
        <v>433</v>
      </c>
      <c r="P466" s="215"/>
      <c r="Q466" s="810" t="s">
        <v>5376</v>
      </c>
      <c r="R466" s="632">
        <v>40550000</v>
      </c>
      <c r="S466" s="632">
        <v>0</v>
      </c>
      <c r="T466" s="632">
        <v>164400000</v>
      </c>
      <c r="U466" s="632">
        <v>0</v>
      </c>
      <c r="V466" s="632">
        <v>204950000</v>
      </c>
    </row>
    <row r="467" spans="1:24" ht="24.95" customHeight="1">
      <c r="A467" s="215"/>
      <c r="B467" s="215"/>
      <c r="C467" s="215"/>
      <c r="D467" s="215"/>
      <c r="E467" s="212" t="s">
        <v>1859</v>
      </c>
      <c r="F467" s="322" t="s">
        <v>3504</v>
      </c>
      <c r="G467" s="389">
        <v>22550000</v>
      </c>
      <c r="H467" s="389">
        <v>0</v>
      </c>
      <c r="I467" s="389">
        <v>0</v>
      </c>
      <c r="J467" s="389">
        <v>0</v>
      </c>
      <c r="K467" s="389">
        <v>22550000</v>
      </c>
      <c r="L467" s="215"/>
      <c r="M467" s="215"/>
      <c r="N467" s="215"/>
      <c r="O467" s="215"/>
      <c r="P467" s="215" t="s">
        <v>1859</v>
      </c>
      <c r="Q467" s="810" t="s">
        <v>5377</v>
      </c>
      <c r="R467" s="632">
        <v>22550000</v>
      </c>
      <c r="S467" s="632">
        <v>0</v>
      </c>
      <c r="T467" s="632">
        <v>0</v>
      </c>
      <c r="U467" s="632">
        <v>0</v>
      </c>
      <c r="V467" s="632">
        <v>22550000</v>
      </c>
    </row>
    <row r="468" spans="1:24" ht="24.95" customHeight="1">
      <c r="A468" s="215"/>
      <c r="B468" s="215"/>
      <c r="C468" s="215"/>
      <c r="D468" s="215"/>
      <c r="E468" s="212" t="s">
        <v>1886</v>
      </c>
      <c r="F468" s="207" t="s">
        <v>3505</v>
      </c>
      <c r="G468" s="389">
        <v>18000000</v>
      </c>
      <c r="H468" s="389">
        <v>0</v>
      </c>
      <c r="I468" s="389">
        <v>164400000</v>
      </c>
      <c r="J468" s="389">
        <v>0</v>
      </c>
      <c r="K468" s="389">
        <v>182400000</v>
      </c>
      <c r="L468" s="215"/>
      <c r="M468" s="215"/>
      <c r="N468" s="215"/>
      <c r="O468" s="215"/>
      <c r="P468" s="215" t="s">
        <v>1886</v>
      </c>
      <c r="Q468" s="810" t="s">
        <v>5378</v>
      </c>
      <c r="R468" s="632">
        <v>18000000</v>
      </c>
      <c r="S468" s="632">
        <v>0</v>
      </c>
      <c r="T468" s="632">
        <v>164400000</v>
      </c>
      <c r="U468" s="632">
        <v>0</v>
      </c>
      <c r="V468" s="632">
        <v>182400000</v>
      </c>
    </row>
    <row r="469" spans="1:24" ht="24.95" customHeight="1">
      <c r="A469" s="215"/>
      <c r="B469" s="215" t="s">
        <v>444</v>
      </c>
      <c r="C469" s="215"/>
      <c r="D469" s="215"/>
      <c r="E469" s="212"/>
      <c r="F469" s="207" t="s">
        <v>1136</v>
      </c>
      <c r="G469" s="389">
        <v>400000000</v>
      </c>
      <c r="H469" s="389">
        <v>0</v>
      </c>
      <c r="I469" s="389">
        <v>0</v>
      </c>
      <c r="J469" s="389">
        <v>0</v>
      </c>
      <c r="K469" s="389">
        <v>400000000</v>
      </c>
      <c r="L469" s="215"/>
      <c r="M469" s="215" t="s">
        <v>444</v>
      </c>
      <c r="N469" s="215"/>
      <c r="O469" s="215"/>
      <c r="P469" s="215"/>
      <c r="Q469" s="810" t="s">
        <v>4623</v>
      </c>
      <c r="R469" s="632">
        <v>400000000</v>
      </c>
      <c r="S469" s="632">
        <v>0</v>
      </c>
      <c r="T469" s="632">
        <v>0</v>
      </c>
      <c r="U469" s="632">
        <v>0</v>
      </c>
      <c r="V469" s="632">
        <v>400000000</v>
      </c>
    </row>
    <row r="470" spans="1:24" ht="24.95" customHeight="1">
      <c r="A470" s="215"/>
      <c r="B470" s="215"/>
      <c r="C470" s="215" t="s">
        <v>433</v>
      </c>
      <c r="D470" s="215"/>
      <c r="E470" s="212"/>
      <c r="F470" s="210" t="s">
        <v>1137</v>
      </c>
      <c r="G470" s="389">
        <v>400000000</v>
      </c>
      <c r="H470" s="389">
        <v>0</v>
      </c>
      <c r="I470" s="389">
        <v>0</v>
      </c>
      <c r="J470" s="389">
        <v>0</v>
      </c>
      <c r="K470" s="389">
        <v>400000000</v>
      </c>
      <c r="L470" s="215"/>
      <c r="M470" s="215"/>
      <c r="N470" s="215" t="s">
        <v>433</v>
      </c>
      <c r="O470" s="215"/>
      <c r="P470" s="215"/>
      <c r="Q470" s="810" t="s">
        <v>4624</v>
      </c>
      <c r="R470" s="632">
        <v>400000000</v>
      </c>
      <c r="S470" s="632">
        <v>0</v>
      </c>
      <c r="T470" s="632">
        <v>0</v>
      </c>
      <c r="U470" s="632">
        <v>0</v>
      </c>
      <c r="V470" s="632">
        <v>400000000</v>
      </c>
    </row>
    <row r="471" spans="1:24" ht="24.95" hidden="1" customHeight="1">
      <c r="A471" s="215"/>
      <c r="B471" s="215"/>
      <c r="C471" s="215"/>
      <c r="D471" s="215" t="s">
        <v>433</v>
      </c>
      <c r="E471" s="212"/>
      <c r="F471" s="210" t="s">
        <v>1817</v>
      </c>
      <c r="G471" s="389">
        <v>400000000</v>
      </c>
      <c r="H471" s="389">
        <v>0</v>
      </c>
      <c r="I471" s="389">
        <v>0</v>
      </c>
      <c r="J471" s="389">
        <v>0</v>
      </c>
      <c r="K471" s="389">
        <v>400000000</v>
      </c>
      <c r="L471" s="215"/>
      <c r="M471" s="215"/>
      <c r="N471" s="215"/>
      <c r="O471" s="215" t="s">
        <v>433</v>
      </c>
      <c r="P471" s="215"/>
      <c r="Q471" s="810" t="s">
        <v>5195</v>
      </c>
      <c r="R471" s="632">
        <v>400000000</v>
      </c>
      <c r="S471" s="632">
        <v>0</v>
      </c>
      <c r="T471" s="632">
        <v>0</v>
      </c>
      <c r="U471" s="632">
        <v>0</v>
      </c>
      <c r="V471" s="632">
        <v>400000000</v>
      </c>
    </row>
    <row r="472" spans="1:24" ht="24.95" customHeight="1">
      <c r="A472" s="215"/>
      <c r="B472" s="215"/>
      <c r="C472" s="215"/>
      <c r="D472" s="215"/>
      <c r="E472" s="212" t="s">
        <v>1859</v>
      </c>
      <c r="F472" s="210" t="s">
        <v>2071</v>
      </c>
      <c r="G472" s="389">
        <v>400000000</v>
      </c>
      <c r="H472" s="389">
        <v>0</v>
      </c>
      <c r="I472" s="389">
        <v>0</v>
      </c>
      <c r="J472" s="389">
        <v>0</v>
      </c>
      <c r="K472" s="389">
        <v>400000000</v>
      </c>
      <c r="L472" s="215"/>
      <c r="M472" s="215"/>
      <c r="N472" s="215"/>
      <c r="O472" s="215"/>
      <c r="P472" s="215" t="s">
        <v>1859</v>
      </c>
      <c r="Q472" s="810" t="s">
        <v>5379</v>
      </c>
      <c r="R472" s="632">
        <v>400000000</v>
      </c>
      <c r="S472" s="632">
        <v>0</v>
      </c>
      <c r="T472" s="632">
        <v>0</v>
      </c>
      <c r="U472" s="632">
        <v>0</v>
      </c>
      <c r="V472" s="632">
        <v>400000000</v>
      </c>
    </row>
    <row r="473" spans="1:24" ht="24.95" customHeight="1" thickBot="1">
      <c r="A473" s="225" t="s">
        <v>1138</v>
      </c>
      <c r="B473" s="225"/>
      <c r="C473" s="225"/>
      <c r="D473" s="219"/>
      <c r="E473" s="225"/>
      <c r="F473" s="312" t="s">
        <v>1139</v>
      </c>
      <c r="G473" s="390">
        <v>15369110000</v>
      </c>
      <c r="H473" s="390">
        <v>0</v>
      </c>
      <c r="I473" s="390">
        <v>1900956400</v>
      </c>
      <c r="J473" s="390">
        <v>1500000000</v>
      </c>
      <c r="K473" s="390">
        <v>18770066400</v>
      </c>
      <c r="L473" s="225" t="s">
        <v>1138</v>
      </c>
      <c r="M473" s="225"/>
      <c r="N473" s="225"/>
      <c r="O473" s="225"/>
      <c r="P473" s="225"/>
      <c r="Q473" s="811" t="s">
        <v>4625</v>
      </c>
      <c r="R473" s="645">
        <v>15369110000</v>
      </c>
      <c r="S473" s="645">
        <v>0</v>
      </c>
      <c r="T473" s="645">
        <v>1900956400</v>
      </c>
      <c r="U473" s="645">
        <v>1500000000</v>
      </c>
      <c r="V473" s="645">
        <v>18770066400</v>
      </c>
      <c r="W473" s="835"/>
      <c r="X473" s="840"/>
    </row>
    <row r="474" spans="1:24" ht="24.95" customHeight="1" thickTop="1">
      <c r="A474" s="220"/>
      <c r="B474" s="220" t="s">
        <v>436</v>
      </c>
      <c r="C474" s="220"/>
      <c r="D474" s="220"/>
      <c r="E474" s="218"/>
      <c r="F474" s="224" t="s">
        <v>6735</v>
      </c>
      <c r="G474" s="388">
        <v>14941160000</v>
      </c>
      <c r="H474" s="388">
        <v>0</v>
      </c>
      <c r="I474" s="388">
        <v>1900956400</v>
      </c>
      <c r="J474" s="388">
        <v>300000000</v>
      </c>
      <c r="K474" s="388">
        <v>17142116399.999998</v>
      </c>
      <c r="L474" s="220"/>
      <c r="M474" s="220" t="s">
        <v>436</v>
      </c>
      <c r="N474" s="220"/>
      <c r="O474" s="220"/>
      <c r="P474" s="220"/>
      <c r="Q474" s="809" t="s">
        <v>4626</v>
      </c>
      <c r="R474" s="640">
        <v>14941160000</v>
      </c>
      <c r="S474" s="640">
        <v>0</v>
      </c>
      <c r="T474" s="640">
        <v>1900956400</v>
      </c>
      <c r="U474" s="640">
        <v>300000000</v>
      </c>
      <c r="V474" s="640">
        <v>17142116399.999998</v>
      </c>
      <c r="W474" s="841"/>
      <c r="X474" s="842"/>
    </row>
    <row r="475" spans="1:24" ht="24.95" customHeight="1">
      <c r="A475" s="215"/>
      <c r="B475" s="215"/>
      <c r="C475" s="215" t="s">
        <v>433</v>
      </c>
      <c r="D475" s="215"/>
      <c r="E475" s="212"/>
      <c r="F475" s="207" t="s">
        <v>1140</v>
      </c>
      <c r="G475" s="389">
        <v>14522290000</v>
      </c>
      <c r="H475" s="389">
        <v>0</v>
      </c>
      <c r="I475" s="389">
        <v>1900956400</v>
      </c>
      <c r="J475" s="389">
        <v>300000000</v>
      </c>
      <c r="K475" s="389">
        <v>16723246400</v>
      </c>
      <c r="L475" s="215"/>
      <c r="M475" s="215"/>
      <c r="N475" s="215" t="s">
        <v>433</v>
      </c>
      <c r="O475" s="215"/>
      <c r="P475" s="215"/>
      <c r="Q475" s="810" t="s">
        <v>4627</v>
      </c>
      <c r="R475" s="632">
        <v>14522290000</v>
      </c>
      <c r="S475" s="632">
        <v>0</v>
      </c>
      <c r="T475" s="632">
        <v>1900956400</v>
      </c>
      <c r="U475" s="632">
        <v>300000000</v>
      </c>
      <c r="V475" s="632">
        <v>16723246400</v>
      </c>
      <c r="W475" s="843"/>
      <c r="X475" s="843"/>
    </row>
    <row r="476" spans="1:24" ht="24.95" customHeight="1">
      <c r="A476" s="215"/>
      <c r="B476" s="215"/>
      <c r="C476" s="215"/>
      <c r="D476" s="212" t="s">
        <v>433</v>
      </c>
      <c r="E476" s="215"/>
      <c r="F476" s="207" t="s">
        <v>2072</v>
      </c>
      <c r="G476" s="389">
        <v>14522290000</v>
      </c>
      <c r="H476" s="389">
        <v>0</v>
      </c>
      <c r="I476" s="389">
        <v>1900956400</v>
      </c>
      <c r="J476" s="389">
        <v>300000000</v>
      </c>
      <c r="K476" s="389">
        <v>16723246400</v>
      </c>
      <c r="L476" s="215"/>
      <c r="M476" s="215"/>
      <c r="N476" s="215"/>
      <c r="O476" s="215" t="s">
        <v>433</v>
      </c>
      <c r="P476" s="215"/>
      <c r="Q476" s="810" t="s">
        <v>5380</v>
      </c>
      <c r="R476" s="632">
        <v>14522290000</v>
      </c>
      <c r="S476" s="632">
        <v>0</v>
      </c>
      <c r="T476" s="632">
        <v>1900956400</v>
      </c>
      <c r="U476" s="632">
        <v>300000000</v>
      </c>
      <c r="V476" s="632">
        <v>16723246400</v>
      </c>
    </row>
    <row r="477" spans="1:24" ht="24.95" customHeight="1">
      <c r="A477" s="215"/>
      <c r="B477" s="215"/>
      <c r="C477" s="215"/>
      <c r="D477" s="215"/>
      <c r="E477" s="212" t="s">
        <v>1859</v>
      </c>
      <c r="F477" s="207" t="s">
        <v>2073</v>
      </c>
      <c r="G477" s="389">
        <v>4932050000</v>
      </c>
      <c r="H477" s="389">
        <v>0</v>
      </c>
      <c r="I477" s="389">
        <v>0</v>
      </c>
      <c r="J477" s="389">
        <v>0</v>
      </c>
      <c r="K477" s="389">
        <v>4932050000</v>
      </c>
      <c r="L477" s="215"/>
      <c r="M477" s="215"/>
      <c r="N477" s="215"/>
      <c r="O477" s="215"/>
      <c r="P477" s="215" t="s">
        <v>1859</v>
      </c>
      <c r="Q477" s="810" t="s">
        <v>5381</v>
      </c>
      <c r="R477" s="632">
        <v>4932050000</v>
      </c>
      <c r="S477" s="632">
        <v>0</v>
      </c>
      <c r="T477" s="632">
        <v>0</v>
      </c>
      <c r="U477" s="632">
        <v>0</v>
      </c>
      <c r="V477" s="632">
        <v>4932050000</v>
      </c>
      <c r="X477" s="836"/>
    </row>
    <row r="478" spans="1:24" ht="24.95" customHeight="1">
      <c r="A478" s="215"/>
      <c r="B478" s="215"/>
      <c r="C478" s="215"/>
      <c r="D478" s="215"/>
      <c r="E478" s="212" t="s">
        <v>1886</v>
      </c>
      <c r="F478" s="207" t="s">
        <v>2074</v>
      </c>
      <c r="G478" s="389">
        <v>640000000</v>
      </c>
      <c r="H478" s="389">
        <v>0</v>
      </c>
      <c r="I478" s="389">
        <v>0</v>
      </c>
      <c r="J478" s="389">
        <v>0</v>
      </c>
      <c r="K478" s="389">
        <v>640000000</v>
      </c>
      <c r="L478" s="215"/>
      <c r="M478" s="215"/>
      <c r="N478" s="215"/>
      <c r="O478" s="215"/>
      <c r="P478" s="215" t="s">
        <v>1886</v>
      </c>
      <c r="Q478" s="810" t="s">
        <v>5382</v>
      </c>
      <c r="R478" s="632">
        <v>640000000</v>
      </c>
      <c r="S478" s="632">
        <v>0</v>
      </c>
      <c r="T478" s="632">
        <v>0</v>
      </c>
      <c r="U478" s="632">
        <v>0</v>
      </c>
      <c r="V478" s="632">
        <v>640000000</v>
      </c>
      <c r="X478" s="836"/>
    </row>
    <row r="479" spans="1:24" ht="24.95" customHeight="1">
      <c r="A479" s="215"/>
      <c r="B479" s="215"/>
      <c r="C479" s="215"/>
      <c r="D479" s="212"/>
      <c r="E479" s="215" t="s">
        <v>1855</v>
      </c>
      <c r="F479" s="207" t="s">
        <v>2075</v>
      </c>
      <c r="G479" s="389">
        <v>980000000</v>
      </c>
      <c r="H479" s="389">
        <v>0</v>
      </c>
      <c r="I479" s="389">
        <v>0</v>
      </c>
      <c r="J479" s="389">
        <v>0</v>
      </c>
      <c r="K479" s="389">
        <v>980000000</v>
      </c>
      <c r="L479" s="215"/>
      <c r="M479" s="215"/>
      <c r="N479" s="215"/>
      <c r="O479" s="215"/>
      <c r="P479" s="215" t="s">
        <v>1855</v>
      </c>
      <c r="Q479" s="810" t="s">
        <v>5383</v>
      </c>
      <c r="R479" s="632">
        <v>980000000</v>
      </c>
      <c r="S479" s="632">
        <v>0</v>
      </c>
      <c r="T479" s="632">
        <v>0</v>
      </c>
      <c r="U479" s="632">
        <v>0</v>
      </c>
      <c r="V479" s="632">
        <v>980000000</v>
      </c>
    </row>
    <row r="480" spans="1:24" ht="24.95" customHeight="1">
      <c r="A480" s="215"/>
      <c r="B480" s="215"/>
      <c r="C480" s="215"/>
      <c r="D480" s="215"/>
      <c r="E480" s="212" t="s">
        <v>1878</v>
      </c>
      <c r="F480" s="210" t="s">
        <v>2076</v>
      </c>
      <c r="G480" s="389">
        <v>244000000</v>
      </c>
      <c r="H480" s="389">
        <v>0</v>
      </c>
      <c r="I480" s="389">
        <v>0</v>
      </c>
      <c r="J480" s="389">
        <v>0</v>
      </c>
      <c r="K480" s="389">
        <v>244000000</v>
      </c>
      <c r="L480" s="215"/>
      <c r="M480" s="215"/>
      <c r="N480" s="215"/>
      <c r="O480" s="215"/>
      <c r="P480" s="215" t="s">
        <v>1878</v>
      </c>
      <c r="Q480" s="810" t="s">
        <v>5384</v>
      </c>
      <c r="R480" s="632">
        <v>244000000</v>
      </c>
      <c r="S480" s="632">
        <v>0</v>
      </c>
      <c r="T480" s="632">
        <v>0</v>
      </c>
      <c r="U480" s="632">
        <v>0</v>
      </c>
      <c r="V480" s="632">
        <v>244000000</v>
      </c>
    </row>
    <row r="481" spans="1:22" ht="24.95" customHeight="1">
      <c r="A481" s="215"/>
      <c r="B481" s="215"/>
      <c r="C481" s="215"/>
      <c r="D481" s="215"/>
      <c r="E481" s="212" t="s">
        <v>1880</v>
      </c>
      <c r="F481" s="207" t="s">
        <v>2077</v>
      </c>
      <c r="G481" s="389">
        <v>767850000</v>
      </c>
      <c r="H481" s="389">
        <v>0</v>
      </c>
      <c r="I481" s="389">
        <v>0</v>
      </c>
      <c r="J481" s="389">
        <v>0</v>
      </c>
      <c r="K481" s="389">
        <v>767850000</v>
      </c>
      <c r="L481" s="215"/>
      <c r="M481" s="215"/>
      <c r="N481" s="215"/>
      <c r="O481" s="215"/>
      <c r="P481" s="215" t="s">
        <v>1880</v>
      </c>
      <c r="Q481" s="810" t="s">
        <v>5385</v>
      </c>
      <c r="R481" s="632">
        <v>767850000</v>
      </c>
      <c r="S481" s="632">
        <v>0</v>
      </c>
      <c r="T481" s="632">
        <v>0</v>
      </c>
      <c r="U481" s="632">
        <v>0</v>
      </c>
      <c r="V481" s="632">
        <v>767850000</v>
      </c>
    </row>
    <row r="482" spans="1:22" ht="24.95" customHeight="1">
      <c r="A482" s="215"/>
      <c r="B482" s="215"/>
      <c r="C482" s="215"/>
      <c r="D482" s="215"/>
      <c r="E482" s="212" t="s">
        <v>1867</v>
      </c>
      <c r="F482" s="207" t="s">
        <v>2078</v>
      </c>
      <c r="G482" s="389">
        <v>1136000000</v>
      </c>
      <c r="H482" s="389">
        <v>0</v>
      </c>
      <c r="I482" s="389">
        <v>0</v>
      </c>
      <c r="J482" s="389">
        <v>0</v>
      </c>
      <c r="K482" s="389">
        <v>1136000000</v>
      </c>
      <c r="L482" s="215"/>
      <c r="M482" s="215"/>
      <c r="N482" s="215"/>
      <c r="O482" s="215"/>
      <c r="P482" s="215" t="s">
        <v>1867</v>
      </c>
      <c r="Q482" s="810" t="s">
        <v>5386</v>
      </c>
      <c r="R482" s="632">
        <v>1136000000</v>
      </c>
      <c r="S482" s="632">
        <v>0</v>
      </c>
      <c r="T482" s="632">
        <v>0</v>
      </c>
      <c r="U482" s="632">
        <v>0</v>
      </c>
      <c r="V482" s="632">
        <v>1136000000</v>
      </c>
    </row>
    <row r="483" spans="1:22" ht="24.95" customHeight="1">
      <c r="A483" s="215"/>
      <c r="B483" s="215"/>
      <c r="C483" s="215"/>
      <c r="D483" s="215"/>
      <c r="E483" s="212" t="s">
        <v>1893</v>
      </c>
      <c r="F483" s="207" t="s">
        <v>2079</v>
      </c>
      <c r="G483" s="389">
        <v>80000000</v>
      </c>
      <c r="H483" s="389">
        <v>0</v>
      </c>
      <c r="I483" s="389">
        <v>0</v>
      </c>
      <c r="J483" s="389">
        <v>0</v>
      </c>
      <c r="K483" s="389">
        <v>80000000</v>
      </c>
      <c r="L483" s="215"/>
      <c r="M483" s="215"/>
      <c r="N483" s="215"/>
      <c r="O483" s="215"/>
      <c r="P483" s="215" t="s">
        <v>1893</v>
      </c>
      <c r="Q483" s="810" t="s">
        <v>5387</v>
      </c>
      <c r="R483" s="632">
        <v>80000000</v>
      </c>
      <c r="S483" s="632">
        <v>0</v>
      </c>
      <c r="T483" s="632">
        <v>0</v>
      </c>
      <c r="U483" s="632">
        <v>0</v>
      </c>
      <c r="V483" s="632">
        <v>80000000</v>
      </c>
    </row>
    <row r="484" spans="1:22" ht="24.95" customHeight="1">
      <c r="A484" s="215"/>
      <c r="B484" s="215"/>
      <c r="C484" s="215"/>
      <c r="D484" s="215"/>
      <c r="E484" s="212" t="s">
        <v>1903</v>
      </c>
      <c r="F484" s="210" t="s">
        <v>2080</v>
      </c>
      <c r="G484" s="389">
        <v>72000000</v>
      </c>
      <c r="H484" s="389">
        <v>0</v>
      </c>
      <c r="I484" s="389">
        <v>0</v>
      </c>
      <c r="J484" s="389">
        <v>0</v>
      </c>
      <c r="K484" s="389">
        <v>72000000</v>
      </c>
      <c r="L484" s="215"/>
      <c r="M484" s="215"/>
      <c r="N484" s="215"/>
      <c r="O484" s="215"/>
      <c r="P484" s="215" t="s">
        <v>1903</v>
      </c>
      <c r="Q484" s="810" t="s">
        <v>5388</v>
      </c>
      <c r="R484" s="632">
        <v>72000000</v>
      </c>
      <c r="S484" s="632">
        <v>0</v>
      </c>
      <c r="T484" s="632">
        <v>0</v>
      </c>
      <c r="U484" s="632">
        <v>0</v>
      </c>
      <c r="V484" s="632">
        <v>72000000</v>
      </c>
    </row>
    <row r="485" spans="1:22" ht="24.95" customHeight="1">
      <c r="A485" s="215"/>
      <c r="B485" s="215"/>
      <c r="C485" s="215"/>
      <c r="D485" s="215"/>
      <c r="E485" s="212" t="s">
        <v>1906</v>
      </c>
      <c r="F485" s="207" t="s">
        <v>2081</v>
      </c>
      <c r="G485" s="389">
        <v>30000000</v>
      </c>
      <c r="H485" s="389">
        <v>0</v>
      </c>
      <c r="I485" s="389">
        <v>0</v>
      </c>
      <c r="J485" s="389">
        <v>100000000</v>
      </c>
      <c r="K485" s="389">
        <v>130000000</v>
      </c>
      <c r="L485" s="215"/>
      <c r="M485" s="215"/>
      <c r="N485" s="215"/>
      <c r="O485" s="215"/>
      <c r="P485" s="215" t="s">
        <v>1906</v>
      </c>
      <c r="Q485" s="810" t="s">
        <v>5389</v>
      </c>
      <c r="R485" s="632">
        <v>30000000</v>
      </c>
      <c r="S485" s="632">
        <v>0</v>
      </c>
      <c r="T485" s="632">
        <v>0</v>
      </c>
      <c r="U485" s="632">
        <v>100000000</v>
      </c>
      <c r="V485" s="632">
        <v>130000000</v>
      </c>
    </row>
    <row r="486" spans="1:22" ht="24.95" customHeight="1">
      <c r="A486" s="320"/>
      <c r="B486" s="320"/>
      <c r="C486" s="320"/>
      <c r="D486" s="320"/>
      <c r="E486" s="321" t="s">
        <v>1882</v>
      </c>
      <c r="F486" s="207" t="s">
        <v>2082</v>
      </c>
      <c r="G486" s="389">
        <v>641500000</v>
      </c>
      <c r="H486" s="389">
        <v>0</v>
      </c>
      <c r="I486" s="389">
        <v>0</v>
      </c>
      <c r="J486" s="389">
        <v>0</v>
      </c>
      <c r="K486" s="389">
        <v>641500000</v>
      </c>
      <c r="L486" s="215"/>
      <c r="M486" s="215"/>
      <c r="N486" s="215"/>
      <c r="O486" s="215"/>
      <c r="P486" s="215" t="s">
        <v>1882</v>
      </c>
      <c r="Q486" s="810" t="s">
        <v>5390</v>
      </c>
      <c r="R486" s="632">
        <v>641500000</v>
      </c>
      <c r="S486" s="632">
        <v>0</v>
      </c>
      <c r="T486" s="632">
        <v>0</v>
      </c>
      <c r="U486" s="632">
        <v>0</v>
      </c>
      <c r="V486" s="632">
        <v>641500000</v>
      </c>
    </row>
    <row r="487" spans="1:22" ht="24.95" customHeight="1">
      <c r="A487" s="215"/>
      <c r="B487" s="215"/>
      <c r="C487" s="215"/>
      <c r="D487" s="212"/>
      <c r="E487" s="215" t="s">
        <v>2083</v>
      </c>
      <c r="F487" s="207" t="s">
        <v>6736</v>
      </c>
      <c r="G487" s="389">
        <v>0</v>
      </c>
      <c r="H487" s="389">
        <v>0</v>
      </c>
      <c r="I487" s="389">
        <v>0</v>
      </c>
      <c r="J487" s="389">
        <v>200000000</v>
      </c>
      <c r="K487" s="389">
        <v>200000000</v>
      </c>
      <c r="L487" s="215"/>
      <c r="M487" s="215"/>
      <c r="N487" s="215"/>
      <c r="O487" s="215"/>
      <c r="P487" s="215" t="s">
        <v>2083</v>
      </c>
      <c r="Q487" s="810" t="s">
        <v>5391</v>
      </c>
      <c r="R487" s="632">
        <v>0</v>
      </c>
      <c r="S487" s="632">
        <v>0</v>
      </c>
      <c r="T487" s="632">
        <v>0</v>
      </c>
      <c r="U487" s="632">
        <v>200000000</v>
      </c>
      <c r="V487" s="632">
        <v>200000000</v>
      </c>
    </row>
    <row r="488" spans="1:22" ht="24.95" customHeight="1">
      <c r="A488" s="215"/>
      <c r="B488" s="215"/>
      <c r="C488" s="215"/>
      <c r="D488" s="215"/>
      <c r="E488" s="212" t="s">
        <v>1929</v>
      </c>
      <c r="F488" s="207" t="s">
        <v>2084</v>
      </c>
      <c r="G488" s="389">
        <v>80000000</v>
      </c>
      <c r="H488" s="389">
        <v>0</v>
      </c>
      <c r="I488" s="389">
        <v>0</v>
      </c>
      <c r="J488" s="389">
        <v>0</v>
      </c>
      <c r="K488" s="389">
        <v>80000000</v>
      </c>
      <c r="L488" s="215"/>
      <c r="M488" s="215"/>
      <c r="N488" s="215"/>
      <c r="O488" s="215"/>
      <c r="P488" s="215" t="s">
        <v>1929</v>
      </c>
      <c r="Q488" s="810" t="s">
        <v>5392</v>
      </c>
      <c r="R488" s="632">
        <v>80000000</v>
      </c>
      <c r="S488" s="632">
        <v>0</v>
      </c>
      <c r="T488" s="632">
        <v>0</v>
      </c>
      <c r="U488" s="632">
        <v>0</v>
      </c>
      <c r="V488" s="632">
        <v>80000000</v>
      </c>
    </row>
    <row r="489" spans="1:22" ht="24.95" customHeight="1">
      <c r="A489" s="215"/>
      <c r="B489" s="215"/>
      <c r="C489" s="215"/>
      <c r="D489" s="215"/>
      <c r="E489" s="212" t="s">
        <v>1931</v>
      </c>
      <c r="F489" s="207" t="s">
        <v>6737</v>
      </c>
      <c r="G489" s="389">
        <v>200080000</v>
      </c>
      <c r="H489" s="389">
        <v>0</v>
      </c>
      <c r="I489" s="389">
        <v>1900956400</v>
      </c>
      <c r="J489" s="389">
        <v>0</v>
      </c>
      <c r="K489" s="389">
        <v>2101036400</v>
      </c>
      <c r="L489" s="215"/>
      <c r="M489" s="215"/>
      <c r="N489" s="215"/>
      <c r="O489" s="215"/>
      <c r="P489" s="215" t="s">
        <v>1931</v>
      </c>
      <c r="Q489" s="810" t="s">
        <v>5393</v>
      </c>
      <c r="R489" s="632">
        <v>200080000</v>
      </c>
      <c r="S489" s="632">
        <v>0</v>
      </c>
      <c r="T489" s="632">
        <v>1900956400</v>
      </c>
      <c r="U489" s="632">
        <v>0</v>
      </c>
      <c r="V489" s="632">
        <v>2101036400</v>
      </c>
    </row>
    <row r="490" spans="1:22" ht="24.95" customHeight="1">
      <c r="A490" s="215"/>
      <c r="B490" s="215"/>
      <c r="C490" s="215"/>
      <c r="D490" s="212"/>
      <c r="E490" s="215" t="s">
        <v>2085</v>
      </c>
      <c r="F490" s="207" t="s">
        <v>2086</v>
      </c>
      <c r="G490" s="389">
        <v>160000000</v>
      </c>
      <c r="H490" s="389">
        <v>0</v>
      </c>
      <c r="I490" s="389">
        <v>0</v>
      </c>
      <c r="J490" s="389">
        <v>0</v>
      </c>
      <c r="K490" s="389">
        <v>160000000</v>
      </c>
      <c r="L490" s="215"/>
      <c r="M490" s="215"/>
      <c r="N490" s="215"/>
      <c r="O490" s="215"/>
      <c r="P490" s="215" t="s">
        <v>2085</v>
      </c>
      <c r="Q490" s="810" t="s">
        <v>5394</v>
      </c>
      <c r="R490" s="632">
        <v>160000000</v>
      </c>
      <c r="S490" s="632">
        <v>0</v>
      </c>
      <c r="T490" s="632">
        <v>0</v>
      </c>
      <c r="U490" s="632">
        <v>0</v>
      </c>
      <c r="V490" s="632">
        <v>160000000</v>
      </c>
    </row>
    <row r="491" spans="1:22" ht="24.95" customHeight="1">
      <c r="A491" s="215"/>
      <c r="B491" s="215"/>
      <c r="C491" s="215"/>
      <c r="D491" s="215"/>
      <c r="E491" s="212" t="s">
        <v>1937</v>
      </c>
      <c r="F491" s="207" t="s">
        <v>2087</v>
      </c>
      <c r="G491" s="389">
        <v>116000000</v>
      </c>
      <c r="H491" s="389">
        <v>0</v>
      </c>
      <c r="I491" s="389">
        <v>0</v>
      </c>
      <c r="J491" s="389">
        <v>0</v>
      </c>
      <c r="K491" s="389">
        <v>116000000</v>
      </c>
      <c r="L491" s="215"/>
      <c r="M491" s="215"/>
      <c r="N491" s="215"/>
      <c r="O491" s="215"/>
      <c r="P491" s="215" t="s">
        <v>1937</v>
      </c>
      <c r="Q491" s="810" t="s">
        <v>5395</v>
      </c>
      <c r="R491" s="632">
        <v>116000000</v>
      </c>
      <c r="S491" s="632">
        <v>0</v>
      </c>
      <c r="T491" s="632">
        <v>0</v>
      </c>
      <c r="U491" s="632">
        <v>0</v>
      </c>
      <c r="V491" s="632">
        <v>116000000</v>
      </c>
    </row>
    <row r="492" spans="1:22" ht="24.95" customHeight="1">
      <c r="A492" s="215"/>
      <c r="B492" s="215"/>
      <c r="C492" s="215"/>
      <c r="D492" s="212"/>
      <c r="E492" s="215" t="s">
        <v>1945</v>
      </c>
      <c r="F492" s="207" t="s">
        <v>2088</v>
      </c>
      <c r="G492" s="389">
        <v>172500000</v>
      </c>
      <c r="H492" s="389">
        <v>0</v>
      </c>
      <c r="I492" s="389">
        <v>0</v>
      </c>
      <c r="J492" s="389">
        <v>0</v>
      </c>
      <c r="K492" s="389">
        <v>172500000</v>
      </c>
      <c r="L492" s="215"/>
      <c r="M492" s="215"/>
      <c r="N492" s="215"/>
      <c r="O492" s="215"/>
      <c r="P492" s="215" t="s">
        <v>1945</v>
      </c>
      <c r="Q492" s="810" t="s">
        <v>5396</v>
      </c>
      <c r="R492" s="632">
        <v>172500000</v>
      </c>
      <c r="S492" s="632">
        <v>0</v>
      </c>
      <c r="T492" s="632">
        <v>0</v>
      </c>
      <c r="U492" s="632">
        <v>0</v>
      </c>
      <c r="V492" s="632">
        <v>172500000</v>
      </c>
    </row>
    <row r="493" spans="1:22" s="833" customFormat="1" ht="24.95" customHeight="1">
      <c r="A493" s="215"/>
      <c r="B493" s="215"/>
      <c r="C493" s="215"/>
      <c r="D493" s="215"/>
      <c r="E493" s="212" t="s">
        <v>2089</v>
      </c>
      <c r="F493" s="207" t="s">
        <v>2090</v>
      </c>
      <c r="G493" s="389">
        <v>408000000</v>
      </c>
      <c r="H493" s="389">
        <v>0</v>
      </c>
      <c r="I493" s="389">
        <v>0</v>
      </c>
      <c r="J493" s="389">
        <v>0</v>
      </c>
      <c r="K493" s="389">
        <v>408000000</v>
      </c>
      <c r="L493" s="215"/>
      <c r="M493" s="215"/>
      <c r="N493" s="215"/>
      <c r="O493" s="215"/>
      <c r="P493" s="215" t="s">
        <v>2089</v>
      </c>
      <c r="Q493" s="810" t="s">
        <v>5397</v>
      </c>
      <c r="R493" s="632">
        <v>408000000</v>
      </c>
      <c r="S493" s="632">
        <v>0</v>
      </c>
      <c r="T493" s="632">
        <v>0</v>
      </c>
      <c r="U493" s="632">
        <v>0</v>
      </c>
      <c r="V493" s="632">
        <v>408000000</v>
      </c>
    </row>
    <row r="494" spans="1:22" ht="42.75" customHeight="1">
      <c r="A494" s="215"/>
      <c r="B494" s="215"/>
      <c r="C494" s="215"/>
      <c r="D494" s="215"/>
      <c r="E494" s="212" t="s">
        <v>2091</v>
      </c>
      <c r="F494" s="207" t="s">
        <v>6738</v>
      </c>
      <c r="G494" s="389">
        <v>50000000</v>
      </c>
      <c r="H494" s="389">
        <v>0</v>
      </c>
      <c r="I494" s="389">
        <v>0</v>
      </c>
      <c r="J494" s="389">
        <v>0</v>
      </c>
      <c r="K494" s="389">
        <v>50000000</v>
      </c>
      <c r="L494" s="215"/>
      <c r="M494" s="215"/>
      <c r="N494" s="215"/>
      <c r="O494" s="215"/>
      <c r="P494" s="215" t="s">
        <v>2091</v>
      </c>
      <c r="Q494" s="812" t="s">
        <v>5398</v>
      </c>
      <c r="R494" s="632">
        <v>50000000</v>
      </c>
      <c r="S494" s="632">
        <v>0</v>
      </c>
      <c r="T494" s="632">
        <v>0</v>
      </c>
      <c r="U494" s="632">
        <v>0</v>
      </c>
      <c r="V494" s="632">
        <v>50000000</v>
      </c>
    </row>
    <row r="495" spans="1:22" ht="24.95" customHeight="1">
      <c r="A495" s="215"/>
      <c r="B495" s="212"/>
      <c r="C495" s="215"/>
      <c r="D495" s="215"/>
      <c r="E495" s="215" t="s">
        <v>2199</v>
      </c>
      <c r="F495" s="207" t="s">
        <v>6739</v>
      </c>
      <c r="G495" s="389">
        <v>869110000</v>
      </c>
      <c r="H495" s="389">
        <v>0</v>
      </c>
      <c r="I495" s="389">
        <v>0</v>
      </c>
      <c r="J495" s="389">
        <v>0</v>
      </c>
      <c r="K495" s="389">
        <v>869110000</v>
      </c>
      <c r="L495" s="215"/>
      <c r="M495" s="215"/>
      <c r="N495" s="215"/>
      <c r="O495" s="215"/>
      <c r="P495" s="215" t="s">
        <v>2199</v>
      </c>
      <c r="Q495" s="810" t="s">
        <v>6823</v>
      </c>
      <c r="R495" s="632">
        <v>869110000</v>
      </c>
      <c r="S495" s="632">
        <v>0</v>
      </c>
      <c r="T495" s="632">
        <v>0</v>
      </c>
      <c r="U495" s="632">
        <v>0</v>
      </c>
      <c r="V495" s="632">
        <v>869110000</v>
      </c>
    </row>
    <row r="496" spans="1:22" ht="24.95" customHeight="1">
      <c r="A496" s="215"/>
      <c r="B496" s="215"/>
      <c r="C496" s="215"/>
      <c r="D496" s="215"/>
      <c r="E496" s="212" t="s">
        <v>2013</v>
      </c>
      <c r="F496" s="207" t="s">
        <v>2092</v>
      </c>
      <c r="G496" s="389">
        <v>1939200000</v>
      </c>
      <c r="H496" s="389">
        <v>0</v>
      </c>
      <c r="I496" s="389">
        <v>0</v>
      </c>
      <c r="J496" s="389">
        <v>0</v>
      </c>
      <c r="K496" s="389">
        <v>1939200000</v>
      </c>
      <c r="L496" s="215"/>
      <c r="M496" s="215"/>
      <c r="N496" s="215"/>
      <c r="O496" s="215"/>
      <c r="P496" s="215" t="s">
        <v>2013</v>
      </c>
      <c r="Q496" s="810" t="s">
        <v>5399</v>
      </c>
      <c r="R496" s="632">
        <v>1939200000</v>
      </c>
      <c r="S496" s="632">
        <v>0</v>
      </c>
      <c r="T496" s="632">
        <v>0</v>
      </c>
      <c r="U496" s="632">
        <v>0</v>
      </c>
      <c r="V496" s="632">
        <v>1939200000</v>
      </c>
    </row>
    <row r="497" spans="1:22" ht="24.95" customHeight="1">
      <c r="A497" s="212"/>
      <c r="B497" s="215"/>
      <c r="C497" s="215"/>
      <c r="D497" s="215"/>
      <c r="E497" s="215" t="s">
        <v>2014</v>
      </c>
      <c r="F497" s="207" t="s">
        <v>2093</v>
      </c>
      <c r="G497" s="389">
        <v>916000000</v>
      </c>
      <c r="H497" s="389">
        <v>0</v>
      </c>
      <c r="I497" s="389">
        <v>0</v>
      </c>
      <c r="J497" s="389">
        <v>0</v>
      </c>
      <c r="K497" s="389">
        <v>916000000</v>
      </c>
      <c r="L497" s="215"/>
      <c r="M497" s="215"/>
      <c r="N497" s="215"/>
      <c r="O497" s="215"/>
      <c r="P497" s="215" t="s">
        <v>2014</v>
      </c>
      <c r="Q497" s="810" t="s">
        <v>5400</v>
      </c>
      <c r="R497" s="632">
        <v>916000000</v>
      </c>
      <c r="S497" s="632">
        <v>0</v>
      </c>
      <c r="T497" s="632">
        <v>0</v>
      </c>
      <c r="U497" s="632">
        <v>0</v>
      </c>
      <c r="V497" s="632">
        <v>916000000</v>
      </c>
    </row>
    <row r="498" spans="1:22" ht="24.95" customHeight="1">
      <c r="A498" s="215"/>
      <c r="B498" s="215"/>
      <c r="C498" s="212"/>
      <c r="D498" s="215"/>
      <c r="E498" s="215" t="s">
        <v>2094</v>
      </c>
      <c r="F498" s="207" t="s">
        <v>6740</v>
      </c>
      <c r="G498" s="389">
        <v>88000000</v>
      </c>
      <c r="H498" s="389">
        <v>0</v>
      </c>
      <c r="I498" s="389">
        <v>0</v>
      </c>
      <c r="J498" s="389">
        <v>0</v>
      </c>
      <c r="K498" s="389">
        <v>88000000</v>
      </c>
      <c r="L498" s="215"/>
      <c r="M498" s="215"/>
      <c r="N498" s="215"/>
      <c r="O498" s="215"/>
      <c r="P498" s="215" t="s">
        <v>2094</v>
      </c>
      <c r="Q498" s="810" t="s">
        <v>5401</v>
      </c>
      <c r="R498" s="632">
        <v>88000000</v>
      </c>
      <c r="S498" s="632">
        <v>0</v>
      </c>
      <c r="T498" s="632">
        <v>0</v>
      </c>
      <c r="U498" s="632">
        <v>0</v>
      </c>
      <c r="V498" s="632">
        <v>88000000</v>
      </c>
    </row>
    <row r="499" spans="1:22" ht="24.95" customHeight="1">
      <c r="A499" s="215"/>
      <c r="B499" s="215"/>
      <c r="C499" s="215" t="s">
        <v>436</v>
      </c>
      <c r="D499" s="215"/>
      <c r="E499" s="212"/>
      <c r="F499" s="207" t="s">
        <v>1141</v>
      </c>
      <c r="G499" s="389">
        <v>418870000</v>
      </c>
      <c r="H499" s="389">
        <v>0</v>
      </c>
      <c r="I499" s="389">
        <v>0</v>
      </c>
      <c r="J499" s="389">
        <v>0</v>
      </c>
      <c r="K499" s="389">
        <v>418870000</v>
      </c>
      <c r="L499" s="215"/>
      <c r="M499" s="215"/>
      <c r="N499" s="215" t="s">
        <v>436</v>
      </c>
      <c r="O499" s="215"/>
      <c r="P499" s="215"/>
      <c r="Q499" s="810" t="s">
        <v>4628</v>
      </c>
      <c r="R499" s="632">
        <v>418870000</v>
      </c>
      <c r="S499" s="632">
        <v>0</v>
      </c>
      <c r="T499" s="632">
        <v>0</v>
      </c>
      <c r="U499" s="632">
        <v>0</v>
      </c>
      <c r="V499" s="632">
        <v>418870000</v>
      </c>
    </row>
    <row r="500" spans="1:22" ht="24.95" customHeight="1">
      <c r="A500" s="212"/>
      <c r="B500" s="215"/>
      <c r="C500" s="215"/>
      <c r="D500" s="215" t="s">
        <v>436</v>
      </c>
      <c r="E500" s="215"/>
      <c r="F500" s="207" t="s">
        <v>1864</v>
      </c>
      <c r="G500" s="389">
        <v>418870000</v>
      </c>
      <c r="H500" s="389">
        <v>0</v>
      </c>
      <c r="I500" s="389">
        <v>0</v>
      </c>
      <c r="J500" s="389">
        <v>0</v>
      </c>
      <c r="K500" s="389">
        <v>418870000</v>
      </c>
      <c r="L500" s="215"/>
      <c r="M500" s="215"/>
      <c r="N500" s="215"/>
      <c r="O500" s="215" t="s">
        <v>436</v>
      </c>
      <c r="P500" s="215"/>
      <c r="Q500" s="810" t="s">
        <v>5402</v>
      </c>
      <c r="R500" s="632">
        <v>418870000</v>
      </c>
      <c r="S500" s="632">
        <v>0</v>
      </c>
      <c r="T500" s="632">
        <v>0</v>
      </c>
      <c r="U500" s="632">
        <v>0</v>
      </c>
      <c r="V500" s="632">
        <v>418870000</v>
      </c>
    </row>
    <row r="501" spans="1:22" ht="24.95" customHeight="1">
      <c r="A501" s="215"/>
      <c r="B501" s="212"/>
      <c r="C501" s="215"/>
      <c r="D501" s="215"/>
      <c r="E501" s="215" t="s">
        <v>1886</v>
      </c>
      <c r="F501" s="207" t="s">
        <v>2095</v>
      </c>
      <c r="G501" s="389">
        <v>55000000</v>
      </c>
      <c r="H501" s="389">
        <v>0</v>
      </c>
      <c r="I501" s="389">
        <v>0</v>
      </c>
      <c r="J501" s="389">
        <v>0</v>
      </c>
      <c r="K501" s="389">
        <v>55000000</v>
      </c>
      <c r="L501" s="215"/>
      <c r="M501" s="215"/>
      <c r="N501" s="215"/>
      <c r="O501" s="215"/>
      <c r="P501" s="215" t="s">
        <v>1886</v>
      </c>
      <c r="Q501" s="810" t="s">
        <v>5403</v>
      </c>
      <c r="R501" s="632">
        <v>55000000</v>
      </c>
      <c r="S501" s="632">
        <v>0</v>
      </c>
      <c r="T501" s="632">
        <v>0</v>
      </c>
      <c r="U501" s="632">
        <v>0</v>
      </c>
      <c r="V501" s="632">
        <v>55000000</v>
      </c>
    </row>
    <row r="502" spans="1:22" ht="24.95" customHeight="1">
      <c r="A502" s="215"/>
      <c r="B502" s="215"/>
      <c r="C502" s="215"/>
      <c r="D502" s="215"/>
      <c r="E502" s="212" t="s">
        <v>1855</v>
      </c>
      <c r="F502" s="207" t="s">
        <v>2096</v>
      </c>
      <c r="G502" s="389">
        <v>48000000</v>
      </c>
      <c r="H502" s="389">
        <v>0</v>
      </c>
      <c r="I502" s="389">
        <v>0</v>
      </c>
      <c r="J502" s="389">
        <v>0</v>
      </c>
      <c r="K502" s="389">
        <v>48000000</v>
      </c>
      <c r="L502" s="215"/>
      <c r="M502" s="215"/>
      <c r="N502" s="215"/>
      <c r="O502" s="215"/>
      <c r="P502" s="215" t="s">
        <v>1855</v>
      </c>
      <c r="Q502" s="810" t="s">
        <v>5404</v>
      </c>
      <c r="R502" s="632">
        <v>48000000</v>
      </c>
      <c r="S502" s="632">
        <v>0</v>
      </c>
      <c r="T502" s="632">
        <v>0</v>
      </c>
      <c r="U502" s="632">
        <v>0</v>
      </c>
      <c r="V502" s="632">
        <v>48000000</v>
      </c>
    </row>
    <row r="503" spans="1:22" ht="24.95" customHeight="1">
      <c r="A503" s="215"/>
      <c r="B503" s="215"/>
      <c r="C503" s="215"/>
      <c r="D503" s="215"/>
      <c r="E503" s="212" t="s">
        <v>1889</v>
      </c>
      <c r="F503" s="207" t="s">
        <v>2097</v>
      </c>
      <c r="G503" s="389">
        <v>135000000</v>
      </c>
      <c r="H503" s="389">
        <v>0</v>
      </c>
      <c r="I503" s="389">
        <v>0</v>
      </c>
      <c r="J503" s="389">
        <v>0</v>
      </c>
      <c r="K503" s="389">
        <v>135000000</v>
      </c>
      <c r="L503" s="215"/>
      <c r="M503" s="215"/>
      <c r="N503" s="215"/>
      <c r="O503" s="215"/>
      <c r="P503" s="215" t="s">
        <v>1889</v>
      </c>
      <c r="Q503" s="810" t="s">
        <v>5405</v>
      </c>
      <c r="R503" s="632">
        <v>135000000</v>
      </c>
      <c r="S503" s="632">
        <v>0</v>
      </c>
      <c r="T503" s="632">
        <v>0</v>
      </c>
      <c r="U503" s="632">
        <v>0</v>
      </c>
      <c r="V503" s="632">
        <v>135000000</v>
      </c>
    </row>
    <row r="504" spans="1:22" ht="24.95" customHeight="1">
      <c r="A504" s="215"/>
      <c r="B504" s="215"/>
      <c r="C504" s="215"/>
      <c r="D504" s="215"/>
      <c r="E504" s="212" t="s">
        <v>1893</v>
      </c>
      <c r="F504" s="207" t="s">
        <v>2098</v>
      </c>
      <c r="G504" s="389">
        <v>20000000</v>
      </c>
      <c r="H504" s="389">
        <v>0</v>
      </c>
      <c r="I504" s="389">
        <v>0</v>
      </c>
      <c r="J504" s="389">
        <v>0</v>
      </c>
      <c r="K504" s="389">
        <v>20000000</v>
      </c>
      <c r="L504" s="215"/>
      <c r="M504" s="215"/>
      <c r="N504" s="215"/>
      <c r="O504" s="215"/>
      <c r="P504" s="215" t="s">
        <v>1893</v>
      </c>
      <c r="Q504" s="810" t="s">
        <v>5406</v>
      </c>
      <c r="R504" s="632">
        <v>20000000</v>
      </c>
      <c r="S504" s="632">
        <v>0</v>
      </c>
      <c r="T504" s="632">
        <v>0</v>
      </c>
      <c r="U504" s="632">
        <v>0</v>
      </c>
      <c r="V504" s="632">
        <v>20000000</v>
      </c>
    </row>
    <row r="505" spans="1:22" ht="24.95" customHeight="1">
      <c r="A505" s="215"/>
      <c r="B505" s="215"/>
      <c r="C505" s="215"/>
      <c r="D505" s="215"/>
      <c r="E505" s="212" t="s">
        <v>1872</v>
      </c>
      <c r="F505" s="207" t="s">
        <v>2099</v>
      </c>
      <c r="G505" s="389">
        <v>15000000</v>
      </c>
      <c r="H505" s="389">
        <v>0</v>
      </c>
      <c r="I505" s="389">
        <v>0</v>
      </c>
      <c r="J505" s="389">
        <v>0</v>
      </c>
      <c r="K505" s="389">
        <v>15000000</v>
      </c>
      <c r="L505" s="215"/>
      <c r="M505" s="215"/>
      <c r="N505" s="215"/>
      <c r="O505" s="215"/>
      <c r="P505" s="215" t="s">
        <v>1872</v>
      </c>
      <c r="Q505" s="810" t="s">
        <v>5407</v>
      </c>
      <c r="R505" s="632">
        <v>15000000</v>
      </c>
      <c r="S505" s="632">
        <v>0</v>
      </c>
      <c r="T505" s="632">
        <v>0</v>
      </c>
      <c r="U505" s="632">
        <v>0</v>
      </c>
      <c r="V505" s="632">
        <v>15000000</v>
      </c>
    </row>
    <row r="506" spans="1:22" ht="24.95" customHeight="1">
      <c r="A506" s="215"/>
      <c r="B506" s="215"/>
      <c r="C506" s="215"/>
      <c r="D506" s="215"/>
      <c r="E506" s="212" t="s">
        <v>1926</v>
      </c>
      <c r="F506" s="207" t="s">
        <v>2100</v>
      </c>
      <c r="G506" s="389">
        <v>31770000</v>
      </c>
      <c r="H506" s="389">
        <v>0</v>
      </c>
      <c r="I506" s="389">
        <v>0</v>
      </c>
      <c r="J506" s="389">
        <v>0</v>
      </c>
      <c r="K506" s="389">
        <v>31770000</v>
      </c>
      <c r="L506" s="215"/>
      <c r="M506" s="215"/>
      <c r="N506" s="215"/>
      <c r="O506" s="215"/>
      <c r="P506" s="215" t="s">
        <v>1926</v>
      </c>
      <c r="Q506" s="810" t="s">
        <v>5408</v>
      </c>
      <c r="R506" s="632">
        <v>31770000</v>
      </c>
      <c r="S506" s="632">
        <v>0</v>
      </c>
      <c r="T506" s="632">
        <v>0</v>
      </c>
      <c r="U506" s="632">
        <v>0</v>
      </c>
      <c r="V506" s="632">
        <v>31770000</v>
      </c>
    </row>
    <row r="507" spans="1:22" ht="24.95" customHeight="1">
      <c r="A507" s="215"/>
      <c r="B507" s="215"/>
      <c r="C507" s="215"/>
      <c r="D507" s="215"/>
      <c r="E507" s="212" t="s">
        <v>1939</v>
      </c>
      <c r="F507" s="207" t="s">
        <v>2101</v>
      </c>
      <c r="G507" s="389">
        <v>20000000</v>
      </c>
      <c r="H507" s="389">
        <v>0</v>
      </c>
      <c r="I507" s="389">
        <v>0</v>
      </c>
      <c r="J507" s="389">
        <v>0</v>
      </c>
      <c r="K507" s="389">
        <v>20000000</v>
      </c>
      <c r="L507" s="215"/>
      <c r="M507" s="215"/>
      <c r="N507" s="215"/>
      <c r="O507" s="215"/>
      <c r="P507" s="215" t="s">
        <v>1939</v>
      </c>
      <c r="Q507" s="810" t="s">
        <v>5409</v>
      </c>
      <c r="R507" s="632">
        <v>20000000</v>
      </c>
      <c r="S507" s="632">
        <v>0</v>
      </c>
      <c r="T507" s="632">
        <v>0</v>
      </c>
      <c r="U507" s="632">
        <v>0</v>
      </c>
      <c r="V507" s="632">
        <v>20000000</v>
      </c>
    </row>
    <row r="508" spans="1:22" ht="24.95" customHeight="1">
      <c r="A508" s="215"/>
      <c r="B508" s="215"/>
      <c r="C508" s="215"/>
      <c r="D508" s="215"/>
      <c r="E508" s="212" t="s">
        <v>1941</v>
      </c>
      <c r="F508" s="208" t="s">
        <v>2102</v>
      </c>
      <c r="G508" s="389">
        <v>15000000</v>
      </c>
      <c r="H508" s="389">
        <v>0</v>
      </c>
      <c r="I508" s="389">
        <v>0</v>
      </c>
      <c r="J508" s="389">
        <v>0</v>
      </c>
      <c r="K508" s="389">
        <v>15000000</v>
      </c>
      <c r="L508" s="215"/>
      <c r="M508" s="215"/>
      <c r="N508" s="215"/>
      <c r="O508" s="215"/>
      <c r="P508" s="215" t="s">
        <v>1941</v>
      </c>
      <c r="Q508" s="810" t="s">
        <v>5410</v>
      </c>
      <c r="R508" s="632">
        <v>15000000</v>
      </c>
      <c r="S508" s="632">
        <v>0</v>
      </c>
      <c r="T508" s="632">
        <v>0</v>
      </c>
      <c r="U508" s="632">
        <v>0</v>
      </c>
      <c r="V508" s="632">
        <v>15000000</v>
      </c>
    </row>
    <row r="509" spans="1:22" ht="24.95" customHeight="1">
      <c r="A509" s="215"/>
      <c r="B509" s="215"/>
      <c r="C509" s="215"/>
      <c r="D509" s="215"/>
      <c r="E509" s="212" t="s">
        <v>1943</v>
      </c>
      <c r="F509" s="207" t="s">
        <v>2103</v>
      </c>
      <c r="G509" s="389">
        <v>12000000</v>
      </c>
      <c r="H509" s="389">
        <v>0</v>
      </c>
      <c r="I509" s="389">
        <v>0</v>
      </c>
      <c r="J509" s="389">
        <v>0</v>
      </c>
      <c r="K509" s="389">
        <v>12000000</v>
      </c>
      <c r="L509" s="215"/>
      <c r="M509" s="215"/>
      <c r="N509" s="215"/>
      <c r="O509" s="215"/>
      <c r="P509" s="215" t="s">
        <v>1943</v>
      </c>
      <c r="Q509" s="810" t="s">
        <v>5411</v>
      </c>
      <c r="R509" s="632">
        <v>12000000</v>
      </c>
      <c r="S509" s="632">
        <v>0</v>
      </c>
      <c r="T509" s="632">
        <v>0</v>
      </c>
      <c r="U509" s="632">
        <v>0</v>
      </c>
      <c r="V509" s="632">
        <v>12000000</v>
      </c>
    </row>
    <row r="510" spans="1:22" ht="24.95" customHeight="1">
      <c r="A510" s="215"/>
      <c r="B510" s="212"/>
      <c r="C510" s="215"/>
      <c r="D510" s="215"/>
      <c r="E510" s="215" t="s">
        <v>1945</v>
      </c>
      <c r="F510" s="207" t="s">
        <v>2104</v>
      </c>
      <c r="G510" s="389">
        <v>67100000</v>
      </c>
      <c r="H510" s="389">
        <v>0</v>
      </c>
      <c r="I510" s="389">
        <v>0</v>
      </c>
      <c r="J510" s="389">
        <v>0</v>
      </c>
      <c r="K510" s="389">
        <v>67100000</v>
      </c>
      <c r="L510" s="215"/>
      <c r="M510" s="215"/>
      <c r="N510" s="215"/>
      <c r="O510" s="215"/>
      <c r="P510" s="215" t="s">
        <v>1945</v>
      </c>
      <c r="Q510" s="810" t="s">
        <v>5412</v>
      </c>
      <c r="R510" s="632">
        <v>67100000</v>
      </c>
      <c r="S510" s="632">
        <v>0</v>
      </c>
      <c r="T510" s="632">
        <v>0</v>
      </c>
      <c r="U510" s="632">
        <v>0</v>
      </c>
      <c r="V510" s="632">
        <v>67100000</v>
      </c>
    </row>
    <row r="511" spans="1:22" ht="24.95" customHeight="1">
      <c r="A511" s="215"/>
      <c r="B511" s="215" t="s">
        <v>440</v>
      </c>
      <c r="C511" s="212"/>
      <c r="D511" s="215"/>
      <c r="E511" s="215"/>
      <c r="F511" s="207" t="s">
        <v>1142</v>
      </c>
      <c r="G511" s="389">
        <v>27500000</v>
      </c>
      <c r="H511" s="389">
        <v>0</v>
      </c>
      <c r="I511" s="389">
        <v>0</v>
      </c>
      <c r="J511" s="389">
        <v>1200000000</v>
      </c>
      <c r="K511" s="389">
        <v>1227500000</v>
      </c>
      <c r="L511" s="215"/>
      <c r="M511" s="215" t="s">
        <v>440</v>
      </c>
      <c r="N511" s="215"/>
      <c r="O511" s="215"/>
      <c r="P511" s="215"/>
      <c r="Q511" s="810" t="s">
        <v>4629</v>
      </c>
      <c r="R511" s="632">
        <v>27500000</v>
      </c>
      <c r="S511" s="632">
        <v>0</v>
      </c>
      <c r="T511" s="632">
        <v>0</v>
      </c>
      <c r="U511" s="632">
        <v>1200000000</v>
      </c>
      <c r="V511" s="632">
        <v>1227500000</v>
      </c>
    </row>
    <row r="512" spans="1:22" ht="24.95" customHeight="1">
      <c r="A512" s="215"/>
      <c r="B512" s="215"/>
      <c r="C512" s="215" t="s">
        <v>433</v>
      </c>
      <c r="D512" s="215"/>
      <c r="E512" s="212"/>
      <c r="F512" s="207" t="s">
        <v>1143</v>
      </c>
      <c r="G512" s="389">
        <v>27500000</v>
      </c>
      <c r="H512" s="389">
        <v>0</v>
      </c>
      <c r="I512" s="389">
        <v>0</v>
      </c>
      <c r="J512" s="389">
        <v>1200000000</v>
      </c>
      <c r="K512" s="389">
        <v>1227500000</v>
      </c>
      <c r="L512" s="215"/>
      <c r="M512" s="215"/>
      <c r="N512" s="215" t="s">
        <v>433</v>
      </c>
      <c r="O512" s="215"/>
      <c r="P512" s="215"/>
      <c r="Q512" s="810" t="s">
        <v>4630</v>
      </c>
      <c r="R512" s="632">
        <v>27500000</v>
      </c>
      <c r="S512" s="632">
        <v>0</v>
      </c>
      <c r="T512" s="632">
        <v>0</v>
      </c>
      <c r="U512" s="632">
        <v>1200000000</v>
      </c>
      <c r="V512" s="632">
        <v>1227500000</v>
      </c>
    </row>
    <row r="513" spans="1:22" ht="24.95" customHeight="1">
      <c r="A513" s="215"/>
      <c r="B513" s="215"/>
      <c r="C513" s="215"/>
      <c r="D513" s="215" t="s">
        <v>433</v>
      </c>
      <c r="E513" s="212"/>
      <c r="F513" s="207" t="s">
        <v>2105</v>
      </c>
      <c r="G513" s="389">
        <v>27500000</v>
      </c>
      <c r="H513" s="389">
        <v>0</v>
      </c>
      <c r="I513" s="389">
        <v>0</v>
      </c>
      <c r="J513" s="389">
        <v>1200000000</v>
      </c>
      <c r="K513" s="389">
        <v>1227500000</v>
      </c>
      <c r="L513" s="215"/>
      <c r="M513" s="215"/>
      <c r="N513" s="215"/>
      <c r="O513" s="215" t="s">
        <v>433</v>
      </c>
      <c r="P513" s="215"/>
      <c r="Q513" s="810" t="s">
        <v>5413</v>
      </c>
      <c r="R513" s="632">
        <v>27500000</v>
      </c>
      <c r="S513" s="632">
        <v>0</v>
      </c>
      <c r="T513" s="632">
        <v>0</v>
      </c>
      <c r="U513" s="632">
        <v>1200000000</v>
      </c>
      <c r="V513" s="632">
        <v>1227500000</v>
      </c>
    </row>
    <row r="514" spans="1:22" ht="24.95" customHeight="1">
      <c r="A514" s="215"/>
      <c r="B514" s="215"/>
      <c r="C514" s="215"/>
      <c r="D514" s="215"/>
      <c r="E514" s="212" t="s">
        <v>1859</v>
      </c>
      <c r="F514" s="207" t="s">
        <v>2106</v>
      </c>
      <c r="G514" s="389">
        <v>27500000</v>
      </c>
      <c r="H514" s="389">
        <v>0</v>
      </c>
      <c r="I514" s="389">
        <v>0</v>
      </c>
      <c r="J514" s="389">
        <v>0</v>
      </c>
      <c r="K514" s="389">
        <v>27500000</v>
      </c>
      <c r="L514" s="215"/>
      <c r="M514" s="215"/>
      <c r="N514" s="215"/>
      <c r="O514" s="215"/>
      <c r="P514" s="215" t="s">
        <v>1859</v>
      </c>
      <c r="Q514" s="810" t="s">
        <v>5414</v>
      </c>
      <c r="R514" s="632">
        <v>27500000</v>
      </c>
      <c r="S514" s="632">
        <v>0</v>
      </c>
      <c r="T514" s="632">
        <v>0</v>
      </c>
      <c r="U514" s="632">
        <v>0</v>
      </c>
      <c r="V514" s="632">
        <v>27500000</v>
      </c>
    </row>
    <row r="515" spans="1:22" ht="24.95" customHeight="1">
      <c r="A515" s="215"/>
      <c r="B515" s="215"/>
      <c r="C515" s="215"/>
      <c r="D515" s="215"/>
      <c r="E515" s="212" t="s">
        <v>1886</v>
      </c>
      <c r="F515" s="207" t="s">
        <v>6741</v>
      </c>
      <c r="G515" s="389">
        <v>0</v>
      </c>
      <c r="H515" s="389">
        <v>0</v>
      </c>
      <c r="I515" s="389">
        <v>0</v>
      </c>
      <c r="J515" s="389">
        <v>1200000000</v>
      </c>
      <c r="K515" s="389">
        <v>1200000000</v>
      </c>
      <c r="L515" s="215"/>
      <c r="M515" s="215"/>
      <c r="N515" s="215"/>
      <c r="O515" s="215"/>
      <c r="P515" s="215" t="s">
        <v>1886</v>
      </c>
      <c r="Q515" s="810" t="s">
        <v>5415</v>
      </c>
      <c r="R515" s="632">
        <v>0</v>
      </c>
      <c r="S515" s="632">
        <v>0</v>
      </c>
      <c r="T515" s="632">
        <v>0</v>
      </c>
      <c r="U515" s="632">
        <v>1200000000</v>
      </c>
      <c r="V515" s="632">
        <v>1200000000</v>
      </c>
    </row>
    <row r="516" spans="1:22" s="833" customFormat="1" ht="24.95" customHeight="1">
      <c r="A516" s="215"/>
      <c r="B516" s="215" t="s">
        <v>444</v>
      </c>
      <c r="C516" s="215"/>
      <c r="D516" s="215"/>
      <c r="E516" s="212"/>
      <c r="F516" s="207" t="s">
        <v>1146</v>
      </c>
      <c r="G516" s="389">
        <v>400450000</v>
      </c>
      <c r="H516" s="389">
        <v>0</v>
      </c>
      <c r="I516" s="389">
        <v>0</v>
      </c>
      <c r="J516" s="389">
        <v>0</v>
      </c>
      <c r="K516" s="389">
        <v>400450000</v>
      </c>
      <c r="L516" s="215"/>
      <c r="M516" s="215" t="s">
        <v>444</v>
      </c>
      <c r="N516" s="215"/>
      <c r="O516" s="215"/>
      <c r="P516" s="215"/>
      <c r="Q516" s="810" t="s">
        <v>4633</v>
      </c>
      <c r="R516" s="632">
        <v>400450000</v>
      </c>
      <c r="S516" s="632">
        <v>0</v>
      </c>
      <c r="T516" s="632">
        <v>0</v>
      </c>
      <c r="U516" s="632">
        <v>0</v>
      </c>
      <c r="V516" s="632">
        <v>400450000</v>
      </c>
    </row>
    <row r="517" spans="1:22" ht="24.95" customHeight="1">
      <c r="A517" s="215"/>
      <c r="B517" s="215"/>
      <c r="C517" s="215" t="s">
        <v>436</v>
      </c>
      <c r="D517" s="215"/>
      <c r="E517" s="212"/>
      <c r="F517" s="207" t="s">
        <v>1148</v>
      </c>
      <c r="G517" s="389">
        <v>400450000</v>
      </c>
      <c r="H517" s="389">
        <v>0</v>
      </c>
      <c r="I517" s="389">
        <v>0</v>
      </c>
      <c r="J517" s="389">
        <v>0</v>
      </c>
      <c r="K517" s="389">
        <v>400450000</v>
      </c>
      <c r="L517" s="215"/>
      <c r="M517" s="215"/>
      <c r="N517" s="215" t="s">
        <v>436</v>
      </c>
      <c r="O517" s="215"/>
      <c r="P517" s="215"/>
      <c r="Q517" s="810" t="s">
        <v>4633</v>
      </c>
      <c r="R517" s="632">
        <v>400450000</v>
      </c>
      <c r="S517" s="632">
        <v>0</v>
      </c>
      <c r="T517" s="632">
        <v>0</v>
      </c>
      <c r="U517" s="632">
        <v>0</v>
      </c>
      <c r="V517" s="632">
        <v>400450000</v>
      </c>
    </row>
    <row r="518" spans="1:22" ht="24.95" customHeight="1">
      <c r="A518" s="215"/>
      <c r="B518" s="215"/>
      <c r="C518" s="215"/>
      <c r="D518" s="215" t="s">
        <v>433</v>
      </c>
      <c r="E518" s="212"/>
      <c r="F518" s="207" t="s">
        <v>2107</v>
      </c>
      <c r="G518" s="389">
        <v>400450000</v>
      </c>
      <c r="H518" s="389">
        <v>0</v>
      </c>
      <c r="I518" s="389">
        <v>0</v>
      </c>
      <c r="J518" s="389">
        <v>0</v>
      </c>
      <c r="K518" s="389">
        <v>400450000</v>
      </c>
      <c r="L518" s="215"/>
      <c r="M518" s="215"/>
      <c r="N518" s="215"/>
      <c r="O518" s="215" t="s">
        <v>433</v>
      </c>
      <c r="P518" s="215"/>
      <c r="Q518" s="810" t="s">
        <v>5416</v>
      </c>
      <c r="R518" s="632">
        <v>400450000</v>
      </c>
      <c r="S518" s="632">
        <v>0</v>
      </c>
      <c r="T518" s="632">
        <v>0</v>
      </c>
      <c r="U518" s="632">
        <v>0</v>
      </c>
      <c r="V518" s="632">
        <v>400450000</v>
      </c>
    </row>
    <row r="519" spans="1:22" ht="24.95" customHeight="1">
      <c r="A519" s="215"/>
      <c r="B519" s="212"/>
      <c r="C519" s="215"/>
      <c r="D519" s="215"/>
      <c r="E519" s="215" t="s">
        <v>1886</v>
      </c>
      <c r="F519" s="207" t="s">
        <v>6742</v>
      </c>
      <c r="G519" s="389">
        <v>160000000</v>
      </c>
      <c r="H519" s="389">
        <v>0</v>
      </c>
      <c r="I519" s="389">
        <v>0</v>
      </c>
      <c r="J519" s="389">
        <v>0</v>
      </c>
      <c r="K519" s="389">
        <v>160000000</v>
      </c>
      <c r="L519" s="215"/>
      <c r="M519" s="215"/>
      <c r="N519" s="215"/>
      <c r="O519" s="215"/>
      <c r="P519" s="215" t="s">
        <v>1886</v>
      </c>
      <c r="Q519" s="810" t="s">
        <v>5417</v>
      </c>
      <c r="R519" s="632">
        <v>160000000</v>
      </c>
      <c r="S519" s="632">
        <v>0</v>
      </c>
      <c r="T519" s="632">
        <v>0</v>
      </c>
      <c r="U519" s="632">
        <v>0</v>
      </c>
      <c r="V519" s="632">
        <v>160000000</v>
      </c>
    </row>
    <row r="520" spans="1:22" ht="24.95" customHeight="1">
      <c r="A520" s="215"/>
      <c r="B520" s="215"/>
      <c r="C520" s="212"/>
      <c r="D520" s="215"/>
      <c r="E520" s="215" t="s">
        <v>1857</v>
      </c>
      <c r="F520" s="206" t="s">
        <v>2108</v>
      </c>
      <c r="G520" s="389">
        <v>120000000</v>
      </c>
      <c r="H520" s="389">
        <v>0</v>
      </c>
      <c r="I520" s="389">
        <v>0</v>
      </c>
      <c r="J520" s="389">
        <v>0</v>
      </c>
      <c r="K520" s="389">
        <v>120000000</v>
      </c>
      <c r="L520" s="215"/>
      <c r="M520" s="215"/>
      <c r="N520" s="215"/>
      <c r="O520" s="215"/>
      <c r="P520" s="215" t="s">
        <v>1857</v>
      </c>
      <c r="Q520" s="810" t="s">
        <v>5418</v>
      </c>
      <c r="R520" s="632">
        <v>120000000</v>
      </c>
      <c r="S520" s="632">
        <v>0</v>
      </c>
      <c r="T520" s="632">
        <v>0</v>
      </c>
      <c r="U520" s="632">
        <v>0</v>
      </c>
      <c r="V520" s="632">
        <v>120000000</v>
      </c>
    </row>
    <row r="521" spans="1:22" ht="24.95" customHeight="1">
      <c r="A521" s="215"/>
      <c r="B521" s="215"/>
      <c r="C521" s="215"/>
      <c r="D521" s="215"/>
      <c r="E521" s="212" t="s">
        <v>1878</v>
      </c>
      <c r="F521" s="207" t="s">
        <v>6743</v>
      </c>
      <c r="G521" s="389">
        <v>120450000</v>
      </c>
      <c r="H521" s="389">
        <v>0</v>
      </c>
      <c r="I521" s="389">
        <v>0</v>
      </c>
      <c r="J521" s="389">
        <v>0</v>
      </c>
      <c r="K521" s="389">
        <v>120450000</v>
      </c>
      <c r="L521" s="215"/>
      <c r="M521" s="215"/>
      <c r="N521" s="215"/>
      <c r="O521" s="215"/>
      <c r="P521" s="215" t="s">
        <v>1878</v>
      </c>
      <c r="Q521" s="810" t="s">
        <v>5419</v>
      </c>
      <c r="R521" s="632">
        <v>120450000</v>
      </c>
      <c r="S521" s="632">
        <v>0</v>
      </c>
      <c r="T521" s="632">
        <v>0</v>
      </c>
      <c r="U521" s="632">
        <v>0</v>
      </c>
      <c r="V521" s="632">
        <v>120450000</v>
      </c>
    </row>
    <row r="522" spans="1:22" ht="24.95" customHeight="1" thickBot="1">
      <c r="A522" s="225" t="s">
        <v>1149</v>
      </c>
      <c r="B522" s="225"/>
      <c r="C522" s="225"/>
      <c r="D522" s="225"/>
      <c r="E522" s="219"/>
      <c r="F522" s="312" t="s">
        <v>1150</v>
      </c>
      <c r="G522" s="390">
        <v>300000000</v>
      </c>
      <c r="H522" s="390">
        <v>0</v>
      </c>
      <c r="I522" s="390">
        <v>0</v>
      </c>
      <c r="J522" s="390">
        <v>0</v>
      </c>
      <c r="K522" s="390">
        <v>300000000</v>
      </c>
      <c r="L522" s="225" t="s">
        <v>1149</v>
      </c>
      <c r="M522" s="225"/>
      <c r="N522" s="225"/>
      <c r="O522" s="225"/>
      <c r="P522" s="225"/>
      <c r="Q522" s="811" t="s">
        <v>4635</v>
      </c>
      <c r="R522" s="645">
        <v>300000000</v>
      </c>
      <c r="S522" s="645">
        <v>0</v>
      </c>
      <c r="T522" s="645">
        <v>0</v>
      </c>
      <c r="U522" s="645">
        <v>0</v>
      </c>
      <c r="V522" s="645">
        <v>300000000</v>
      </c>
    </row>
    <row r="523" spans="1:22" ht="24.95" customHeight="1" thickTop="1">
      <c r="A523" s="220"/>
      <c r="B523" s="220" t="s">
        <v>436</v>
      </c>
      <c r="C523" s="220"/>
      <c r="D523" s="220"/>
      <c r="E523" s="218"/>
      <c r="F523" s="309" t="s">
        <v>3728</v>
      </c>
      <c r="G523" s="388">
        <v>57350000</v>
      </c>
      <c r="H523" s="388">
        <v>0</v>
      </c>
      <c r="I523" s="388">
        <v>0</v>
      </c>
      <c r="J523" s="388">
        <v>0</v>
      </c>
      <c r="K523" s="388">
        <v>57350000</v>
      </c>
      <c r="L523" s="220"/>
      <c r="M523" s="220" t="s">
        <v>436</v>
      </c>
      <c r="N523" s="220"/>
      <c r="O523" s="220"/>
      <c r="P523" s="220"/>
      <c r="Q523" s="809" t="s">
        <v>6611</v>
      </c>
      <c r="R523" s="640">
        <v>57350000</v>
      </c>
      <c r="S523" s="640">
        <v>0</v>
      </c>
      <c r="T523" s="640">
        <v>0</v>
      </c>
      <c r="U523" s="640">
        <v>0</v>
      </c>
      <c r="V523" s="640">
        <v>57350000</v>
      </c>
    </row>
    <row r="524" spans="1:22" s="833" customFormat="1" ht="24.95" customHeight="1">
      <c r="A524" s="215"/>
      <c r="B524" s="215"/>
      <c r="C524" s="215" t="s">
        <v>433</v>
      </c>
      <c r="D524" s="215"/>
      <c r="E524" s="212"/>
      <c r="F524" s="207" t="s">
        <v>1152</v>
      </c>
      <c r="G524" s="389">
        <v>57350000</v>
      </c>
      <c r="H524" s="389">
        <v>0</v>
      </c>
      <c r="I524" s="389">
        <v>0</v>
      </c>
      <c r="J524" s="389">
        <v>0</v>
      </c>
      <c r="K524" s="389">
        <v>57350000</v>
      </c>
      <c r="L524" s="215"/>
      <c r="M524" s="215"/>
      <c r="N524" s="215" t="s">
        <v>433</v>
      </c>
      <c r="O524" s="215"/>
      <c r="P524" s="215"/>
      <c r="Q524" s="810" t="s">
        <v>6612</v>
      </c>
      <c r="R524" s="632">
        <v>57350000</v>
      </c>
      <c r="S524" s="632">
        <v>0</v>
      </c>
      <c r="T524" s="632">
        <v>0</v>
      </c>
      <c r="U524" s="632">
        <v>0</v>
      </c>
      <c r="V524" s="632">
        <v>57350000</v>
      </c>
    </row>
    <row r="525" spans="1:22" ht="24.95" customHeight="1">
      <c r="A525" s="215"/>
      <c r="B525" s="215"/>
      <c r="C525" s="215"/>
      <c r="D525" s="215" t="s">
        <v>433</v>
      </c>
      <c r="E525" s="212"/>
      <c r="F525" s="207" t="s">
        <v>2109</v>
      </c>
      <c r="G525" s="389">
        <v>57350000</v>
      </c>
      <c r="H525" s="389">
        <v>0</v>
      </c>
      <c r="I525" s="389">
        <v>0</v>
      </c>
      <c r="J525" s="389">
        <v>0</v>
      </c>
      <c r="K525" s="389">
        <v>57350000</v>
      </c>
      <c r="L525" s="215"/>
      <c r="M525" s="215"/>
      <c r="N525" s="215"/>
      <c r="O525" s="215" t="s">
        <v>433</v>
      </c>
      <c r="P525" s="215"/>
      <c r="Q525" s="810" t="s">
        <v>5420</v>
      </c>
      <c r="R525" s="632">
        <v>57350000</v>
      </c>
      <c r="S525" s="632">
        <v>0</v>
      </c>
      <c r="T525" s="632">
        <v>0</v>
      </c>
      <c r="U525" s="632">
        <v>0</v>
      </c>
      <c r="V525" s="632">
        <v>57350000</v>
      </c>
    </row>
    <row r="526" spans="1:22" ht="24.95" customHeight="1">
      <c r="A526" s="215"/>
      <c r="B526" s="215"/>
      <c r="C526" s="215"/>
      <c r="D526" s="215"/>
      <c r="E526" s="212" t="s">
        <v>1859</v>
      </c>
      <c r="F526" s="207" t="s">
        <v>2110</v>
      </c>
      <c r="G526" s="389">
        <v>57350000</v>
      </c>
      <c r="H526" s="389">
        <v>0</v>
      </c>
      <c r="I526" s="389">
        <v>0</v>
      </c>
      <c r="J526" s="389">
        <v>0</v>
      </c>
      <c r="K526" s="389">
        <v>57350000</v>
      </c>
      <c r="L526" s="215"/>
      <c r="M526" s="215"/>
      <c r="N526" s="215"/>
      <c r="O526" s="215"/>
      <c r="P526" s="215" t="s">
        <v>1859</v>
      </c>
      <c r="Q526" s="810" t="s">
        <v>6824</v>
      </c>
      <c r="R526" s="632">
        <v>57350000</v>
      </c>
      <c r="S526" s="632">
        <v>0</v>
      </c>
      <c r="T526" s="632">
        <v>0</v>
      </c>
      <c r="U526" s="632">
        <v>0</v>
      </c>
      <c r="V526" s="632">
        <v>57350000</v>
      </c>
    </row>
    <row r="527" spans="1:22" ht="24.95" customHeight="1">
      <c r="A527" s="215"/>
      <c r="B527" s="215" t="s">
        <v>440</v>
      </c>
      <c r="C527" s="215"/>
      <c r="D527" s="215"/>
      <c r="E527" s="212"/>
      <c r="F527" s="207" t="s">
        <v>1153</v>
      </c>
      <c r="G527" s="389">
        <v>34000000</v>
      </c>
      <c r="H527" s="389">
        <v>0</v>
      </c>
      <c r="I527" s="389">
        <v>0</v>
      </c>
      <c r="J527" s="389">
        <v>0</v>
      </c>
      <c r="K527" s="389">
        <v>34000000</v>
      </c>
      <c r="L527" s="215"/>
      <c r="M527" s="215" t="s">
        <v>440</v>
      </c>
      <c r="N527" s="215"/>
      <c r="O527" s="215"/>
      <c r="P527" s="215"/>
      <c r="Q527" s="810" t="s">
        <v>6614</v>
      </c>
      <c r="R527" s="632">
        <v>34000000</v>
      </c>
      <c r="S527" s="632">
        <v>0</v>
      </c>
      <c r="T527" s="632">
        <v>0</v>
      </c>
      <c r="U527" s="632">
        <v>0</v>
      </c>
      <c r="V527" s="632">
        <v>34000000</v>
      </c>
    </row>
    <row r="528" spans="1:22" ht="24.95" customHeight="1">
      <c r="A528" s="215"/>
      <c r="B528" s="215"/>
      <c r="C528" s="215" t="s">
        <v>433</v>
      </c>
      <c r="D528" s="215"/>
      <c r="E528" s="212"/>
      <c r="F528" s="207" t="s">
        <v>518</v>
      </c>
      <c r="G528" s="389">
        <v>34000000</v>
      </c>
      <c r="H528" s="389">
        <v>0</v>
      </c>
      <c r="I528" s="389">
        <v>0</v>
      </c>
      <c r="J528" s="389">
        <v>0</v>
      </c>
      <c r="K528" s="389">
        <v>34000000</v>
      </c>
      <c r="L528" s="215"/>
      <c r="M528" s="215"/>
      <c r="N528" s="215" t="s">
        <v>433</v>
      </c>
      <c r="O528" s="215"/>
      <c r="P528" s="215"/>
      <c r="Q528" s="810" t="s">
        <v>4891</v>
      </c>
      <c r="R528" s="632">
        <v>34000000</v>
      </c>
      <c r="S528" s="632">
        <v>0</v>
      </c>
      <c r="T528" s="632">
        <v>0</v>
      </c>
      <c r="U528" s="632">
        <v>0</v>
      </c>
      <c r="V528" s="632">
        <v>34000000</v>
      </c>
    </row>
    <row r="529" spans="1:22" ht="24.95" hidden="1" customHeight="1" thickTop="1" thickBot="1">
      <c r="A529" s="215"/>
      <c r="B529" s="215"/>
      <c r="C529" s="215"/>
      <c r="D529" s="215" t="s">
        <v>433</v>
      </c>
      <c r="E529" s="212"/>
      <c r="F529" s="207" t="s">
        <v>1817</v>
      </c>
      <c r="G529" s="389">
        <v>34000000</v>
      </c>
      <c r="H529" s="389">
        <v>0</v>
      </c>
      <c r="I529" s="389">
        <v>0</v>
      </c>
      <c r="J529" s="389">
        <v>0</v>
      </c>
      <c r="K529" s="389">
        <v>34000000</v>
      </c>
      <c r="L529" s="215"/>
      <c r="M529" s="215"/>
      <c r="N529" s="215"/>
      <c r="O529" s="215" t="s">
        <v>433</v>
      </c>
      <c r="P529" s="215"/>
      <c r="Q529" s="810" t="s">
        <v>2045</v>
      </c>
      <c r="R529" s="632">
        <v>34000000</v>
      </c>
      <c r="S529" s="632">
        <v>0</v>
      </c>
      <c r="T529" s="632">
        <v>0</v>
      </c>
      <c r="U529" s="632">
        <v>0</v>
      </c>
      <c r="V529" s="632">
        <v>34000000</v>
      </c>
    </row>
    <row r="530" spans="1:22" ht="24.95" customHeight="1">
      <c r="A530" s="215"/>
      <c r="B530" s="215"/>
      <c r="C530" s="215"/>
      <c r="D530" s="215"/>
      <c r="E530" s="212" t="s">
        <v>1859</v>
      </c>
      <c r="F530" s="207" t="s">
        <v>2111</v>
      </c>
      <c r="G530" s="389">
        <v>34000000</v>
      </c>
      <c r="H530" s="389">
        <v>0</v>
      </c>
      <c r="I530" s="389">
        <v>0</v>
      </c>
      <c r="J530" s="389">
        <v>0</v>
      </c>
      <c r="K530" s="389">
        <v>34000000</v>
      </c>
      <c r="L530" s="215"/>
      <c r="M530" s="215"/>
      <c r="N530" s="215"/>
      <c r="O530" s="215"/>
      <c r="P530" s="215" t="s">
        <v>1859</v>
      </c>
      <c r="Q530" s="810" t="s">
        <v>6825</v>
      </c>
      <c r="R530" s="632">
        <v>34000000</v>
      </c>
      <c r="S530" s="632">
        <v>0</v>
      </c>
      <c r="T530" s="632">
        <v>0</v>
      </c>
      <c r="U530" s="632">
        <v>0</v>
      </c>
      <c r="V530" s="632">
        <v>34000000</v>
      </c>
    </row>
    <row r="531" spans="1:22" ht="24.95" customHeight="1">
      <c r="A531" s="215"/>
      <c r="B531" s="215" t="s">
        <v>444</v>
      </c>
      <c r="C531" s="215"/>
      <c r="D531" s="215"/>
      <c r="E531" s="212"/>
      <c r="F531" s="210" t="s">
        <v>1154</v>
      </c>
      <c r="G531" s="389">
        <v>208650000</v>
      </c>
      <c r="H531" s="389">
        <v>0</v>
      </c>
      <c r="I531" s="389">
        <v>0</v>
      </c>
      <c r="J531" s="389">
        <v>0</v>
      </c>
      <c r="K531" s="389">
        <v>208650000</v>
      </c>
      <c r="L531" s="215"/>
      <c r="M531" s="215" t="s">
        <v>444</v>
      </c>
      <c r="N531" s="215"/>
      <c r="O531" s="215"/>
      <c r="P531" s="215"/>
      <c r="Q531" s="810" t="s">
        <v>6615</v>
      </c>
      <c r="R531" s="632">
        <v>208650000</v>
      </c>
      <c r="S531" s="632">
        <v>0</v>
      </c>
      <c r="T531" s="632">
        <v>0</v>
      </c>
      <c r="U531" s="632">
        <v>0</v>
      </c>
      <c r="V531" s="632">
        <v>208650000</v>
      </c>
    </row>
    <row r="532" spans="1:22" ht="24.95" customHeight="1">
      <c r="A532" s="215"/>
      <c r="B532" s="215"/>
      <c r="C532" s="215" t="s">
        <v>433</v>
      </c>
      <c r="D532" s="215"/>
      <c r="E532" s="212"/>
      <c r="F532" s="207" t="s">
        <v>1155</v>
      </c>
      <c r="G532" s="389">
        <v>208650000</v>
      </c>
      <c r="H532" s="389">
        <v>0</v>
      </c>
      <c r="I532" s="389">
        <v>0</v>
      </c>
      <c r="J532" s="389">
        <v>0</v>
      </c>
      <c r="K532" s="389">
        <v>208650000</v>
      </c>
      <c r="L532" s="215"/>
      <c r="M532" s="215"/>
      <c r="N532" s="215" t="s">
        <v>433</v>
      </c>
      <c r="O532" s="215"/>
      <c r="P532" s="215"/>
      <c r="Q532" s="810" t="s">
        <v>6615</v>
      </c>
      <c r="R532" s="632">
        <v>208650000</v>
      </c>
      <c r="S532" s="632">
        <v>0</v>
      </c>
      <c r="T532" s="632">
        <v>0</v>
      </c>
      <c r="U532" s="632">
        <v>0</v>
      </c>
      <c r="V532" s="632">
        <v>208650000</v>
      </c>
    </row>
    <row r="533" spans="1:22" ht="24.95" hidden="1" customHeight="1">
      <c r="A533" s="215"/>
      <c r="B533" s="215"/>
      <c r="C533" s="215"/>
      <c r="D533" s="215" t="s">
        <v>433</v>
      </c>
      <c r="E533" s="212"/>
      <c r="F533" s="319" t="s">
        <v>1817</v>
      </c>
      <c r="G533" s="389">
        <v>208650000</v>
      </c>
      <c r="H533" s="389">
        <v>0</v>
      </c>
      <c r="I533" s="389">
        <v>0</v>
      </c>
      <c r="J533" s="389">
        <v>0</v>
      </c>
      <c r="K533" s="389">
        <v>208650000</v>
      </c>
      <c r="L533" s="215"/>
      <c r="M533" s="215"/>
      <c r="N533" s="215"/>
      <c r="O533" s="215" t="s">
        <v>433</v>
      </c>
      <c r="P533" s="215"/>
      <c r="Q533" s="810" t="s">
        <v>2045</v>
      </c>
      <c r="R533" s="632">
        <v>208650000</v>
      </c>
      <c r="S533" s="632">
        <v>0</v>
      </c>
      <c r="T533" s="632">
        <v>0</v>
      </c>
      <c r="U533" s="632">
        <v>0</v>
      </c>
      <c r="V533" s="632">
        <v>208650000</v>
      </c>
    </row>
    <row r="534" spans="1:22" ht="24.95" customHeight="1">
      <c r="A534" s="215"/>
      <c r="B534" s="215"/>
      <c r="C534" s="215"/>
      <c r="D534" s="215"/>
      <c r="E534" s="212" t="s">
        <v>1859</v>
      </c>
      <c r="F534" s="207" t="s">
        <v>2112</v>
      </c>
      <c r="G534" s="389">
        <v>204650000</v>
      </c>
      <c r="H534" s="389">
        <v>0</v>
      </c>
      <c r="I534" s="389">
        <v>0</v>
      </c>
      <c r="J534" s="389">
        <v>0</v>
      </c>
      <c r="K534" s="389">
        <v>204650000</v>
      </c>
      <c r="L534" s="215"/>
      <c r="M534" s="215"/>
      <c r="N534" s="215"/>
      <c r="O534" s="215"/>
      <c r="P534" s="215" t="s">
        <v>1859</v>
      </c>
      <c r="Q534" s="810" t="s">
        <v>6826</v>
      </c>
      <c r="R534" s="632">
        <v>204650000</v>
      </c>
      <c r="S534" s="632">
        <v>0</v>
      </c>
      <c r="T534" s="632">
        <v>0</v>
      </c>
      <c r="U534" s="632">
        <v>0</v>
      </c>
      <c r="V534" s="632">
        <v>204650000</v>
      </c>
    </row>
    <row r="535" spans="1:22" ht="24.95" customHeight="1">
      <c r="A535" s="215"/>
      <c r="B535" s="215"/>
      <c r="C535" s="215"/>
      <c r="D535" s="215"/>
      <c r="E535" s="212" t="s">
        <v>1886</v>
      </c>
      <c r="F535" s="207" t="s">
        <v>2113</v>
      </c>
      <c r="G535" s="389">
        <v>4000000</v>
      </c>
      <c r="H535" s="389">
        <v>0</v>
      </c>
      <c r="I535" s="389">
        <v>0</v>
      </c>
      <c r="J535" s="389">
        <v>0</v>
      </c>
      <c r="K535" s="389">
        <v>4000000</v>
      </c>
      <c r="L535" s="215"/>
      <c r="M535" s="215"/>
      <c r="N535" s="215"/>
      <c r="O535" s="215"/>
      <c r="P535" s="215" t="s">
        <v>1886</v>
      </c>
      <c r="Q535" s="810" t="s">
        <v>6827</v>
      </c>
      <c r="R535" s="632">
        <v>4000000</v>
      </c>
      <c r="S535" s="632">
        <v>0</v>
      </c>
      <c r="T535" s="632">
        <v>0</v>
      </c>
      <c r="U535" s="632">
        <v>0</v>
      </c>
      <c r="V535" s="632">
        <v>4000000</v>
      </c>
    </row>
    <row r="536" spans="1:22" s="833" customFormat="1" ht="24.95" customHeight="1" thickBot="1">
      <c r="A536" s="230" t="s">
        <v>1156</v>
      </c>
      <c r="B536" s="230"/>
      <c r="C536" s="230"/>
      <c r="D536" s="230"/>
      <c r="E536" s="305"/>
      <c r="F536" s="306" t="s">
        <v>1157</v>
      </c>
      <c r="G536" s="386">
        <v>5148000000</v>
      </c>
      <c r="H536" s="386">
        <v>0</v>
      </c>
      <c r="I536" s="386">
        <v>0</v>
      </c>
      <c r="J536" s="386">
        <v>0</v>
      </c>
      <c r="K536" s="386">
        <v>5148000000</v>
      </c>
      <c r="L536" s="230" t="s">
        <v>1156</v>
      </c>
      <c r="M536" s="230"/>
      <c r="N536" s="230"/>
      <c r="O536" s="230"/>
      <c r="P536" s="230"/>
      <c r="Q536" s="806" t="s">
        <v>4636</v>
      </c>
      <c r="R536" s="656">
        <v>5148000000</v>
      </c>
      <c r="S536" s="656">
        <v>0</v>
      </c>
      <c r="T536" s="656">
        <v>0</v>
      </c>
      <c r="U536" s="656">
        <v>0</v>
      </c>
      <c r="V536" s="656">
        <v>5148000000</v>
      </c>
    </row>
    <row r="537" spans="1:22" ht="24.95" customHeight="1" thickTop="1" thickBot="1">
      <c r="A537" s="223" t="s">
        <v>1158</v>
      </c>
      <c r="B537" s="223"/>
      <c r="C537" s="223"/>
      <c r="D537" s="223"/>
      <c r="E537" s="307"/>
      <c r="F537" s="308" t="s">
        <v>1159</v>
      </c>
      <c r="G537" s="387">
        <v>500000000</v>
      </c>
      <c r="H537" s="387">
        <v>0</v>
      </c>
      <c r="I537" s="387">
        <v>0</v>
      </c>
      <c r="J537" s="387">
        <v>0</v>
      </c>
      <c r="K537" s="387">
        <v>500000000</v>
      </c>
      <c r="L537" s="223" t="s">
        <v>1158</v>
      </c>
      <c r="M537" s="223"/>
      <c r="N537" s="223"/>
      <c r="O537" s="223"/>
      <c r="P537" s="223"/>
      <c r="Q537" s="808" t="s">
        <v>4637</v>
      </c>
      <c r="R537" s="644">
        <v>500000000</v>
      </c>
      <c r="S537" s="644">
        <v>0</v>
      </c>
      <c r="T537" s="644">
        <v>0</v>
      </c>
      <c r="U537" s="644">
        <v>0</v>
      </c>
      <c r="V537" s="644">
        <v>500000000</v>
      </c>
    </row>
    <row r="538" spans="1:22" ht="24.95" customHeight="1" thickTop="1">
      <c r="A538" s="220"/>
      <c r="B538" s="220" t="s">
        <v>436</v>
      </c>
      <c r="C538" s="220"/>
      <c r="D538" s="220"/>
      <c r="E538" s="218"/>
      <c r="F538" s="309" t="s">
        <v>1160</v>
      </c>
      <c r="G538" s="388">
        <v>200000000</v>
      </c>
      <c r="H538" s="388">
        <v>0</v>
      </c>
      <c r="I538" s="388">
        <v>0</v>
      </c>
      <c r="J538" s="388">
        <v>0</v>
      </c>
      <c r="K538" s="388">
        <v>200000000</v>
      </c>
      <c r="L538" s="220"/>
      <c r="M538" s="220" t="s">
        <v>436</v>
      </c>
      <c r="N538" s="220"/>
      <c r="O538" s="220"/>
      <c r="P538" s="220"/>
      <c r="Q538" s="809" t="s">
        <v>4638</v>
      </c>
      <c r="R538" s="640">
        <v>200000000</v>
      </c>
      <c r="S538" s="640">
        <v>0</v>
      </c>
      <c r="T538" s="640">
        <v>0</v>
      </c>
      <c r="U538" s="640">
        <v>0</v>
      </c>
      <c r="V538" s="640">
        <v>200000000</v>
      </c>
    </row>
    <row r="539" spans="1:22" ht="24.95" customHeight="1">
      <c r="A539" s="215"/>
      <c r="B539" s="215"/>
      <c r="C539" s="215" t="s">
        <v>433</v>
      </c>
      <c r="D539" s="215"/>
      <c r="E539" s="212"/>
      <c r="F539" s="207" t="s">
        <v>1161</v>
      </c>
      <c r="G539" s="389">
        <v>200000000</v>
      </c>
      <c r="H539" s="389">
        <v>0</v>
      </c>
      <c r="I539" s="389">
        <v>0</v>
      </c>
      <c r="J539" s="389">
        <v>0</v>
      </c>
      <c r="K539" s="389">
        <v>200000000</v>
      </c>
      <c r="L539" s="215"/>
      <c r="M539" s="215"/>
      <c r="N539" s="215" t="s">
        <v>433</v>
      </c>
      <c r="O539" s="215"/>
      <c r="P539" s="215"/>
      <c r="Q539" s="810" t="s">
        <v>4639</v>
      </c>
      <c r="R539" s="632">
        <v>200000000</v>
      </c>
      <c r="S539" s="632">
        <v>0</v>
      </c>
      <c r="T539" s="632">
        <v>0</v>
      </c>
      <c r="U539" s="632">
        <v>0</v>
      </c>
      <c r="V539" s="632">
        <v>200000000</v>
      </c>
    </row>
    <row r="540" spans="1:22" ht="24.95" hidden="1" customHeight="1" thickTop="1">
      <c r="A540" s="215"/>
      <c r="B540" s="215"/>
      <c r="C540" s="215"/>
      <c r="D540" s="215" t="s">
        <v>1816</v>
      </c>
      <c r="E540" s="212"/>
      <c r="F540" s="207" t="s">
        <v>1817</v>
      </c>
      <c r="G540" s="389">
        <v>200000000</v>
      </c>
      <c r="H540" s="389">
        <v>0</v>
      </c>
      <c r="I540" s="389">
        <v>0</v>
      </c>
      <c r="J540" s="389">
        <v>0</v>
      </c>
      <c r="K540" s="389">
        <v>200000000</v>
      </c>
      <c r="L540" s="215"/>
      <c r="M540" s="215"/>
      <c r="N540" s="215"/>
      <c r="O540" s="215" t="s">
        <v>1816</v>
      </c>
      <c r="P540" s="215"/>
      <c r="Q540" s="810" t="s">
        <v>5195</v>
      </c>
      <c r="R540" s="632">
        <v>200000000</v>
      </c>
      <c r="S540" s="632">
        <v>0</v>
      </c>
      <c r="T540" s="632">
        <v>0</v>
      </c>
      <c r="U540" s="632">
        <v>0</v>
      </c>
      <c r="V540" s="632">
        <v>200000000</v>
      </c>
    </row>
    <row r="541" spans="1:22" ht="44.25" customHeight="1">
      <c r="A541" s="215"/>
      <c r="B541" s="215"/>
      <c r="C541" s="215"/>
      <c r="D541" s="215"/>
      <c r="E541" s="212" t="s">
        <v>1886</v>
      </c>
      <c r="F541" s="207" t="s">
        <v>3506</v>
      </c>
      <c r="G541" s="389">
        <v>200000000</v>
      </c>
      <c r="H541" s="389">
        <v>0</v>
      </c>
      <c r="I541" s="389">
        <v>0</v>
      </c>
      <c r="J541" s="389">
        <v>0</v>
      </c>
      <c r="K541" s="389">
        <v>200000000</v>
      </c>
      <c r="L541" s="215"/>
      <c r="M541" s="215"/>
      <c r="N541" s="215"/>
      <c r="O541" s="215"/>
      <c r="P541" s="215" t="s">
        <v>1886</v>
      </c>
      <c r="Q541" s="810" t="s">
        <v>6828</v>
      </c>
      <c r="R541" s="632">
        <v>200000000</v>
      </c>
      <c r="S541" s="632">
        <v>0</v>
      </c>
      <c r="T541" s="632">
        <v>0</v>
      </c>
      <c r="U541" s="632">
        <v>0</v>
      </c>
      <c r="V541" s="632">
        <v>200000000</v>
      </c>
    </row>
    <row r="542" spans="1:22" ht="24.95" customHeight="1">
      <c r="A542" s="215"/>
      <c r="B542" s="215" t="s">
        <v>444</v>
      </c>
      <c r="C542" s="215"/>
      <c r="D542" s="215"/>
      <c r="E542" s="212"/>
      <c r="F542" s="207" t="s">
        <v>1170</v>
      </c>
      <c r="G542" s="389">
        <v>300000000</v>
      </c>
      <c r="H542" s="389">
        <v>0</v>
      </c>
      <c r="I542" s="389">
        <v>0</v>
      </c>
      <c r="J542" s="389">
        <v>0</v>
      </c>
      <c r="K542" s="389">
        <v>300000000</v>
      </c>
      <c r="L542" s="215"/>
      <c r="M542" s="215" t="s">
        <v>444</v>
      </c>
      <c r="N542" s="215"/>
      <c r="O542" s="215"/>
      <c r="P542" s="215"/>
      <c r="Q542" s="810" t="s">
        <v>4648</v>
      </c>
      <c r="R542" s="632">
        <v>300000000</v>
      </c>
      <c r="S542" s="632">
        <v>0</v>
      </c>
      <c r="T542" s="632">
        <v>0</v>
      </c>
      <c r="U542" s="632">
        <v>0</v>
      </c>
      <c r="V542" s="632">
        <v>300000000</v>
      </c>
    </row>
    <row r="543" spans="1:22" ht="24.95" customHeight="1">
      <c r="A543" s="215"/>
      <c r="B543" s="215"/>
      <c r="C543" s="215" t="s">
        <v>447</v>
      </c>
      <c r="D543" s="215"/>
      <c r="E543" s="212"/>
      <c r="F543" s="207" t="s">
        <v>2114</v>
      </c>
      <c r="G543" s="389">
        <v>300000000</v>
      </c>
      <c r="H543" s="389">
        <v>0</v>
      </c>
      <c r="I543" s="389">
        <v>0</v>
      </c>
      <c r="J543" s="389">
        <v>0</v>
      </c>
      <c r="K543" s="389">
        <v>300000000</v>
      </c>
      <c r="L543" s="215"/>
      <c r="M543" s="215"/>
      <c r="N543" s="215" t="s">
        <v>447</v>
      </c>
      <c r="O543" s="215"/>
      <c r="P543" s="215"/>
      <c r="Q543" s="810" t="s">
        <v>6829</v>
      </c>
      <c r="R543" s="632">
        <v>300000000</v>
      </c>
      <c r="S543" s="632">
        <v>0</v>
      </c>
      <c r="T543" s="632">
        <v>0</v>
      </c>
      <c r="U543" s="632">
        <v>0</v>
      </c>
      <c r="V543" s="632">
        <v>300000000</v>
      </c>
    </row>
    <row r="544" spans="1:22" ht="24.95" hidden="1" customHeight="1">
      <c r="A544" s="215"/>
      <c r="B544" s="215"/>
      <c r="C544" s="215"/>
      <c r="D544" s="215" t="s">
        <v>1816</v>
      </c>
      <c r="E544" s="212"/>
      <c r="F544" s="207" t="s">
        <v>1817</v>
      </c>
      <c r="G544" s="389">
        <v>300000000</v>
      </c>
      <c r="H544" s="389">
        <v>0</v>
      </c>
      <c r="I544" s="389">
        <v>0</v>
      </c>
      <c r="J544" s="389">
        <v>0</v>
      </c>
      <c r="K544" s="389">
        <v>300000000</v>
      </c>
      <c r="L544" s="215"/>
      <c r="M544" s="215"/>
      <c r="N544" s="215"/>
      <c r="O544" s="215" t="s">
        <v>1816</v>
      </c>
      <c r="P544" s="215"/>
      <c r="Q544" s="810" t="s">
        <v>5195</v>
      </c>
      <c r="R544" s="632">
        <v>300000000</v>
      </c>
      <c r="S544" s="632">
        <v>0</v>
      </c>
      <c r="T544" s="632">
        <v>0</v>
      </c>
      <c r="U544" s="632">
        <v>0</v>
      </c>
      <c r="V544" s="632">
        <v>300000000</v>
      </c>
    </row>
    <row r="545" spans="1:23" ht="24.95" customHeight="1">
      <c r="A545" s="215"/>
      <c r="B545" s="215"/>
      <c r="C545" s="215"/>
      <c r="D545" s="215"/>
      <c r="E545" s="212" t="s">
        <v>1859</v>
      </c>
      <c r="F545" s="322" t="s">
        <v>2115</v>
      </c>
      <c r="G545" s="389">
        <v>300000000</v>
      </c>
      <c r="H545" s="389">
        <v>0</v>
      </c>
      <c r="I545" s="389">
        <v>0</v>
      </c>
      <c r="J545" s="389">
        <v>0</v>
      </c>
      <c r="K545" s="389">
        <v>300000000</v>
      </c>
      <c r="L545" s="215"/>
      <c r="M545" s="215"/>
      <c r="N545" s="215"/>
      <c r="O545" s="215"/>
      <c r="P545" s="215" t="s">
        <v>1859</v>
      </c>
      <c r="Q545" s="810" t="s">
        <v>6830</v>
      </c>
      <c r="R545" s="632">
        <v>300000000</v>
      </c>
      <c r="S545" s="632">
        <v>0</v>
      </c>
      <c r="T545" s="632">
        <v>0</v>
      </c>
      <c r="U545" s="632">
        <v>0</v>
      </c>
      <c r="V545" s="632">
        <v>300000000</v>
      </c>
    </row>
    <row r="546" spans="1:23" s="500" customFormat="1" ht="24.95" customHeight="1" thickBot="1">
      <c r="A546" s="225" t="s">
        <v>1177</v>
      </c>
      <c r="B546" s="225"/>
      <c r="C546" s="225"/>
      <c r="D546" s="225"/>
      <c r="E546" s="219"/>
      <c r="F546" s="312" t="s">
        <v>1178</v>
      </c>
      <c r="G546" s="390">
        <v>300000000</v>
      </c>
      <c r="H546" s="390">
        <v>0</v>
      </c>
      <c r="I546" s="390">
        <v>0</v>
      </c>
      <c r="J546" s="390">
        <v>0</v>
      </c>
      <c r="K546" s="390">
        <v>300000000</v>
      </c>
      <c r="L546" s="225" t="s">
        <v>1177</v>
      </c>
      <c r="M546" s="225"/>
      <c r="N546" s="225"/>
      <c r="O546" s="225"/>
      <c r="P546" s="225"/>
      <c r="Q546" s="811" t="s">
        <v>4655</v>
      </c>
      <c r="R546" s="645">
        <v>300000000</v>
      </c>
      <c r="S546" s="645">
        <v>0</v>
      </c>
      <c r="T546" s="645">
        <v>0</v>
      </c>
      <c r="U546" s="645">
        <v>0</v>
      </c>
      <c r="V546" s="645">
        <v>300000000</v>
      </c>
    </row>
    <row r="547" spans="1:23" s="501" customFormat="1" ht="24.95" customHeight="1" thickTop="1">
      <c r="A547" s="220"/>
      <c r="B547" s="220" t="s">
        <v>436</v>
      </c>
      <c r="C547" s="220"/>
      <c r="D547" s="220"/>
      <c r="E547" s="218"/>
      <c r="F547" s="309" t="s">
        <v>1179</v>
      </c>
      <c r="G547" s="388">
        <v>300000000</v>
      </c>
      <c r="H547" s="388">
        <v>0</v>
      </c>
      <c r="I547" s="388">
        <v>0</v>
      </c>
      <c r="J547" s="388">
        <v>0</v>
      </c>
      <c r="K547" s="388">
        <v>300000000</v>
      </c>
      <c r="L547" s="220"/>
      <c r="M547" s="220" t="s">
        <v>436</v>
      </c>
      <c r="N547" s="220"/>
      <c r="O547" s="220"/>
      <c r="P547" s="220"/>
      <c r="Q547" s="809" t="s">
        <v>4656</v>
      </c>
      <c r="R547" s="640">
        <v>300000000</v>
      </c>
      <c r="S547" s="640">
        <v>0</v>
      </c>
      <c r="T547" s="640">
        <v>0</v>
      </c>
      <c r="U547" s="640">
        <v>0</v>
      </c>
      <c r="V547" s="640">
        <v>300000000</v>
      </c>
    </row>
    <row r="548" spans="1:23" s="501" customFormat="1" ht="42" customHeight="1">
      <c r="A548" s="215"/>
      <c r="B548" s="215"/>
      <c r="C548" s="215" t="s">
        <v>433</v>
      </c>
      <c r="D548" s="215"/>
      <c r="E548" s="212"/>
      <c r="F548" s="207" t="s">
        <v>3507</v>
      </c>
      <c r="G548" s="389">
        <v>300000000</v>
      </c>
      <c r="H548" s="389">
        <v>0</v>
      </c>
      <c r="I548" s="389">
        <v>0</v>
      </c>
      <c r="J548" s="389">
        <v>0</v>
      </c>
      <c r="K548" s="389">
        <v>300000000</v>
      </c>
      <c r="L548" s="215"/>
      <c r="M548" s="215"/>
      <c r="N548" s="215" t="s">
        <v>433</v>
      </c>
      <c r="O548" s="215"/>
      <c r="P548" s="215"/>
      <c r="Q548" s="812" t="s">
        <v>6831</v>
      </c>
      <c r="R548" s="632">
        <v>300000000</v>
      </c>
      <c r="S548" s="632">
        <v>0</v>
      </c>
      <c r="T548" s="632">
        <v>0</v>
      </c>
      <c r="U548" s="632">
        <v>0</v>
      </c>
      <c r="V548" s="632">
        <v>300000000</v>
      </c>
    </row>
    <row r="549" spans="1:23" s="501" customFormat="1" ht="24.95" hidden="1" customHeight="1">
      <c r="A549" s="215"/>
      <c r="B549" s="215"/>
      <c r="C549" s="215"/>
      <c r="D549" s="215" t="s">
        <v>1816</v>
      </c>
      <c r="E549" s="212"/>
      <c r="F549" s="207" t="s">
        <v>1817</v>
      </c>
      <c r="G549" s="389">
        <v>300000000</v>
      </c>
      <c r="H549" s="389">
        <v>0</v>
      </c>
      <c r="I549" s="389">
        <v>0</v>
      </c>
      <c r="J549" s="389">
        <v>0</v>
      </c>
      <c r="K549" s="389">
        <v>300000000</v>
      </c>
      <c r="L549" s="215"/>
      <c r="M549" s="215"/>
      <c r="N549" s="215"/>
      <c r="O549" s="215" t="s">
        <v>1816</v>
      </c>
      <c r="P549" s="215"/>
      <c r="Q549" s="810" t="s">
        <v>5195</v>
      </c>
      <c r="R549" s="632">
        <v>300000000</v>
      </c>
      <c r="S549" s="632">
        <v>0</v>
      </c>
      <c r="T549" s="632">
        <v>0</v>
      </c>
      <c r="U549" s="632">
        <v>0</v>
      </c>
      <c r="V549" s="632">
        <v>300000000</v>
      </c>
    </row>
    <row r="550" spans="1:23" s="501" customFormat="1" ht="24.95" customHeight="1">
      <c r="A550" s="215"/>
      <c r="B550" s="215"/>
      <c r="C550" s="215"/>
      <c r="D550" s="215"/>
      <c r="E550" s="212" t="s">
        <v>1859</v>
      </c>
      <c r="F550" s="207" t="s">
        <v>2116</v>
      </c>
      <c r="G550" s="389">
        <v>300000000</v>
      </c>
      <c r="H550" s="389">
        <v>0</v>
      </c>
      <c r="I550" s="389">
        <v>0</v>
      </c>
      <c r="J550" s="389">
        <v>0</v>
      </c>
      <c r="K550" s="389">
        <v>300000000</v>
      </c>
      <c r="L550" s="215"/>
      <c r="M550" s="215"/>
      <c r="N550" s="215"/>
      <c r="O550" s="215"/>
      <c r="P550" s="215" t="s">
        <v>1859</v>
      </c>
      <c r="Q550" s="810" t="s">
        <v>6832</v>
      </c>
      <c r="R550" s="632">
        <v>300000000</v>
      </c>
      <c r="S550" s="632">
        <v>0</v>
      </c>
      <c r="T550" s="632">
        <v>0</v>
      </c>
      <c r="U550" s="632">
        <v>0</v>
      </c>
      <c r="V550" s="632">
        <v>300000000</v>
      </c>
    </row>
    <row r="551" spans="1:23" s="501" customFormat="1" ht="24.95" customHeight="1" thickBot="1">
      <c r="A551" s="225" t="s">
        <v>1182</v>
      </c>
      <c r="B551" s="225"/>
      <c r="C551" s="225"/>
      <c r="D551" s="225"/>
      <c r="E551" s="219"/>
      <c r="F551" s="312" t="s">
        <v>3395</v>
      </c>
      <c r="G551" s="390">
        <v>1700000000</v>
      </c>
      <c r="H551" s="390">
        <v>0</v>
      </c>
      <c r="I551" s="390">
        <v>0</v>
      </c>
      <c r="J551" s="390">
        <v>0</v>
      </c>
      <c r="K551" s="390">
        <v>1700000000</v>
      </c>
      <c r="L551" s="225" t="s">
        <v>1182</v>
      </c>
      <c r="M551" s="225"/>
      <c r="N551" s="225"/>
      <c r="O551" s="225"/>
      <c r="P551" s="225"/>
      <c r="Q551" s="811" t="s">
        <v>4658</v>
      </c>
      <c r="R551" s="390">
        <v>1700000000</v>
      </c>
      <c r="S551" s="645">
        <v>0</v>
      </c>
      <c r="T551" s="645">
        <v>0</v>
      </c>
      <c r="U551" s="645">
        <v>0</v>
      </c>
      <c r="V551" s="390">
        <v>1700000000</v>
      </c>
      <c r="W551" s="844"/>
    </row>
    <row r="552" spans="1:23" s="501" customFormat="1" ht="24.95" customHeight="1" thickTop="1">
      <c r="A552" s="220"/>
      <c r="B552" s="220" t="s">
        <v>433</v>
      </c>
      <c r="C552" s="220"/>
      <c r="D552" s="220"/>
      <c r="E552" s="218"/>
      <c r="F552" s="309" t="s">
        <v>434</v>
      </c>
      <c r="G552" s="388">
        <v>1700000000</v>
      </c>
      <c r="H552" s="388">
        <v>0</v>
      </c>
      <c r="I552" s="388">
        <v>0</v>
      </c>
      <c r="J552" s="388">
        <v>0</v>
      </c>
      <c r="K552" s="388">
        <v>1700000000</v>
      </c>
      <c r="L552" s="220"/>
      <c r="M552" s="220" t="s">
        <v>433</v>
      </c>
      <c r="N552" s="220"/>
      <c r="O552" s="220"/>
      <c r="P552" s="220"/>
      <c r="Q552" s="809" t="s">
        <v>4039</v>
      </c>
      <c r="R552" s="388">
        <v>1700000000</v>
      </c>
      <c r="S552" s="640">
        <v>0</v>
      </c>
      <c r="T552" s="640">
        <v>0</v>
      </c>
      <c r="U552" s="640">
        <v>0</v>
      </c>
      <c r="V552" s="388">
        <v>1700000000</v>
      </c>
    </row>
    <row r="553" spans="1:23" s="501" customFormat="1" ht="24.95" customHeight="1">
      <c r="A553" s="215"/>
      <c r="B553" s="215"/>
      <c r="C553" s="215" t="s">
        <v>433</v>
      </c>
      <c r="D553" s="215"/>
      <c r="E553" s="212"/>
      <c r="F553" s="207" t="s">
        <v>435</v>
      </c>
      <c r="G553" s="389">
        <v>1700000000</v>
      </c>
      <c r="H553" s="389">
        <v>0</v>
      </c>
      <c r="I553" s="389">
        <v>0</v>
      </c>
      <c r="J553" s="389">
        <v>0</v>
      </c>
      <c r="K553" s="389">
        <v>1700000000</v>
      </c>
      <c r="L553" s="215"/>
      <c r="M553" s="215"/>
      <c r="N553" s="215" t="s">
        <v>433</v>
      </c>
      <c r="O553" s="215"/>
      <c r="P553" s="215"/>
      <c r="Q553" s="810" t="s">
        <v>4040</v>
      </c>
      <c r="R553" s="389">
        <v>1700000000</v>
      </c>
      <c r="S553" s="632">
        <v>0</v>
      </c>
      <c r="T553" s="632">
        <v>0</v>
      </c>
      <c r="U553" s="632">
        <v>0</v>
      </c>
      <c r="V553" s="389">
        <v>1700000000</v>
      </c>
    </row>
    <row r="554" spans="1:23" s="501" customFormat="1" ht="24.95" hidden="1" customHeight="1">
      <c r="A554" s="215"/>
      <c r="B554" s="215"/>
      <c r="C554" s="215"/>
      <c r="D554" s="215" t="s">
        <v>1816</v>
      </c>
      <c r="E554" s="212"/>
      <c r="F554" s="207" t="s">
        <v>1817</v>
      </c>
      <c r="G554" s="389">
        <v>1700000000</v>
      </c>
      <c r="H554" s="389">
        <v>0</v>
      </c>
      <c r="I554" s="389">
        <v>0</v>
      </c>
      <c r="J554" s="389">
        <v>0</v>
      </c>
      <c r="K554" s="389">
        <v>1700000000</v>
      </c>
      <c r="L554" s="215"/>
      <c r="M554" s="215"/>
      <c r="N554" s="215"/>
      <c r="O554" s="215" t="s">
        <v>1816</v>
      </c>
      <c r="P554" s="215"/>
      <c r="Q554" s="810" t="s">
        <v>5195</v>
      </c>
      <c r="R554" s="389">
        <v>1700000000</v>
      </c>
      <c r="S554" s="632">
        <v>0</v>
      </c>
      <c r="T554" s="632">
        <v>0</v>
      </c>
      <c r="U554" s="632">
        <v>0</v>
      </c>
      <c r="V554" s="389">
        <v>1700000000</v>
      </c>
    </row>
    <row r="555" spans="1:23" s="501" customFormat="1" ht="24.95" customHeight="1">
      <c r="A555" s="215"/>
      <c r="B555" s="215"/>
      <c r="C555" s="215"/>
      <c r="D555" s="215"/>
      <c r="E555" s="212" t="s">
        <v>1859</v>
      </c>
      <c r="F555" s="207" t="s">
        <v>2117</v>
      </c>
      <c r="G555" s="389">
        <v>390000000</v>
      </c>
      <c r="H555" s="389">
        <v>0</v>
      </c>
      <c r="I555" s="389">
        <v>0</v>
      </c>
      <c r="J555" s="389">
        <v>0</v>
      </c>
      <c r="K555" s="389">
        <v>390000000</v>
      </c>
      <c r="L555" s="215"/>
      <c r="M555" s="215"/>
      <c r="N555" s="215"/>
      <c r="O555" s="215"/>
      <c r="P555" s="215" t="s">
        <v>1859</v>
      </c>
      <c r="Q555" s="810" t="s">
        <v>5421</v>
      </c>
      <c r="R555" s="389">
        <v>390000000</v>
      </c>
      <c r="S555" s="632">
        <v>0</v>
      </c>
      <c r="T555" s="632">
        <v>0</v>
      </c>
      <c r="U555" s="632">
        <v>0</v>
      </c>
      <c r="V555" s="389">
        <v>390000000</v>
      </c>
    </row>
    <row r="556" spans="1:23" s="501" customFormat="1" ht="24.95" customHeight="1">
      <c r="A556" s="215"/>
      <c r="B556" s="215"/>
      <c r="C556" s="215"/>
      <c r="D556" s="215"/>
      <c r="E556" s="212" t="s">
        <v>1886</v>
      </c>
      <c r="F556" s="207" t="s">
        <v>2118</v>
      </c>
      <c r="G556" s="389">
        <v>1000000000</v>
      </c>
      <c r="H556" s="389">
        <v>0</v>
      </c>
      <c r="I556" s="389">
        <v>0</v>
      </c>
      <c r="J556" s="389">
        <v>0</v>
      </c>
      <c r="K556" s="389">
        <v>1000000000</v>
      </c>
      <c r="L556" s="215"/>
      <c r="M556" s="215"/>
      <c r="N556" s="215"/>
      <c r="O556" s="215"/>
      <c r="P556" s="215" t="s">
        <v>1886</v>
      </c>
      <c r="Q556" s="816" t="s">
        <v>6833</v>
      </c>
      <c r="R556" s="389">
        <v>1000000000</v>
      </c>
      <c r="S556" s="632">
        <v>0</v>
      </c>
      <c r="T556" s="632">
        <v>0</v>
      </c>
      <c r="U556" s="632">
        <v>0</v>
      </c>
      <c r="V556" s="389">
        <v>1000000000</v>
      </c>
    </row>
    <row r="557" spans="1:23" s="501" customFormat="1" ht="24.95" customHeight="1">
      <c r="A557" s="215"/>
      <c r="B557" s="215"/>
      <c r="C557" s="215"/>
      <c r="D557" s="215"/>
      <c r="E557" s="212" t="s">
        <v>1855</v>
      </c>
      <c r="F557" s="319" t="s">
        <v>2119</v>
      </c>
      <c r="G557" s="389">
        <v>210000000</v>
      </c>
      <c r="H557" s="389">
        <v>0</v>
      </c>
      <c r="I557" s="389">
        <v>0</v>
      </c>
      <c r="J557" s="389">
        <v>0</v>
      </c>
      <c r="K557" s="389">
        <v>210000000</v>
      </c>
      <c r="L557" s="215"/>
      <c r="M557" s="215"/>
      <c r="N557" s="215"/>
      <c r="O557" s="215"/>
      <c r="P557" s="215" t="s">
        <v>1855</v>
      </c>
      <c r="Q557" s="810" t="s">
        <v>5422</v>
      </c>
      <c r="R557" s="389">
        <v>210000000</v>
      </c>
      <c r="S557" s="632">
        <v>0</v>
      </c>
      <c r="T557" s="632">
        <v>0</v>
      </c>
      <c r="U557" s="632">
        <v>0</v>
      </c>
      <c r="V557" s="389">
        <v>210000000</v>
      </c>
    </row>
    <row r="558" spans="1:23" s="500" customFormat="1" ht="24.95" customHeight="1">
      <c r="A558" s="215"/>
      <c r="B558" s="215"/>
      <c r="C558" s="215"/>
      <c r="D558" s="215"/>
      <c r="E558" s="212" t="s">
        <v>1889</v>
      </c>
      <c r="F558" s="207" t="s">
        <v>2120</v>
      </c>
      <c r="G558" s="389">
        <v>100000000</v>
      </c>
      <c r="H558" s="389">
        <v>0</v>
      </c>
      <c r="I558" s="389">
        <v>0</v>
      </c>
      <c r="J558" s="389">
        <v>0</v>
      </c>
      <c r="K558" s="389">
        <v>100000000</v>
      </c>
      <c r="L558" s="215"/>
      <c r="M558" s="215"/>
      <c r="N558" s="215"/>
      <c r="O558" s="215"/>
      <c r="P558" s="215" t="s">
        <v>1889</v>
      </c>
      <c r="Q558" s="810" t="s">
        <v>5423</v>
      </c>
      <c r="R558" s="389">
        <v>100000000</v>
      </c>
      <c r="S558" s="632">
        <v>0</v>
      </c>
      <c r="T558" s="632">
        <v>0</v>
      </c>
      <c r="U558" s="632">
        <v>0</v>
      </c>
      <c r="V558" s="389">
        <v>100000000</v>
      </c>
    </row>
    <row r="559" spans="1:23" s="501" customFormat="1" ht="24.95" customHeight="1" thickBot="1">
      <c r="A559" s="225" t="s">
        <v>1198</v>
      </c>
      <c r="B559" s="225"/>
      <c r="C559" s="225"/>
      <c r="D559" s="225"/>
      <c r="E559" s="219"/>
      <c r="F559" s="312" t="s">
        <v>1199</v>
      </c>
      <c r="G559" s="390">
        <v>70000000</v>
      </c>
      <c r="H559" s="390">
        <v>0</v>
      </c>
      <c r="I559" s="390">
        <v>0</v>
      </c>
      <c r="J559" s="390">
        <v>0</v>
      </c>
      <c r="K559" s="390">
        <v>70000000</v>
      </c>
      <c r="L559" s="225" t="s">
        <v>1198</v>
      </c>
      <c r="M559" s="225"/>
      <c r="N559" s="225"/>
      <c r="O559" s="225"/>
      <c r="P559" s="225"/>
      <c r="Q559" s="811" t="s">
        <v>4673</v>
      </c>
      <c r="R559" s="645">
        <v>70000000</v>
      </c>
      <c r="S559" s="645">
        <v>0</v>
      </c>
      <c r="T559" s="645">
        <v>0</v>
      </c>
      <c r="U559" s="645">
        <v>0</v>
      </c>
      <c r="V559" s="645">
        <v>70000000</v>
      </c>
    </row>
    <row r="560" spans="1:23" s="501" customFormat="1" ht="24.95" customHeight="1" thickTop="1">
      <c r="A560" s="220"/>
      <c r="B560" s="220" t="s">
        <v>436</v>
      </c>
      <c r="C560" s="220"/>
      <c r="D560" s="220"/>
      <c r="E560" s="218"/>
      <c r="F560" s="309" t="s">
        <v>1200</v>
      </c>
      <c r="G560" s="388">
        <v>70000000</v>
      </c>
      <c r="H560" s="388">
        <v>0</v>
      </c>
      <c r="I560" s="388">
        <v>0</v>
      </c>
      <c r="J560" s="388">
        <v>0</v>
      </c>
      <c r="K560" s="388">
        <v>70000000</v>
      </c>
      <c r="L560" s="220"/>
      <c r="M560" s="220" t="s">
        <v>436</v>
      </c>
      <c r="N560" s="220"/>
      <c r="O560" s="220"/>
      <c r="P560" s="220"/>
      <c r="Q560" s="809" t="s">
        <v>4674</v>
      </c>
      <c r="R560" s="640">
        <v>70000000</v>
      </c>
      <c r="S560" s="640">
        <v>0</v>
      </c>
      <c r="T560" s="640">
        <v>0</v>
      </c>
      <c r="U560" s="640">
        <v>0</v>
      </c>
      <c r="V560" s="640">
        <v>70000000</v>
      </c>
    </row>
    <row r="561" spans="1:23" s="501" customFormat="1" ht="24.95" customHeight="1">
      <c r="A561" s="215"/>
      <c r="B561" s="215"/>
      <c r="C561" s="215" t="s">
        <v>433</v>
      </c>
      <c r="D561" s="215"/>
      <c r="E561" s="212"/>
      <c r="F561" s="207" t="s">
        <v>1201</v>
      </c>
      <c r="G561" s="389">
        <v>70000000</v>
      </c>
      <c r="H561" s="389">
        <v>0</v>
      </c>
      <c r="I561" s="389">
        <v>0</v>
      </c>
      <c r="J561" s="389">
        <v>0</v>
      </c>
      <c r="K561" s="389">
        <v>70000000</v>
      </c>
      <c r="L561" s="215"/>
      <c r="M561" s="215"/>
      <c r="N561" s="215" t="s">
        <v>433</v>
      </c>
      <c r="O561" s="215"/>
      <c r="P561" s="215"/>
      <c r="Q561" s="810" t="s">
        <v>4675</v>
      </c>
      <c r="R561" s="632">
        <v>70000000</v>
      </c>
      <c r="S561" s="632">
        <v>0</v>
      </c>
      <c r="T561" s="632">
        <v>0</v>
      </c>
      <c r="U561" s="632">
        <v>0</v>
      </c>
      <c r="V561" s="632">
        <v>70000000</v>
      </c>
    </row>
    <row r="562" spans="1:23" s="501" customFormat="1" ht="24.95" hidden="1" customHeight="1">
      <c r="A562" s="215"/>
      <c r="B562" s="215"/>
      <c r="C562" s="215"/>
      <c r="D562" s="215" t="s">
        <v>1816</v>
      </c>
      <c r="E562" s="212"/>
      <c r="F562" s="207" t="s">
        <v>1817</v>
      </c>
      <c r="G562" s="389">
        <v>70000000</v>
      </c>
      <c r="H562" s="389">
        <v>0</v>
      </c>
      <c r="I562" s="389">
        <v>0</v>
      </c>
      <c r="J562" s="389">
        <v>0</v>
      </c>
      <c r="K562" s="389">
        <v>70000000</v>
      </c>
      <c r="L562" s="215"/>
      <c r="M562" s="215"/>
      <c r="N562" s="215"/>
      <c r="O562" s="215" t="s">
        <v>1816</v>
      </c>
      <c r="P562" s="215"/>
      <c r="Q562" s="810" t="s">
        <v>5195</v>
      </c>
      <c r="R562" s="632">
        <v>70000000</v>
      </c>
      <c r="S562" s="632">
        <v>0</v>
      </c>
      <c r="T562" s="632">
        <v>0</v>
      </c>
      <c r="U562" s="632">
        <v>0</v>
      </c>
      <c r="V562" s="632">
        <v>70000000</v>
      </c>
    </row>
    <row r="563" spans="1:23" s="501" customFormat="1" ht="24.95" customHeight="1">
      <c r="A563" s="215"/>
      <c r="B563" s="215"/>
      <c r="C563" s="215"/>
      <c r="D563" s="215"/>
      <c r="E563" s="212" t="s">
        <v>1886</v>
      </c>
      <c r="F563" s="207" t="s">
        <v>2121</v>
      </c>
      <c r="G563" s="389">
        <v>70000000</v>
      </c>
      <c r="H563" s="389">
        <v>0</v>
      </c>
      <c r="I563" s="389">
        <v>0</v>
      </c>
      <c r="J563" s="389">
        <v>0</v>
      </c>
      <c r="K563" s="389">
        <v>70000000</v>
      </c>
      <c r="L563" s="215"/>
      <c r="M563" s="215"/>
      <c r="N563" s="215"/>
      <c r="O563" s="215"/>
      <c r="P563" s="215" t="s">
        <v>1886</v>
      </c>
      <c r="Q563" s="810" t="s">
        <v>5424</v>
      </c>
      <c r="R563" s="632">
        <v>70000000</v>
      </c>
      <c r="S563" s="632">
        <v>0</v>
      </c>
      <c r="T563" s="632">
        <v>0</v>
      </c>
      <c r="U563" s="632">
        <v>0</v>
      </c>
      <c r="V563" s="632">
        <v>70000000</v>
      </c>
    </row>
    <row r="564" spans="1:23" s="501" customFormat="1" ht="24.95" customHeight="1" thickBot="1">
      <c r="A564" s="225" t="s">
        <v>1210</v>
      </c>
      <c r="B564" s="225"/>
      <c r="C564" s="225"/>
      <c r="D564" s="225"/>
      <c r="E564" s="219"/>
      <c r="F564" s="312" t="s">
        <v>1211</v>
      </c>
      <c r="G564" s="390">
        <v>500000000</v>
      </c>
      <c r="H564" s="390">
        <v>0</v>
      </c>
      <c r="I564" s="390">
        <v>0</v>
      </c>
      <c r="J564" s="390">
        <v>0</v>
      </c>
      <c r="K564" s="390">
        <v>500000000</v>
      </c>
      <c r="L564" s="225" t="s">
        <v>1210</v>
      </c>
      <c r="M564" s="225"/>
      <c r="N564" s="225"/>
      <c r="O564" s="225"/>
      <c r="P564" s="225"/>
      <c r="Q564" s="811" t="s">
        <v>4685</v>
      </c>
      <c r="R564" s="645">
        <v>500000000</v>
      </c>
      <c r="S564" s="645">
        <v>0</v>
      </c>
      <c r="T564" s="645">
        <v>0</v>
      </c>
      <c r="U564" s="645">
        <v>0</v>
      </c>
      <c r="V564" s="645">
        <v>500000000</v>
      </c>
      <c r="W564" s="844"/>
    </row>
    <row r="565" spans="1:23" s="501" customFormat="1" ht="24.95" customHeight="1" thickTop="1">
      <c r="A565" s="220"/>
      <c r="B565" s="220" t="s">
        <v>436</v>
      </c>
      <c r="C565" s="220"/>
      <c r="D565" s="220"/>
      <c r="E565" s="218"/>
      <c r="F565" s="309" t="s">
        <v>1212</v>
      </c>
      <c r="G565" s="388">
        <v>500000000</v>
      </c>
      <c r="H565" s="388">
        <v>0</v>
      </c>
      <c r="I565" s="388">
        <v>0</v>
      </c>
      <c r="J565" s="388">
        <v>0</v>
      </c>
      <c r="K565" s="388">
        <v>500000000</v>
      </c>
      <c r="L565" s="220"/>
      <c r="M565" s="220" t="s">
        <v>436</v>
      </c>
      <c r="N565" s="220"/>
      <c r="O565" s="220"/>
      <c r="P565" s="220"/>
      <c r="Q565" s="809" t="s">
        <v>4686</v>
      </c>
      <c r="R565" s="640">
        <v>500000000</v>
      </c>
      <c r="S565" s="640">
        <v>0</v>
      </c>
      <c r="T565" s="640">
        <v>0</v>
      </c>
      <c r="U565" s="640">
        <v>0</v>
      </c>
      <c r="V565" s="640">
        <v>500000000</v>
      </c>
    </row>
    <row r="566" spans="1:23" s="500" customFormat="1" ht="24.95" customHeight="1">
      <c r="A566" s="215"/>
      <c r="B566" s="215"/>
      <c r="C566" s="215" t="s">
        <v>444</v>
      </c>
      <c r="D566" s="215"/>
      <c r="E566" s="212"/>
      <c r="F566" s="207" t="s">
        <v>2122</v>
      </c>
      <c r="G566" s="389">
        <v>500000000</v>
      </c>
      <c r="H566" s="389">
        <v>0</v>
      </c>
      <c r="I566" s="389">
        <v>0</v>
      </c>
      <c r="J566" s="389">
        <v>0</v>
      </c>
      <c r="K566" s="389">
        <v>500000000</v>
      </c>
      <c r="L566" s="215"/>
      <c r="M566" s="215"/>
      <c r="N566" s="215" t="s">
        <v>444</v>
      </c>
      <c r="O566" s="215"/>
      <c r="P566" s="215"/>
      <c r="Q566" s="816" t="s">
        <v>5425</v>
      </c>
      <c r="R566" s="632">
        <v>500000000</v>
      </c>
      <c r="S566" s="632">
        <v>0</v>
      </c>
      <c r="T566" s="632">
        <v>0</v>
      </c>
      <c r="U566" s="632">
        <v>0</v>
      </c>
      <c r="V566" s="632">
        <v>500000000</v>
      </c>
    </row>
    <row r="567" spans="1:23" s="501" customFormat="1" ht="24.95" customHeight="1">
      <c r="A567" s="215"/>
      <c r="B567" s="215"/>
      <c r="C567" s="215"/>
      <c r="D567" s="215" t="s">
        <v>433</v>
      </c>
      <c r="E567" s="212"/>
      <c r="F567" s="207" t="s">
        <v>2123</v>
      </c>
      <c r="G567" s="389">
        <v>500000000</v>
      </c>
      <c r="H567" s="389">
        <v>0</v>
      </c>
      <c r="I567" s="389">
        <v>0</v>
      </c>
      <c r="J567" s="389">
        <v>0</v>
      </c>
      <c r="K567" s="389">
        <v>500000000</v>
      </c>
      <c r="L567" s="215"/>
      <c r="M567" s="215"/>
      <c r="N567" s="215"/>
      <c r="O567" s="215" t="s">
        <v>433</v>
      </c>
      <c r="P567" s="215"/>
      <c r="Q567" s="810" t="s">
        <v>6834</v>
      </c>
      <c r="R567" s="632">
        <v>500000000</v>
      </c>
      <c r="S567" s="632">
        <v>0</v>
      </c>
      <c r="T567" s="632">
        <v>0</v>
      </c>
      <c r="U567" s="632">
        <v>0</v>
      </c>
      <c r="V567" s="632">
        <v>500000000</v>
      </c>
    </row>
    <row r="568" spans="1:23" s="501" customFormat="1" ht="24.95" customHeight="1">
      <c r="A568" s="215"/>
      <c r="B568" s="215"/>
      <c r="C568" s="215"/>
      <c r="D568" s="215"/>
      <c r="E568" s="212" t="s">
        <v>1859</v>
      </c>
      <c r="F568" s="207" t="s">
        <v>2124</v>
      </c>
      <c r="G568" s="389">
        <v>500000000</v>
      </c>
      <c r="H568" s="389">
        <v>0</v>
      </c>
      <c r="I568" s="389">
        <v>0</v>
      </c>
      <c r="J568" s="389">
        <v>0</v>
      </c>
      <c r="K568" s="389">
        <v>500000000</v>
      </c>
      <c r="L568" s="215"/>
      <c r="M568" s="215"/>
      <c r="N568" s="215"/>
      <c r="O568" s="215"/>
      <c r="P568" s="215" t="s">
        <v>1859</v>
      </c>
      <c r="Q568" s="810" t="s">
        <v>5426</v>
      </c>
      <c r="R568" s="632">
        <v>500000000</v>
      </c>
      <c r="S568" s="632">
        <v>0</v>
      </c>
      <c r="T568" s="632">
        <v>0</v>
      </c>
      <c r="U568" s="632">
        <v>0</v>
      </c>
      <c r="V568" s="632">
        <v>500000000</v>
      </c>
    </row>
    <row r="569" spans="1:23" s="500" customFormat="1" ht="24.95" customHeight="1" thickBot="1">
      <c r="A569" s="230" t="s">
        <v>1225</v>
      </c>
      <c r="B569" s="230"/>
      <c r="C569" s="230"/>
      <c r="D569" s="230"/>
      <c r="E569" s="305"/>
      <c r="F569" s="306" t="s">
        <v>1226</v>
      </c>
      <c r="G569" s="386">
        <v>1129775365</v>
      </c>
      <c r="H569" s="386">
        <v>0</v>
      </c>
      <c r="I569" s="386">
        <v>0</v>
      </c>
      <c r="J569" s="386">
        <v>0</v>
      </c>
      <c r="K569" s="386">
        <v>1129775365</v>
      </c>
      <c r="L569" s="230" t="s">
        <v>1225</v>
      </c>
      <c r="M569" s="230"/>
      <c r="N569" s="230"/>
      <c r="O569" s="230"/>
      <c r="P569" s="230"/>
      <c r="Q569" s="806" t="s">
        <v>4711</v>
      </c>
      <c r="R569" s="656">
        <v>1129775365</v>
      </c>
      <c r="S569" s="656">
        <v>0</v>
      </c>
      <c r="T569" s="656">
        <v>0</v>
      </c>
      <c r="U569" s="656">
        <v>0</v>
      </c>
      <c r="V569" s="656">
        <v>1129775365</v>
      </c>
    </row>
    <row r="570" spans="1:23" s="501" customFormat="1" ht="24.95" customHeight="1" thickTop="1" thickBot="1">
      <c r="A570" s="223" t="s">
        <v>1227</v>
      </c>
      <c r="B570" s="223"/>
      <c r="C570" s="223"/>
      <c r="D570" s="223"/>
      <c r="E570" s="307"/>
      <c r="F570" s="308" t="s">
        <v>1228</v>
      </c>
      <c r="G570" s="387">
        <v>350000000</v>
      </c>
      <c r="H570" s="387">
        <v>0</v>
      </c>
      <c r="I570" s="387">
        <v>0</v>
      </c>
      <c r="J570" s="387">
        <v>0</v>
      </c>
      <c r="K570" s="387">
        <v>350000000</v>
      </c>
      <c r="L570" s="223" t="s">
        <v>1227</v>
      </c>
      <c r="M570" s="223"/>
      <c r="N570" s="223"/>
      <c r="O570" s="223"/>
      <c r="P570" s="223"/>
      <c r="Q570" s="808" t="s">
        <v>4712</v>
      </c>
      <c r="R570" s="644">
        <v>350000000</v>
      </c>
      <c r="S570" s="644">
        <v>0</v>
      </c>
      <c r="T570" s="644">
        <v>0</v>
      </c>
      <c r="U570" s="644">
        <v>0</v>
      </c>
      <c r="V570" s="644">
        <v>350000000</v>
      </c>
    </row>
    <row r="571" spans="1:23" s="501" customFormat="1" ht="24.95" customHeight="1" thickTop="1">
      <c r="A571" s="220"/>
      <c r="B571" s="220" t="s">
        <v>436</v>
      </c>
      <c r="C571" s="220"/>
      <c r="D571" s="220"/>
      <c r="E571" s="218"/>
      <c r="F571" s="309" t="s">
        <v>1229</v>
      </c>
      <c r="G571" s="388">
        <v>350000000</v>
      </c>
      <c r="H571" s="388">
        <v>0</v>
      </c>
      <c r="I571" s="388">
        <v>0</v>
      </c>
      <c r="J571" s="388">
        <v>0</v>
      </c>
      <c r="K571" s="388">
        <v>350000000</v>
      </c>
      <c r="L571" s="220"/>
      <c r="M571" s="220" t="s">
        <v>436</v>
      </c>
      <c r="N571" s="220"/>
      <c r="O571" s="220"/>
      <c r="P571" s="220"/>
      <c r="Q571" s="809" t="s">
        <v>4713</v>
      </c>
      <c r="R571" s="640">
        <v>350000000</v>
      </c>
      <c r="S571" s="640">
        <v>0</v>
      </c>
      <c r="T571" s="640">
        <v>0</v>
      </c>
      <c r="U571" s="640">
        <v>0</v>
      </c>
      <c r="V571" s="640">
        <v>350000000</v>
      </c>
    </row>
    <row r="572" spans="1:23" s="501" customFormat="1" ht="24.95" customHeight="1">
      <c r="A572" s="215"/>
      <c r="B572" s="215"/>
      <c r="C572" s="215" t="s">
        <v>444</v>
      </c>
      <c r="D572" s="215"/>
      <c r="E572" s="212"/>
      <c r="F572" s="207" t="s">
        <v>2125</v>
      </c>
      <c r="G572" s="389">
        <v>350000000</v>
      </c>
      <c r="H572" s="389">
        <v>0</v>
      </c>
      <c r="I572" s="389">
        <v>0</v>
      </c>
      <c r="J572" s="389">
        <v>0</v>
      </c>
      <c r="K572" s="389">
        <v>350000000</v>
      </c>
      <c r="L572" s="215"/>
      <c r="M572" s="215"/>
      <c r="N572" s="215" t="s">
        <v>444</v>
      </c>
      <c r="O572" s="215"/>
      <c r="P572" s="215"/>
      <c r="Q572" s="810" t="s">
        <v>5427</v>
      </c>
      <c r="R572" s="632">
        <v>350000000</v>
      </c>
      <c r="S572" s="632">
        <v>0</v>
      </c>
      <c r="T572" s="632">
        <v>0</v>
      </c>
      <c r="U572" s="632">
        <v>0</v>
      </c>
      <c r="V572" s="632">
        <v>350000000</v>
      </c>
    </row>
    <row r="573" spans="1:23" s="501" customFormat="1" ht="24.95" hidden="1" customHeight="1" thickTop="1">
      <c r="A573" s="215"/>
      <c r="B573" s="215"/>
      <c r="C573" s="215"/>
      <c r="D573" s="215" t="s">
        <v>1816</v>
      </c>
      <c r="E573" s="212"/>
      <c r="F573" s="207" t="s">
        <v>1817</v>
      </c>
      <c r="G573" s="389">
        <v>350000000</v>
      </c>
      <c r="H573" s="389">
        <v>0</v>
      </c>
      <c r="I573" s="389">
        <v>0</v>
      </c>
      <c r="J573" s="389">
        <v>0</v>
      </c>
      <c r="K573" s="389">
        <v>350000000</v>
      </c>
      <c r="L573" s="215"/>
      <c r="M573" s="215"/>
      <c r="N573" s="215"/>
      <c r="O573" s="215" t="s">
        <v>1816</v>
      </c>
      <c r="P573" s="215"/>
      <c r="Q573" s="810" t="s">
        <v>5195</v>
      </c>
      <c r="R573" s="632">
        <v>350000000</v>
      </c>
      <c r="S573" s="632">
        <v>0</v>
      </c>
      <c r="T573" s="632">
        <v>0</v>
      </c>
      <c r="U573" s="632">
        <v>0</v>
      </c>
      <c r="V573" s="632">
        <v>350000000</v>
      </c>
    </row>
    <row r="574" spans="1:23" s="501" customFormat="1" ht="24.95" customHeight="1">
      <c r="A574" s="215"/>
      <c r="B574" s="215"/>
      <c r="C574" s="215"/>
      <c r="D574" s="215"/>
      <c r="E574" s="212" t="s">
        <v>1859</v>
      </c>
      <c r="F574" s="207" t="s">
        <v>3508</v>
      </c>
      <c r="G574" s="389">
        <v>350000000</v>
      </c>
      <c r="H574" s="389">
        <v>0</v>
      </c>
      <c r="I574" s="389">
        <v>0</v>
      </c>
      <c r="J574" s="389">
        <v>0</v>
      </c>
      <c r="K574" s="389">
        <v>350000000</v>
      </c>
      <c r="L574" s="215"/>
      <c r="M574" s="215"/>
      <c r="N574" s="215"/>
      <c r="O574" s="215"/>
      <c r="P574" s="215" t="s">
        <v>1859</v>
      </c>
      <c r="Q574" s="810" t="s">
        <v>5428</v>
      </c>
      <c r="R574" s="632">
        <v>350000000</v>
      </c>
      <c r="S574" s="632">
        <v>0</v>
      </c>
      <c r="T574" s="632">
        <v>0</v>
      </c>
      <c r="U574" s="632">
        <v>0</v>
      </c>
      <c r="V574" s="632">
        <v>350000000</v>
      </c>
    </row>
    <row r="575" spans="1:23" s="501" customFormat="1" ht="24.95" customHeight="1" thickBot="1">
      <c r="A575" s="229" t="s">
        <v>1239</v>
      </c>
      <c r="B575" s="229"/>
      <c r="C575" s="229"/>
      <c r="D575" s="229"/>
      <c r="E575" s="310"/>
      <c r="F575" s="311" t="s">
        <v>1240</v>
      </c>
      <c r="G575" s="391">
        <v>494104513</v>
      </c>
      <c r="H575" s="391">
        <v>0</v>
      </c>
      <c r="I575" s="391">
        <v>0</v>
      </c>
      <c r="J575" s="391">
        <v>0</v>
      </c>
      <c r="K575" s="391">
        <v>494104513</v>
      </c>
      <c r="L575" s="229" t="s">
        <v>1239</v>
      </c>
      <c r="M575" s="229"/>
      <c r="N575" s="229"/>
      <c r="O575" s="229"/>
      <c r="P575" s="229"/>
      <c r="Q575" s="830" t="s">
        <v>4721</v>
      </c>
      <c r="R575" s="657">
        <v>494104513</v>
      </c>
      <c r="S575" s="657">
        <v>0</v>
      </c>
      <c r="T575" s="657">
        <v>0</v>
      </c>
      <c r="U575" s="657">
        <v>0</v>
      </c>
      <c r="V575" s="657">
        <v>494104513</v>
      </c>
    </row>
    <row r="576" spans="1:23" s="501" customFormat="1" ht="24.95" customHeight="1" thickTop="1">
      <c r="A576" s="220"/>
      <c r="B576" s="218" t="s">
        <v>436</v>
      </c>
      <c r="C576" s="220"/>
      <c r="D576" s="220"/>
      <c r="E576" s="220"/>
      <c r="F576" s="309" t="s">
        <v>1229</v>
      </c>
      <c r="G576" s="388">
        <v>243799513</v>
      </c>
      <c r="H576" s="388">
        <v>0</v>
      </c>
      <c r="I576" s="388">
        <v>0</v>
      </c>
      <c r="J576" s="388">
        <v>0</v>
      </c>
      <c r="K576" s="388">
        <v>243799513</v>
      </c>
      <c r="L576" s="220"/>
      <c r="M576" s="220" t="s">
        <v>436</v>
      </c>
      <c r="N576" s="220"/>
      <c r="O576" s="220"/>
      <c r="P576" s="220"/>
      <c r="Q576" s="809" t="s">
        <v>4713</v>
      </c>
      <c r="R576" s="640">
        <v>243799513</v>
      </c>
      <c r="S576" s="640">
        <v>0</v>
      </c>
      <c r="T576" s="640">
        <v>0</v>
      </c>
      <c r="U576" s="640">
        <v>0</v>
      </c>
      <c r="V576" s="640">
        <v>243799513</v>
      </c>
    </row>
    <row r="577" spans="1:22" s="501" customFormat="1" ht="24.95" customHeight="1">
      <c r="A577" s="215"/>
      <c r="B577" s="215"/>
      <c r="C577" s="212" t="s">
        <v>433</v>
      </c>
      <c r="D577" s="215"/>
      <c r="E577" s="215"/>
      <c r="F577" s="207" t="s">
        <v>1241</v>
      </c>
      <c r="G577" s="389">
        <v>243799513</v>
      </c>
      <c r="H577" s="389">
        <v>0</v>
      </c>
      <c r="I577" s="389">
        <v>0</v>
      </c>
      <c r="J577" s="389">
        <v>0</v>
      </c>
      <c r="K577" s="389">
        <v>243799513</v>
      </c>
      <c r="L577" s="215"/>
      <c r="M577" s="215"/>
      <c r="N577" s="215" t="s">
        <v>433</v>
      </c>
      <c r="O577" s="215"/>
      <c r="P577" s="215"/>
      <c r="Q577" s="810" t="s">
        <v>4722</v>
      </c>
      <c r="R577" s="632">
        <v>243799513</v>
      </c>
      <c r="S577" s="632">
        <v>0</v>
      </c>
      <c r="T577" s="632">
        <v>0</v>
      </c>
      <c r="U577" s="632">
        <v>0</v>
      </c>
      <c r="V577" s="632">
        <v>243799513</v>
      </c>
    </row>
    <row r="578" spans="1:22" s="501" customFormat="1" ht="24.95" hidden="1" customHeight="1">
      <c r="A578" s="215"/>
      <c r="B578" s="215"/>
      <c r="C578" s="215"/>
      <c r="D578" s="215" t="s">
        <v>1816</v>
      </c>
      <c r="E578" s="212"/>
      <c r="F578" s="207" t="s">
        <v>1817</v>
      </c>
      <c r="G578" s="389">
        <v>243799513</v>
      </c>
      <c r="H578" s="389">
        <v>0</v>
      </c>
      <c r="I578" s="389">
        <v>0</v>
      </c>
      <c r="J578" s="389">
        <v>0</v>
      </c>
      <c r="K578" s="389">
        <v>243799513</v>
      </c>
      <c r="L578" s="215"/>
      <c r="M578" s="215"/>
      <c r="N578" s="215"/>
      <c r="O578" s="215" t="s">
        <v>1816</v>
      </c>
      <c r="P578" s="215"/>
      <c r="Q578" s="810" t="s">
        <v>5195</v>
      </c>
      <c r="R578" s="632">
        <v>243799513</v>
      </c>
      <c r="S578" s="632">
        <v>0</v>
      </c>
      <c r="T578" s="632">
        <v>0</v>
      </c>
      <c r="U578" s="632">
        <v>0</v>
      </c>
      <c r="V578" s="632">
        <v>243799513</v>
      </c>
    </row>
    <row r="579" spans="1:22" s="501" customFormat="1" ht="24.95" customHeight="1">
      <c r="A579" s="215"/>
      <c r="B579" s="215"/>
      <c r="C579" s="215"/>
      <c r="D579" s="215"/>
      <c r="E579" s="212" t="s">
        <v>1859</v>
      </c>
      <c r="F579" s="207" t="s">
        <v>2126</v>
      </c>
      <c r="G579" s="389">
        <v>25717873</v>
      </c>
      <c r="H579" s="389">
        <v>0</v>
      </c>
      <c r="I579" s="389">
        <v>0</v>
      </c>
      <c r="J579" s="389">
        <v>0</v>
      </c>
      <c r="K579" s="389">
        <v>25717873</v>
      </c>
      <c r="L579" s="215"/>
      <c r="M579" s="215"/>
      <c r="N579" s="215"/>
      <c r="O579" s="215"/>
      <c r="P579" s="215" t="s">
        <v>1859</v>
      </c>
      <c r="Q579" s="810" t="s">
        <v>5429</v>
      </c>
      <c r="R579" s="632">
        <v>25717873</v>
      </c>
      <c r="S579" s="632">
        <v>0</v>
      </c>
      <c r="T579" s="632">
        <v>0</v>
      </c>
      <c r="U579" s="632">
        <v>0</v>
      </c>
      <c r="V579" s="632">
        <v>25717873</v>
      </c>
    </row>
    <row r="580" spans="1:22" s="501" customFormat="1" ht="24.95" customHeight="1">
      <c r="A580" s="215"/>
      <c r="B580" s="215"/>
      <c r="C580" s="215"/>
      <c r="D580" s="215"/>
      <c r="E580" s="212" t="s">
        <v>1886</v>
      </c>
      <c r="F580" s="207" t="s">
        <v>3509</v>
      </c>
      <c r="G580" s="389">
        <v>27736640</v>
      </c>
      <c r="H580" s="389">
        <v>0</v>
      </c>
      <c r="I580" s="389">
        <v>0</v>
      </c>
      <c r="J580" s="389">
        <v>0</v>
      </c>
      <c r="K580" s="389">
        <v>27736640</v>
      </c>
      <c r="L580" s="215"/>
      <c r="M580" s="215"/>
      <c r="N580" s="215"/>
      <c r="O580" s="215"/>
      <c r="P580" s="215" t="s">
        <v>1886</v>
      </c>
      <c r="Q580" s="810" t="s">
        <v>5430</v>
      </c>
      <c r="R580" s="632">
        <v>27736640</v>
      </c>
      <c r="S580" s="632">
        <v>0</v>
      </c>
      <c r="T580" s="632">
        <v>0</v>
      </c>
      <c r="U580" s="632">
        <v>0</v>
      </c>
      <c r="V580" s="632">
        <v>27736640</v>
      </c>
    </row>
    <row r="581" spans="1:22" s="501" customFormat="1" ht="24.95" customHeight="1">
      <c r="A581" s="215"/>
      <c r="B581" s="215"/>
      <c r="C581" s="215"/>
      <c r="D581" s="215"/>
      <c r="E581" s="212" t="s">
        <v>1855</v>
      </c>
      <c r="F581" s="207" t="s">
        <v>3510</v>
      </c>
      <c r="G581" s="389">
        <v>66345000</v>
      </c>
      <c r="H581" s="389">
        <v>0</v>
      </c>
      <c r="I581" s="389">
        <v>0</v>
      </c>
      <c r="J581" s="389">
        <v>0</v>
      </c>
      <c r="K581" s="389">
        <v>66345000</v>
      </c>
      <c r="L581" s="215"/>
      <c r="M581" s="215"/>
      <c r="N581" s="215"/>
      <c r="O581" s="215"/>
      <c r="P581" s="215" t="s">
        <v>1855</v>
      </c>
      <c r="Q581" s="810" t="s">
        <v>5431</v>
      </c>
      <c r="R581" s="632">
        <v>66345000</v>
      </c>
      <c r="S581" s="632">
        <v>0</v>
      </c>
      <c r="T581" s="632">
        <v>0</v>
      </c>
      <c r="U581" s="632">
        <v>0</v>
      </c>
      <c r="V581" s="632">
        <v>66345000</v>
      </c>
    </row>
    <row r="582" spans="1:22" s="501" customFormat="1" ht="24.95" customHeight="1">
      <c r="A582" s="215"/>
      <c r="B582" s="215"/>
      <c r="C582" s="215"/>
      <c r="D582" s="215"/>
      <c r="E582" s="212" t="s">
        <v>1857</v>
      </c>
      <c r="F582" s="207" t="s">
        <v>3511</v>
      </c>
      <c r="G582" s="389">
        <v>124000000</v>
      </c>
      <c r="H582" s="389">
        <v>0</v>
      </c>
      <c r="I582" s="389">
        <v>0</v>
      </c>
      <c r="J582" s="389">
        <v>0</v>
      </c>
      <c r="K582" s="389">
        <v>124000000</v>
      </c>
      <c r="L582" s="215"/>
      <c r="M582" s="215"/>
      <c r="N582" s="215"/>
      <c r="O582" s="215"/>
      <c r="P582" s="215" t="s">
        <v>1857</v>
      </c>
      <c r="Q582" s="810" t="s">
        <v>5432</v>
      </c>
      <c r="R582" s="632">
        <v>124000000</v>
      </c>
      <c r="S582" s="632">
        <v>0</v>
      </c>
      <c r="T582" s="632">
        <v>0</v>
      </c>
      <c r="U582" s="632">
        <v>0</v>
      </c>
      <c r="V582" s="632">
        <v>124000000</v>
      </c>
    </row>
    <row r="583" spans="1:22" s="501" customFormat="1" ht="24.95" customHeight="1">
      <c r="A583" s="215"/>
      <c r="B583" s="215" t="s">
        <v>440</v>
      </c>
      <c r="C583" s="215"/>
      <c r="D583" s="215"/>
      <c r="E583" s="212"/>
      <c r="F583" s="207" t="s">
        <v>1246</v>
      </c>
      <c r="G583" s="389">
        <v>250305000</v>
      </c>
      <c r="H583" s="389">
        <v>0</v>
      </c>
      <c r="I583" s="389">
        <v>0</v>
      </c>
      <c r="J583" s="389">
        <v>0</v>
      </c>
      <c r="K583" s="389">
        <v>250305000</v>
      </c>
      <c r="L583" s="215"/>
      <c r="M583" s="215" t="s">
        <v>440</v>
      </c>
      <c r="N583" s="215"/>
      <c r="O583" s="215"/>
      <c r="P583" s="215"/>
      <c r="Q583" s="810" t="s">
        <v>4726</v>
      </c>
      <c r="R583" s="632">
        <v>250305000</v>
      </c>
      <c r="S583" s="632">
        <v>0</v>
      </c>
      <c r="T583" s="632">
        <v>0</v>
      </c>
      <c r="U583" s="632">
        <v>0</v>
      </c>
      <c r="V583" s="632">
        <v>250305000</v>
      </c>
    </row>
    <row r="584" spans="1:22" s="501" customFormat="1" ht="24.95" customHeight="1">
      <c r="A584" s="215"/>
      <c r="B584" s="215"/>
      <c r="C584" s="215" t="s">
        <v>433</v>
      </c>
      <c r="D584" s="215"/>
      <c r="E584" s="212"/>
      <c r="F584" s="319" t="s">
        <v>1247</v>
      </c>
      <c r="G584" s="389">
        <v>189570000</v>
      </c>
      <c r="H584" s="389">
        <v>0</v>
      </c>
      <c r="I584" s="389">
        <v>0</v>
      </c>
      <c r="J584" s="389">
        <v>0</v>
      </c>
      <c r="K584" s="389">
        <v>189570000</v>
      </c>
      <c r="L584" s="215"/>
      <c r="M584" s="215"/>
      <c r="N584" s="215" t="s">
        <v>433</v>
      </c>
      <c r="O584" s="215"/>
      <c r="P584" s="215"/>
      <c r="Q584" s="810" t="s">
        <v>4727</v>
      </c>
      <c r="R584" s="632">
        <v>189570000</v>
      </c>
      <c r="S584" s="632">
        <v>0</v>
      </c>
      <c r="T584" s="632">
        <v>0</v>
      </c>
      <c r="U584" s="632">
        <v>0</v>
      </c>
      <c r="V584" s="632">
        <v>189570000</v>
      </c>
    </row>
    <row r="585" spans="1:22" s="501" customFormat="1" ht="24.95" customHeight="1">
      <c r="A585" s="215"/>
      <c r="B585" s="215"/>
      <c r="C585" s="215"/>
      <c r="D585" s="215" t="s">
        <v>433</v>
      </c>
      <c r="E585" s="212"/>
      <c r="F585" s="319" t="s">
        <v>2127</v>
      </c>
      <c r="G585" s="389">
        <v>189570000</v>
      </c>
      <c r="H585" s="389">
        <v>0</v>
      </c>
      <c r="I585" s="389">
        <v>0</v>
      </c>
      <c r="J585" s="389">
        <v>0</v>
      </c>
      <c r="K585" s="389">
        <v>189570000</v>
      </c>
      <c r="L585" s="215"/>
      <c r="M585" s="215"/>
      <c r="N585" s="215"/>
      <c r="O585" s="215" t="s">
        <v>433</v>
      </c>
      <c r="P585" s="215"/>
      <c r="Q585" s="810" t="s">
        <v>5433</v>
      </c>
      <c r="R585" s="632">
        <v>189570000</v>
      </c>
      <c r="S585" s="632">
        <v>0</v>
      </c>
      <c r="T585" s="632">
        <v>0</v>
      </c>
      <c r="U585" s="632">
        <v>0</v>
      </c>
      <c r="V585" s="632">
        <v>189570000</v>
      </c>
    </row>
    <row r="586" spans="1:22" s="501" customFormat="1" ht="24.95" customHeight="1">
      <c r="A586" s="215"/>
      <c r="B586" s="215"/>
      <c r="C586" s="215"/>
      <c r="D586" s="215"/>
      <c r="E586" s="212" t="s">
        <v>1859</v>
      </c>
      <c r="F586" s="319" t="s">
        <v>2128</v>
      </c>
      <c r="G586" s="389">
        <v>189570000</v>
      </c>
      <c r="H586" s="389">
        <v>0</v>
      </c>
      <c r="I586" s="389">
        <v>0</v>
      </c>
      <c r="J586" s="389">
        <v>0</v>
      </c>
      <c r="K586" s="389">
        <v>189570000</v>
      </c>
      <c r="L586" s="215"/>
      <c r="M586" s="215"/>
      <c r="N586" s="215"/>
      <c r="O586" s="215"/>
      <c r="P586" s="215" t="s">
        <v>1859</v>
      </c>
      <c r="Q586" s="816" t="s">
        <v>5434</v>
      </c>
      <c r="R586" s="632">
        <v>189570000</v>
      </c>
      <c r="S586" s="632">
        <v>0</v>
      </c>
      <c r="T586" s="632">
        <v>0</v>
      </c>
      <c r="U586" s="632">
        <v>0</v>
      </c>
      <c r="V586" s="632">
        <v>189570000</v>
      </c>
    </row>
    <row r="587" spans="1:22" s="501" customFormat="1" ht="24.95" customHeight="1">
      <c r="A587" s="215"/>
      <c r="B587" s="215"/>
      <c r="C587" s="215" t="s">
        <v>440</v>
      </c>
      <c r="D587" s="215"/>
      <c r="E587" s="212"/>
      <c r="F587" s="207" t="s">
        <v>1249</v>
      </c>
      <c r="G587" s="389">
        <v>60735000</v>
      </c>
      <c r="H587" s="389">
        <v>0</v>
      </c>
      <c r="I587" s="389">
        <v>0</v>
      </c>
      <c r="J587" s="389">
        <v>0</v>
      </c>
      <c r="K587" s="389">
        <v>60735000</v>
      </c>
      <c r="L587" s="215"/>
      <c r="M587" s="215"/>
      <c r="N587" s="215" t="s">
        <v>440</v>
      </c>
      <c r="O587" s="215"/>
      <c r="P587" s="215"/>
      <c r="Q587" s="810" t="s">
        <v>4729</v>
      </c>
      <c r="R587" s="632">
        <v>60735000</v>
      </c>
      <c r="S587" s="632">
        <v>0</v>
      </c>
      <c r="T587" s="632">
        <v>0</v>
      </c>
      <c r="U587" s="632">
        <v>0</v>
      </c>
      <c r="V587" s="632">
        <v>60735000</v>
      </c>
    </row>
    <row r="588" spans="1:22" s="501" customFormat="1" ht="24.95" customHeight="1">
      <c r="A588" s="215"/>
      <c r="B588" s="215"/>
      <c r="C588" s="215"/>
      <c r="D588" s="215" t="s">
        <v>433</v>
      </c>
      <c r="E588" s="212"/>
      <c r="F588" s="207" t="s">
        <v>2129</v>
      </c>
      <c r="G588" s="389">
        <v>60735000</v>
      </c>
      <c r="H588" s="389">
        <v>0</v>
      </c>
      <c r="I588" s="389">
        <v>0</v>
      </c>
      <c r="J588" s="389">
        <v>0</v>
      </c>
      <c r="K588" s="389">
        <v>60735000</v>
      </c>
      <c r="L588" s="215"/>
      <c r="M588" s="215"/>
      <c r="N588" s="215"/>
      <c r="O588" s="215" t="s">
        <v>433</v>
      </c>
      <c r="P588" s="215"/>
      <c r="Q588" s="810" t="s">
        <v>5435</v>
      </c>
      <c r="R588" s="632">
        <v>60735000</v>
      </c>
      <c r="S588" s="632">
        <v>0</v>
      </c>
      <c r="T588" s="632">
        <v>0</v>
      </c>
      <c r="U588" s="632">
        <v>0</v>
      </c>
      <c r="V588" s="632">
        <v>60735000</v>
      </c>
    </row>
    <row r="589" spans="1:22" s="501" customFormat="1" ht="24.95" customHeight="1">
      <c r="A589" s="215"/>
      <c r="B589" s="215"/>
      <c r="C589" s="215"/>
      <c r="D589" s="215"/>
      <c r="E589" s="212" t="s">
        <v>1859</v>
      </c>
      <c r="F589" s="210" t="s">
        <v>2130</v>
      </c>
      <c r="G589" s="389">
        <v>60735000</v>
      </c>
      <c r="H589" s="389">
        <v>0</v>
      </c>
      <c r="I589" s="389">
        <v>0</v>
      </c>
      <c r="J589" s="389">
        <v>0</v>
      </c>
      <c r="K589" s="389">
        <v>60735000</v>
      </c>
      <c r="L589" s="215"/>
      <c r="M589" s="215"/>
      <c r="N589" s="215"/>
      <c r="O589" s="215"/>
      <c r="P589" s="215" t="s">
        <v>1859</v>
      </c>
      <c r="Q589" s="816" t="s">
        <v>5436</v>
      </c>
      <c r="R589" s="632">
        <v>60735000</v>
      </c>
      <c r="S589" s="632">
        <v>0</v>
      </c>
      <c r="T589" s="632">
        <v>0</v>
      </c>
      <c r="U589" s="632">
        <v>0</v>
      </c>
      <c r="V589" s="632">
        <v>60735000</v>
      </c>
    </row>
    <row r="590" spans="1:22" s="501" customFormat="1" ht="24.95" customHeight="1" thickBot="1">
      <c r="A590" s="225" t="s">
        <v>1250</v>
      </c>
      <c r="B590" s="225"/>
      <c r="C590" s="225"/>
      <c r="D590" s="225"/>
      <c r="E590" s="219"/>
      <c r="F590" s="337" t="s">
        <v>1251</v>
      </c>
      <c r="G590" s="390">
        <v>250670852</v>
      </c>
      <c r="H590" s="390">
        <v>0</v>
      </c>
      <c r="I590" s="390">
        <v>0</v>
      </c>
      <c r="J590" s="390">
        <v>0</v>
      </c>
      <c r="K590" s="390">
        <v>250670852</v>
      </c>
      <c r="L590" s="225" t="s">
        <v>1250</v>
      </c>
      <c r="M590" s="225"/>
      <c r="N590" s="225"/>
      <c r="O590" s="225"/>
      <c r="P590" s="225"/>
      <c r="Q590" s="811" t="s">
        <v>4730</v>
      </c>
      <c r="R590" s="645">
        <v>250670852</v>
      </c>
      <c r="S590" s="645">
        <v>0</v>
      </c>
      <c r="T590" s="645">
        <v>0</v>
      </c>
      <c r="U590" s="645">
        <v>0</v>
      </c>
      <c r="V590" s="645">
        <v>250670852</v>
      </c>
    </row>
    <row r="591" spans="1:22" s="501" customFormat="1" ht="24.95" customHeight="1" thickTop="1">
      <c r="A591" s="220"/>
      <c r="B591" s="220" t="s">
        <v>436</v>
      </c>
      <c r="C591" s="220"/>
      <c r="D591" s="220"/>
      <c r="E591" s="218"/>
      <c r="F591" s="317" t="s">
        <v>1229</v>
      </c>
      <c r="G591" s="388">
        <v>250670852</v>
      </c>
      <c r="H591" s="388">
        <v>0</v>
      </c>
      <c r="I591" s="388">
        <v>0</v>
      </c>
      <c r="J591" s="388">
        <v>0</v>
      </c>
      <c r="K591" s="388">
        <v>250670852</v>
      </c>
      <c r="L591" s="220"/>
      <c r="M591" s="220" t="s">
        <v>436</v>
      </c>
      <c r="N591" s="220"/>
      <c r="O591" s="220"/>
      <c r="P591" s="220"/>
      <c r="Q591" s="809" t="s">
        <v>4731</v>
      </c>
      <c r="R591" s="640">
        <v>250670852</v>
      </c>
      <c r="S591" s="640">
        <v>0</v>
      </c>
      <c r="T591" s="640">
        <v>0</v>
      </c>
      <c r="U591" s="640">
        <v>0</v>
      </c>
      <c r="V591" s="640">
        <v>250670852</v>
      </c>
    </row>
    <row r="592" spans="1:22" s="501" customFormat="1" ht="24.95" customHeight="1">
      <c r="A592" s="215"/>
      <c r="B592" s="215"/>
      <c r="C592" s="215" t="s">
        <v>433</v>
      </c>
      <c r="D592" s="215"/>
      <c r="E592" s="212"/>
      <c r="F592" s="319" t="s">
        <v>1252</v>
      </c>
      <c r="G592" s="389">
        <v>127744000</v>
      </c>
      <c r="H592" s="389">
        <v>0</v>
      </c>
      <c r="I592" s="389">
        <v>0</v>
      </c>
      <c r="J592" s="389">
        <v>0</v>
      </c>
      <c r="K592" s="389">
        <v>127744000</v>
      </c>
      <c r="L592" s="215"/>
      <c r="M592" s="215"/>
      <c r="N592" s="215" t="s">
        <v>433</v>
      </c>
      <c r="O592" s="215"/>
      <c r="P592" s="215"/>
      <c r="Q592" s="810" t="s">
        <v>4732</v>
      </c>
      <c r="R592" s="632">
        <v>127744000</v>
      </c>
      <c r="S592" s="632">
        <v>0</v>
      </c>
      <c r="T592" s="632">
        <v>0</v>
      </c>
      <c r="U592" s="632">
        <v>0</v>
      </c>
      <c r="V592" s="632">
        <v>127744000</v>
      </c>
    </row>
    <row r="593" spans="1:23" s="501" customFormat="1" ht="24.95" customHeight="1">
      <c r="A593" s="215"/>
      <c r="B593" s="215"/>
      <c r="C593" s="215"/>
      <c r="D593" s="215" t="s">
        <v>433</v>
      </c>
      <c r="E593" s="212"/>
      <c r="F593" s="207" t="s">
        <v>2131</v>
      </c>
      <c r="G593" s="389">
        <v>127744000</v>
      </c>
      <c r="H593" s="389">
        <v>0</v>
      </c>
      <c r="I593" s="389">
        <v>0</v>
      </c>
      <c r="J593" s="389">
        <v>0</v>
      </c>
      <c r="K593" s="389">
        <v>127744000</v>
      </c>
      <c r="L593" s="215"/>
      <c r="M593" s="215"/>
      <c r="N593" s="215"/>
      <c r="O593" s="215" t="s">
        <v>433</v>
      </c>
      <c r="P593" s="215"/>
      <c r="Q593" s="810" t="s">
        <v>5437</v>
      </c>
      <c r="R593" s="632">
        <v>127744000</v>
      </c>
      <c r="S593" s="632">
        <v>0</v>
      </c>
      <c r="T593" s="632">
        <v>0</v>
      </c>
      <c r="U593" s="632">
        <v>0</v>
      </c>
      <c r="V593" s="632">
        <v>127744000</v>
      </c>
    </row>
    <row r="594" spans="1:23" s="500" customFormat="1" ht="24.95" customHeight="1">
      <c r="A594" s="215"/>
      <c r="B594" s="215"/>
      <c r="C594" s="215"/>
      <c r="D594" s="215"/>
      <c r="E594" s="212" t="s">
        <v>1859</v>
      </c>
      <c r="F594" s="207" t="s">
        <v>3512</v>
      </c>
      <c r="G594" s="389">
        <v>127744000</v>
      </c>
      <c r="H594" s="389">
        <v>0</v>
      </c>
      <c r="I594" s="389">
        <v>0</v>
      </c>
      <c r="J594" s="389">
        <v>0</v>
      </c>
      <c r="K594" s="389">
        <v>127744000</v>
      </c>
      <c r="L594" s="215"/>
      <c r="M594" s="215"/>
      <c r="N594" s="215"/>
      <c r="O594" s="215"/>
      <c r="P594" s="215" t="s">
        <v>1859</v>
      </c>
      <c r="Q594" s="810" t="s">
        <v>5438</v>
      </c>
      <c r="R594" s="632">
        <v>127744000</v>
      </c>
      <c r="S594" s="632">
        <v>0</v>
      </c>
      <c r="T594" s="632">
        <v>0</v>
      </c>
      <c r="U594" s="632">
        <v>0</v>
      </c>
      <c r="V594" s="632">
        <v>127744000</v>
      </c>
    </row>
    <row r="595" spans="1:23" s="501" customFormat="1" ht="24.95" customHeight="1">
      <c r="A595" s="215"/>
      <c r="B595" s="215"/>
      <c r="C595" s="215" t="s">
        <v>440</v>
      </c>
      <c r="D595" s="215"/>
      <c r="E595" s="212"/>
      <c r="F595" s="207" t="s">
        <v>1254</v>
      </c>
      <c r="G595" s="389">
        <v>64138426</v>
      </c>
      <c r="H595" s="389">
        <v>0</v>
      </c>
      <c r="I595" s="389">
        <v>0</v>
      </c>
      <c r="J595" s="389">
        <v>0</v>
      </c>
      <c r="K595" s="389">
        <v>64138426</v>
      </c>
      <c r="L595" s="215"/>
      <c r="M595" s="215"/>
      <c r="N595" s="215" t="s">
        <v>440</v>
      </c>
      <c r="O595" s="215"/>
      <c r="P595" s="215"/>
      <c r="Q595" s="810" t="s">
        <v>4734</v>
      </c>
      <c r="R595" s="632">
        <v>64138426</v>
      </c>
      <c r="S595" s="632">
        <v>0</v>
      </c>
      <c r="T595" s="632">
        <v>0</v>
      </c>
      <c r="U595" s="632">
        <v>0</v>
      </c>
      <c r="V595" s="632">
        <v>64138426</v>
      </c>
    </row>
    <row r="596" spans="1:23" s="501" customFormat="1" ht="24.95" customHeight="1">
      <c r="A596" s="215"/>
      <c r="B596" s="215"/>
      <c r="C596" s="215"/>
      <c r="D596" s="215" t="s">
        <v>433</v>
      </c>
      <c r="E596" s="212"/>
      <c r="F596" s="207" t="s">
        <v>2132</v>
      </c>
      <c r="G596" s="389">
        <v>64138426</v>
      </c>
      <c r="H596" s="389">
        <v>0</v>
      </c>
      <c r="I596" s="389">
        <v>0</v>
      </c>
      <c r="J596" s="389">
        <v>0</v>
      </c>
      <c r="K596" s="389">
        <v>64138426</v>
      </c>
      <c r="L596" s="215"/>
      <c r="M596" s="215"/>
      <c r="N596" s="215"/>
      <c r="O596" s="215" t="s">
        <v>433</v>
      </c>
      <c r="P596" s="215"/>
      <c r="Q596" s="810" t="s">
        <v>5439</v>
      </c>
      <c r="R596" s="632">
        <v>64138426</v>
      </c>
      <c r="S596" s="632">
        <v>0</v>
      </c>
      <c r="T596" s="632">
        <v>0</v>
      </c>
      <c r="U596" s="632">
        <v>0</v>
      </c>
      <c r="V596" s="632">
        <v>64138426</v>
      </c>
    </row>
    <row r="597" spans="1:23" s="501" customFormat="1" ht="24.95" customHeight="1">
      <c r="A597" s="215"/>
      <c r="B597" s="215"/>
      <c r="C597" s="215"/>
      <c r="D597" s="215"/>
      <c r="E597" s="212" t="s">
        <v>1859</v>
      </c>
      <c r="F597" s="207" t="s">
        <v>3513</v>
      </c>
      <c r="G597" s="389">
        <v>64138426</v>
      </c>
      <c r="H597" s="389">
        <v>0</v>
      </c>
      <c r="I597" s="389">
        <v>0</v>
      </c>
      <c r="J597" s="389">
        <v>0</v>
      </c>
      <c r="K597" s="389">
        <v>64138426</v>
      </c>
      <c r="L597" s="215"/>
      <c r="M597" s="215"/>
      <c r="N597" s="215"/>
      <c r="O597" s="215"/>
      <c r="P597" s="215" t="s">
        <v>1859</v>
      </c>
      <c r="Q597" s="816" t="s">
        <v>5440</v>
      </c>
      <c r="R597" s="632">
        <v>64138426</v>
      </c>
      <c r="S597" s="632">
        <v>0</v>
      </c>
      <c r="T597" s="632">
        <v>0</v>
      </c>
      <c r="U597" s="632">
        <v>0</v>
      </c>
      <c r="V597" s="632">
        <v>64138426</v>
      </c>
    </row>
    <row r="598" spans="1:23" s="501" customFormat="1" ht="24.95" customHeight="1">
      <c r="A598" s="215"/>
      <c r="B598" s="215"/>
      <c r="C598" s="215" t="s">
        <v>447</v>
      </c>
      <c r="D598" s="215"/>
      <c r="E598" s="212"/>
      <c r="F598" s="207" t="s">
        <v>1256</v>
      </c>
      <c r="G598" s="389">
        <v>58788426</v>
      </c>
      <c r="H598" s="389">
        <v>0</v>
      </c>
      <c r="I598" s="389">
        <v>0</v>
      </c>
      <c r="J598" s="389">
        <v>0</v>
      </c>
      <c r="K598" s="389">
        <v>58788426</v>
      </c>
      <c r="L598" s="215"/>
      <c r="M598" s="215"/>
      <c r="N598" s="215" t="s">
        <v>447</v>
      </c>
      <c r="O598" s="215"/>
      <c r="P598" s="215"/>
      <c r="Q598" s="810" t="s">
        <v>4735</v>
      </c>
      <c r="R598" s="632">
        <v>58788426</v>
      </c>
      <c r="S598" s="632">
        <v>0</v>
      </c>
      <c r="T598" s="632">
        <v>0</v>
      </c>
      <c r="U598" s="632">
        <v>0</v>
      </c>
      <c r="V598" s="632">
        <v>58788426</v>
      </c>
    </row>
    <row r="599" spans="1:23" s="501" customFormat="1" ht="24.95" customHeight="1">
      <c r="A599" s="215"/>
      <c r="B599" s="215"/>
      <c r="C599" s="215"/>
      <c r="D599" s="215" t="s">
        <v>433</v>
      </c>
      <c r="E599" s="212"/>
      <c r="F599" s="319" t="s">
        <v>2133</v>
      </c>
      <c r="G599" s="389">
        <v>58788426</v>
      </c>
      <c r="H599" s="389">
        <v>0</v>
      </c>
      <c r="I599" s="389">
        <v>0</v>
      </c>
      <c r="J599" s="389">
        <v>0</v>
      </c>
      <c r="K599" s="389">
        <v>58788426</v>
      </c>
      <c r="L599" s="215"/>
      <c r="M599" s="215"/>
      <c r="N599" s="215"/>
      <c r="O599" s="215" t="s">
        <v>433</v>
      </c>
      <c r="P599" s="215"/>
      <c r="Q599" s="810" t="s">
        <v>5441</v>
      </c>
      <c r="R599" s="632">
        <v>58788426</v>
      </c>
      <c r="S599" s="632">
        <v>0</v>
      </c>
      <c r="T599" s="632">
        <v>0</v>
      </c>
      <c r="U599" s="632">
        <v>0</v>
      </c>
      <c r="V599" s="632">
        <v>58788426</v>
      </c>
    </row>
    <row r="600" spans="1:23" s="501" customFormat="1" ht="24.95" customHeight="1">
      <c r="A600" s="215"/>
      <c r="B600" s="215"/>
      <c r="C600" s="215"/>
      <c r="D600" s="215"/>
      <c r="E600" s="212" t="s">
        <v>1859</v>
      </c>
      <c r="F600" s="207" t="s">
        <v>3514</v>
      </c>
      <c r="G600" s="389">
        <v>58788426</v>
      </c>
      <c r="H600" s="389">
        <v>0</v>
      </c>
      <c r="I600" s="389">
        <v>0</v>
      </c>
      <c r="J600" s="389">
        <v>0</v>
      </c>
      <c r="K600" s="389">
        <v>58788426</v>
      </c>
      <c r="L600" s="215"/>
      <c r="M600" s="215"/>
      <c r="N600" s="215"/>
      <c r="O600" s="215"/>
      <c r="P600" s="215" t="s">
        <v>1859</v>
      </c>
      <c r="Q600" s="810" t="s">
        <v>5442</v>
      </c>
      <c r="R600" s="632">
        <v>58788426</v>
      </c>
      <c r="S600" s="632">
        <v>0</v>
      </c>
      <c r="T600" s="632">
        <v>0</v>
      </c>
      <c r="U600" s="632">
        <v>0</v>
      </c>
      <c r="V600" s="632">
        <v>58788426</v>
      </c>
    </row>
    <row r="601" spans="1:23" s="501" customFormat="1" ht="24.95" customHeight="1" thickBot="1">
      <c r="A601" s="225" t="s">
        <v>1259</v>
      </c>
      <c r="B601" s="225"/>
      <c r="C601" s="225"/>
      <c r="D601" s="225"/>
      <c r="E601" s="219"/>
      <c r="F601" s="337" t="s">
        <v>1260</v>
      </c>
      <c r="G601" s="390">
        <v>35000000</v>
      </c>
      <c r="H601" s="390">
        <v>0</v>
      </c>
      <c r="I601" s="390">
        <v>0</v>
      </c>
      <c r="J601" s="390">
        <v>0</v>
      </c>
      <c r="K601" s="390">
        <v>35000000</v>
      </c>
      <c r="L601" s="225" t="s">
        <v>1259</v>
      </c>
      <c r="M601" s="225"/>
      <c r="N601" s="225"/>
      <c r="O601" s="225"/>
      <c r="P601" s="225"/>
      <c r="Q601" s="811" t="s">
        <v>4737</v>
      </c>
      <c r="R601" s="645">
        <v>35000000</v>
      </c>
      <c r="S601" s="645">
        <v>0</v>
      </c>
      <c r="T601" s="645">
        <v>0</v>
      </c>
      <c r="U601" s="645">
        <v>0</v>
      </c>
      <c r="V601" s="645">
        <v>35000000</v>
      </c>
    </row>
    <row r="602" spans="1:23" s="501" customFormat="1" ht="24.95" customHeight="1" thickTop="1">
      <c r="A602" s="220"/>
      <c r="B602" s="220" t="s">
        <v>444</v>
      </c>
      <c r="C602" s="220"/>
      <c r="D602" s="220"/>
      <c r="E602" s="218"/>
      <c r="F602" s="309" t="s">
        <v>1266</v>
      </c>
      <c r="G602" s="388">
        <v>35000000</v>
      </c>
      <c r="H602" s="388">
        <v>0</v>
      </c>
      <c r="I602" s="388">
        <v>0</v>
      </c>
      <c r="J602" s="388">
        <v>0</v>
      </c>
      <c r="K602" s="388">
        <v>35000000</v>
      </c>
      <c r="L602" s="220"/>
      <c r="M602" s="220" t="s">
        <v>444</v>
      </c>
      <c r="N602" s="220"/>
      <c r="O602" s="220"/>
      <c r="P602" s="220"/>
      <c r="Q602" s="809" t="s">
        <v>4743</v>
      </c>
      <c r="R602" s="640">
        <v>35000000</v>
      </c>
      <c r="S602" s="640">
        <v>0</v>
      </c>
      <c r="T602" s="640">
        <v>0</v>
      </c>
      <c r="U602" s="640">
        <v>0</v>
      </c>
      <c r="V602" s="640">
        <v>35000000</v>
      </c>
    </row>
    <row r="603" spans="1:23" s="501" customFormat="1" ht="24.95" customHeight="1">
      <c r="A603" s="215"/>
      <c r="B603" s="215"/>
      <c r="C603" s="215" t="s">
        <v>433</v>
      </c>
      <c r="D603" s="215"/>
      <c r="E603" s="212"/>
      <c r="F603" s="207" t="s">
        <v>1267</v>
      </c>
      <c r="G603" s="389">
        <v>35000000</v>
      </c>
      <c r="H603" s="389">
        <v>0</v>
      </c>
      <c r="I603" s="389">
        <v>0</v>
      </c>
      <c r="J603" s="389">
        <v>0</v>
      </c>
      <c r="K603" s="389">
        <v>35000000</v>
      </c>
      <c r="L603" s="215"/>
      <c r="M603" s="215"/>
      <c r="N603" s="215" t="s">
        <v>433</v>
      </c>
      <c r="O603" s="215"/>
      <c r="P603" s="215"/>
      <c r="Q603" s="810" t="s">
        <v>4744</v>
      </c>
      <c r="R603" s="632">
        <v>35000000</v>
      </c>
      <c r="S603" s="632">
        <v>0</v>
      </c>
      <c r="T603" s="632">
        <v>0</v>
      </c>
      <c r="U603" s="632">
        <v>0</v>
      </c>
      <c r="V603" s="632">
        <v>35000000</v>
      </c>
    </row>
    <row r="604" spans="1:23" s="501" customFormat="1" ht="24.95" hidden="1" customHeight="1">
      <c r="A604" s="215"/>
      <c r="B604" s="215"/>
      <c r="C604" s="215"/>
      <c r="D604" s="215" t="s">
        <v>1816</v>
      </c>
      <c r="E604" s="212"/>
      <c r="F604" s="356" t="s">
        <v>1817</v>
      </c>
      <c r="G604" s="389">
        <v>35000000</v>
      </c>
      <c r="H604" s="389">
        <v>0</v>
      </c>
      <c r="I604" s="389">
        <v>0</v>
      </c>
      <c r="J604" s="389">
        <v>0</v>
      </c>
      <c r="K604" s="389">
        <v>35000000</v>
      </c>
      <c r="L604" s="215"/>
      <c r="M604" s="215"/>
      <c r="N604" s="215"/>
      <c r="O604" s="215" t="s">
        <v>1816</v>
      </c>
      <c r="P604" s="215"/>
      <c r="Q604" s="810" t="s">
        <v>5195</v>
      </c>
      <c r="R604" s="632">
        <v>35000000</v>
      </c>
      <c r="S604" s="632">
        <v>0</v>
      </c>
      <c r="T604" s="632">
        <v>0</v>
      </c>
      <c r="U604" s="632">
        <v>0</v>
      </c>
      <c r="V604" s="632">
        <v>35000000</v>
      </c>
    </row>
    <row r="605" spans="1:23" s="500" customFormat="1" ht="24.95" customHeight="1">
      <c r="A605" s="215"/>
      <c r="B605" s="215"/>
      <c r="C605" s="215"/>
      <c r="D605" s="215"/>
      <c r="E605" s="212" t="s">
        <v>1859</v>
      </c>
      <c r="F605" s="356" t="s">
        <v>2134</v>
      </c>
      <c r="G605" s="389">
        <v>21000000</v>
      </c>
      <c r="H605" s="389">
        <v>0</v>
      </c>
      <c r="I605" s="389">
        <v>0</v>
      </c>
      <c r="J605" s="389">
        <v>0</v>
      </c>
      <c r="K605" s="389">
        <v>21000000</v>
      </c>
      <c r="L605" s="215"/>
      <c r="M605" s="215"/>
      <c r="N605" s="215"/>
      <c r="O605" s="215"/>
      <c r="P605" s="215" t="s">
        <v>1859</v>
      </c>
      <c r="Q605" s="810" t="s">
        <v>5443</v>
      </c>
      <c r="R605" s="632">
        <v>21000000</v>
      </c>
      <c r="S605" s="632">
        <v>0</v>
      </c>
      <c r="T605" s="632">
        <v>0</v>
      </c>
      <c r="U605" s="632">
        <v>0</v>
      </c>
      <c r="V605" s="632">
        <v>21000000</v>
      </c>
    </row>
    <row r="606" spans="1:23" s="501" customFormat="1" ht="24.95" customHeight="1">
      <c r="A606" s="215"/>
      <c r="B606" s="215"/>
      <c r="C606" s="215"/>
      <c r="D606" s="215"/>
      <c r="E606" s="212" t="s">
        <v>1886</v>
      </c>
      <c r="F606" s="356" t="s">
        <v>2135</v>
      </c>
      <c r="G606" s="389">
        <v>14000000</v>
      </c>
      <c r="H606" s="389">
        <v>0</v>
      </c>
      <c r="I606" s="389">
        <v>0</v>
      </c>
      <c r="J606" s="389">
        <v>0</v>
      </c>
      <c r="K606" s="389">
        <v>14000000</v>
      </c>
      <c r="L606" s="215"/>
      <c r="M606" s="215"/>
      <c r="N606" s="215"/>
      <c r="O606" s="215"/>
      <c r="P606" s="215" t="s">
        <v>1886</v>
      </c>
      <c r="Q606" s="810" t="s">
        <v>5444</v>
      </c>
      <c r="R606" s="632">
        <v>14000000</v>
      </c>
      <c r="S606" s="632">
        <v>0</v>
      </c>
      <c r="T606" s="632">
        <v>0</v>
      </c>
      <c r="U606" s="632">
        <v>0</v>
      </c>
      <c r="V606" s="632">
        <v>14000000</v>
      </c>
    </row>
    <row r="607" spans="1:23" s="500" customFormat="1" ht="24.95" customHeight="1" thickBot="1">
      <c r="A607" s="230" t="s">
        <v>1270</v>
      </c>
      <c r="B607" s="230"/>
      <c r="C607" s="230"/>
      <c r="D607" s="230"/>
      <c r="E607" s="305"/>
      <c r="F607" s="493" t="s">
        <v>1271</v>
      </c>
      <c r="G607" s="386">
        <v>6246559840</v>
      </c>
      <c r="H607" s="386">
        <v>1100000000</v>
      </c>
      <c r="I607" s="386">
        <v>703955070</v>
      </c>
      <c r="J607" s="386">
        <v>4941906710</v>
      </c>
      <c r="K607" s="386">
        <v>12992421620</v>
      </c>
      <c r="L607" s="230" t="s">
        <v>1270</v>
      </c>
      <c r="M607" s="230"/>
      <c r="N607" s="230"/>
      <c r="O607" s="230"/>
      <c r="P607" s="230"/>
      <c r="Q607" s="806" t="s">
        <v>4747</v>
      </c>
      <c r="R607" s="656">
        <v>6246559840</v>
      </c>
      <c r="S607" s="897">
        <v>1100000000</v>
      </c>
      <c r="T607" s="656">
        <v>703955070</v>
      </c>
      <c r="U607" s="656">
        <v>4941906710</v>
      </c>
      <c r="V607" s="656">
        <v>12992421620</v>
      </c>
    </row>
    <row r="608" spans="1:23" s="501" customFormat="1" ht="24.95" customHeight="1" thickTop="1" thickBot="1">
      <c r="A608" s="223" t="s">
        <v>1272</v>
      </c>
      <c r="B608" s="223"/>
      <c r="C608" s="223"/>
      <c r="D608" s="223"/>
      <c r="E608" s="307"/>
      <c r="F608" s="711" t="s">
        <v>1273</v>
      </c>
      <c r="G608" s="387">
        <v>3090000000</v>
      </c>
      <c r="H608" s="387">
        <v>0</v>
      </c>
      <c r="I608" s="387">
        <v>0</v>
      </c>
      <c r="J608" s="387">
        <v>1673802610</v>
      </c>
      <c r="K608" s="387">
        <v>4763802610</v>
      </c>
      <c r="L608" s="223" t="s">
        <v>1272</v>
      </c>
      <c r="M608" s="223"/>
      <c r="N608" s="223"/>
      <c r="O608" s="223"/>
      <c r="P608" s="223"/>
      <c r="Q608" s="808" t="s">
        <v>4748</v>
      </c>
      <c r="R608" s="644">
        <v>3090000000</v>
      </c>
      <c r="S608" s="644">
        <v>0</v>
      </c>
      <c r="T608" s="644">
        <v>0</v>
      </c>
      <c r="U608" s="644">
        <v>1673802610</v>
      </c>
      <c r="V608" s="644">
        <v>4763802610</v>
      </c>
      <c r="W608" s="844"/>
    </row>
    <row r="609" spans="1:22" s="501" customFormat="1" ht="24.95" customHeight="1" thickTop="1">
      <c r="A609" s="220"/>
      <c r="B609" s="220" t="s">
        <v>433</v>
      </c>
      <c r="C609" s="220"/>
      <c r="D609" s="220"/>
      <c r="E609" s="218"/>
      <c r="F609" s="472" t="s">
        <v>434</v>
      </c>
      <c r="G609" s="388">
        <v>113000000</v>
      </c>
      <c r="H609" s="388">
        <v>0</v>
      </c>
      <c r="I609" s="388">
        <v>0</v>
      </c>
      <c r="J609" s="388">
        <v>1673802610</v>
      </c>
      <c r="K609" s="388">
        <v>1786802610</v>
      </c>
      <c r="L609" s="220"/>
      <c r="M609" s="220" t="s">
        <v>433</v>
      </c>
      <c r="N609" s="220"/>
      <c r="O609" s="220"/>
      <c r="P609" s="220"/>
      <c r="Q609" s="809" t="s">
        <v>4039</v>
      </c>
      <c r="R609" s="640">
        <v>113000000</v>
      </c>
      <c r="S609" s="640">
        <v>0</v>
      </c>
      <c r="T609" s="640">
        <v>0</v>
      </c>
      <c r="U609" s="640">
        <v>1673802610</v>
      </c>
      <c r="V609" s="640">
        <v>1786802610</v>
      </c>
    </row>
    <row r="610" spans="1:22" s="501" customFormat="1" ht="24.95" customHeight="1">
      <c r="A610" s="215"/>
      <c r="B610" s="215"/>
      <c r="C610" s="215" t="s">
        <v>433</v>
      </c>
      <c r="D610" s="215"/>
      <c r="E610" s="212"/>
      <c r="F610" s="357" t="s">
        <v>435</v>
      </c>
      <c r="G610" s="389">
        <v>113000000</v>
      </c>
      <c r="H610" s="389">
        <v>0</v>
      </c>
      <c r="I610" s="389">
        <v>0</v>
      </c>
      <c r="J610" s="389">
        <v>1673802610</v>
      </c>
      <c r="K610" s="389">
        <v>1786802610</v>
      </c>
      <c r="L610" s="215"/>
      <c r="M610" s="215"/>
      <c r="N610" s="215" t="s">
        <v>433</v>
      </c>
      <c r="O610" s="215"/>
      <c r="P610" s="215"/>
      <c r="Q610" s="810" t="s">
        <v>4040</v>
      </c>
      <c r="R610" s="632">
        <v>113000000</v>
      </c>
      <c r="S610" s="632">
        <v>0</v>
      </c>
      <c r="T610" s="632">
        <v>0</v>
      </c>
      <c r="U610" s="632">
        <v>1673802610</v>
      </c>
      <c r="V610" s="632">
        <v>1786802610</v>
      </c>
    </row>
    <row r="611" spans="1:22" s="501" customFormat="1" ht="24.95" hidden="1" customHeight="1">
      <c r="A611" s="215"/>
      <c r="B611" s="215"/>
      <c r="C611" s="215"/>
      <c r="D611" s="215" t="s">
        <v>1816</v>
      </c>
      <c r="E611" s="212"/>
      <c r="F611" s="349" t="s">
        <v>1817</v>
      </c>
      <c r="G611" s="389">
        <v>113000000</v>
      </c>
      <c r="H611" s="389">
        <v>0</v>
      </c>
      <c r="I611" s="389">
        <v>0</v>
      </c>
      <c r="J611" s="389">
        <v>1673802610</v>
      </c>
      <c r="K611" s="389">
        <v>1786802610</v>
      </c>
      <c r="L611" s="215"/>
      <c r="M611" s="215"/>
      <c r="N611" s="215"/>
      <c r="O611" s="215" t="s">
        <v>1816</v>
      </c>
      <c r="P611" s="215"/>
      <c r="Q611" s="810" t="s">
        <v>5195</v>
      </c>
      <c r="R611" s="632">
        <v>113000000</v>
      </c>
      <c r="S611" s="632">
        <v>0</v>
      </c>
      <c r="T611" s="632">
        <v>0</v>
      </c>
      <c r="U611" s="632">
        <v>1673802610</v>
      </c>
      <c r="V611" s="632">
        <v>1786802610</v>
      </c>
    </row>
    <row r="612" spans="1:22" s="501" customFormat="1" ht="24.95" customHeight="1">
      <c r="A612" s="215"/>
      <c r="B612" s="215"/>
      <c r="C612" s="215"/>
      <c r="D612" s="215"/>
      <c r="E612" s="212" t="s">
        <v>1859</v>
      </c>
      <c r="F612" s="356" t="s">
        <v>2136</v>
      </c>
      <c r="G612" s="389">
        <v>113000000</v>
      </c>
      <c r="H612" s="389">
        <v>0</v>
      </c>
      <c r="I612" s="389">
        <v>0</v>
      </c>
      <c r="J612" s="389">
        <v>0</v>
      </c>
      <c r="K612" s="389">
        <v>113000000</v>
      </c>
      <c r="L612" s="215"/>
      <c r="M612" s="215"/>
      <c r="N612" s="215"/>
      <c r="O612" s="215"/>
      <c r="P612" s="215" t="s">
        <v>1859</v>
      </c>
      <c r="Q612" s="816" t="s">
        <v>5445</v>
      </c>
      <c r="R612" s="632">
        <v>113000000</v>
      </c>
      <c r="S612" s="632">
        <v>0</v>
      </c>
      <c r="T612" s="632">
        <v>0</v>
      </c>
      <c r="U612" s="632">
        <v>0</v>
      </c>
      <c r="V612" s="632">
        <v>113000000</v>
      </c>
    </row>
    <row r="613" spans="1:22" s="501" customFormat="1" ht="24.95" customHeight="1">
      <c r="A613" s="215"/>
      <c r="B613" s="215"/>
      <c r="C613" s="215"/>
      <c r="D613" s="215"/>
      <c r="E613" s="212" t="s">
        <v>1893</v>
      </c>
      <c r="F613" s="356" t="s">
        <v>2137</v>
      </c>
      <c r="G613" s="389">
        <v>0</v>
      </c>
      <c r="H613" s="389">
        <v>0</v>
      </c>
      <c r="I613" s="389">
        <v>0</v>
      </c>
      <c r="J613" s="389">
        <v>1673802610</v>
      </c>
      <c r="K613" s="389">
        <v>1673802610</v>
      </c>
      <c r="L613" s="215"/>
      <c r="M613" s="215"/>
      <c r="N613" s="215"/>
      <c r="O613" s="215"/>
      <c r="P613" s="215" t="s">
        <v>1893</v>
      </c>
      <c r="Q613" s="810" t="s">
        <v>5446</v>
      </c>
      <c r="R613" s="632">
        <v>0</v>
      </c>
      <c r="S613" s="632">
        <v>0</v>
      </c>
      <c r="T613" s="632">
        <v>0</v>
      </c>
      <c r="U613" s="632">
        <v>1673802610</v>
      </c>
      <c r="V613" s="632">
        <v>1673802610</v>
      </c>
    </row>
    <row r="614" spans="1:22" s="501" customFormat="1" ht="42" customHeight="1">
      <c r="A614" s="215"/>
      <c r="B614" s="215" t="s">
        <v>444</v>
      </c>
      <c r="C614" s="215"/>
      <c r="D614" s="215"/>
      <c r="E614" s="212"/>
      <c r="F614" s="207" t="s">
        <v>3741</v>
      </c>
      <c r="G614" s="389">
        <v>2977000000</v>
      </c>
      <c r="H614" s="389">
        <v>0</v>
      </c>
      <c r="I614" s="389">
        <v>0</v>
      </c>
      <c r="J614" s="389">
        <v>0</v>
      </c>
      <c r="K614" s="389">
        <v>2977000000</v>
      </c>
      <c r="L614" s="215"/>
      <c r="M614" s="215" t="s">
        <v>444</v>
      </c>
      <c r="N614" s="215"/>
      <c r="O614" s="215"/>
      <c r="P614" s="215"/>
      <c r="Q614" s="812" t="s">
        <v>4761</v>
      </c>
      <c r="R614" s="632">
        <v>2977000000</v>
      </c>
      <c r="S614" s="632">
        <v>0</v>
      </c>
      <c r="T614" s="632">
        <v>0</v>
      </c>
      <c r="U614" s="632">
        <v>0</v>
      </c>
      <c r="V614" s="632">
        <v>2977000000</v>
      </c>
    </row>
    <row r="615" spans="1:22" s="501" customFormat="1" ht="24.95" customHeight="1">
      <c r="A615" s="215"/>
      <c r="B615" s="215"/>
      <c r="C615" s="215" t="s">
        <v>433</v>
      </c>
      <c r="D615" s="215"/>
      <c r="E615" s="212"/>
      <c r="F615" s="207" t="s">
        <v>1286</v>
      </c>
      <c r="G615" s="389">
        <v>2977000000</v>
      </c>
      <c r="H615" s="389">
        <v>0</v>
      </c>
      <c r="I615" s="389">
        <v>0</v>
      </c>
      <c r="J615" s="389">
        <v>0</v>
      </c>
      <c r="K615" s="389">
        <v>2977000000</v>
      </c>
      <c r="L615" s="215"/>
      <c r="M615" s="215"/>
      <c r="N615" s="215" t="s">
        <v>433</v>
      </c>
      <c r="O615" s="215"/>
      <c r="P615" s="215"/>
      <c r="Q615" s="810" t="s">
        <v>4762</v>
      </c>
      <c r="R615" s="632">
        <v>2977000000</v>
      </c>
      <c r="S615" s="632">
        <v>0</v>
      </c>
      <c r="T615" s="632">
        <v>0</v>
      </c>
      <c r="U615" s="632">
        <v>0</v>
      </c>
      <c r="V615" s="632">
        <v>2977000000</v>
      </c>
    </row>
    <row r="616" spans="1:22" s="501" customFormat="1" ht="24.95" hidden="1" customHeight="1" thickTop="1">
      <c r="A616" s="215"/>
      <c r="B616" s="215"/>
      <c r="C616" s="212"/>
      <c r="D616" s="215" t="s">
        <v>1816</v>
      </c>
      <c r="E616" s="212"/>
      <c r="F616" s="207" t="s">
        <v>1817</v>
      </c>
      <c r="G616" s="389">
        <v>2977000000</v>
      </c>
      <c r="H616" s="389">
        <v>0</v>
      </c>
      <c r="I616" s="389">
        <v>0</v>
      </c>
      <c r="J616" s="389">
        <v>0</v>
      </c>
      <c r="K616" s="389">
        <v>2977000000</v>
      </c>
      <c r="L616" s="215"/>
      <c r="M616" s="215"/>
      <c r="N616" s="215"/>
      <c r="O616" s="215" t="s">
        <v>1816</v>
      </c>
      <c r="P616" s="215"/>
      <c r="Q616" s="810" t="s">
        <v>5195</v>
      </c>
      <c r="R616" s="632">
        <v>2977000000</v>
      </c>
      <c r="S616" s="632">
        <v>0</v>
      </c>
      <c r="T616" s="632">
        <v>0</v>
      </c>
      <c r="U616" s="632">
        <v>0</v>
      </c>
      <c r="V616" s="632">
        <v>2977000000</v>
      </c>
    </row>
    <row r="617" spans="1:22" s="501" customFormat="1" ht="39" customHeight="1">
      <c r="A617" s="215"/>
      <c r="B617" s="215"/>
      <c r="C617" s="215"/>
      <c r="D617" s="212"/>
      <c r="E617" s="212" t="s">
        <v>1859</v>
      </c>
      <c r="F617" s="206" t="s">
        <v>3742</v>
      </c>
      <c r="G617" s="389">
        <v>798729000</v>
      </c>
      <c r="H617" s="389">
        <v>0</v>
      </c>
      <c r="I617" s="389">
        <v>0</v>
      </c>
      <c r="J617" s="389">
        <v>0</v>
      </c>
      <c r="K617" s="389">
        <v>798729000</v>
      </c>
      <c r="L617" s="215"/>
      <c r="M617" s="215"/>
      <c r="N617" s="215"/>
      <c r="O617" s="215"/>
      <c r="P617" s="215" t="s">
        <v>1859</v>
      </c>
      <c r="Q617" s="812" t="s">
        <v>5447</v>
      </c>
      <c r="R617" s="632">
        <v>798729000</v>
      </c>
      <c r="S617" s="632">
        <v>0</v>
      </c>
      <c r="T617" s="632">
        <v>0</v>
      </c>
      <c r="U617" s="632">
        <v>0</v>
      </c>
      <c r="V617" s="632">
        <v>798729000</v>
      </c>
    </row>
    <row r="618" spans="1:22" s="501" customFormat="1" ht="24.95" customHeight="1">
      <c r="A618" s="215"/>
      <c r="B618" s="215"/>
      <c r="C618" s="215"/>
      <c r="D618" s="215"/>
      <c r="E618" s="212" t="s">
        <v>1886</v>
      </c>
      <c r="F618" s="207" t="s">
        <v>2138</v>
      </c>
      <c r="G618" s="389">
        <v>188657000</v>
      </c>
      <c r="H618" s="389">
        <v>0</v>
      </c>
      <c r="I618" s="389">
        <v>0</v>
      </c>
      <c r="J618" s="389">
        <v>0</v>
      </c>
      <c r="K618" s="389">
        <v>188657000</v>
      </c>
      <c r="L618" s="215"/>
      <c r="M618" s="215"/>
      <c r="N618" s="215"/>
      <c r="O618" s="215"/>
      <c r="P618" s="215" t="s">
        <v>1886</v>
      </c>
      <c r="Q618" s="810" t="s">
        <v>5448</v>
      </c>
      <c r="R618" s="632">
        <v>188657000</v>
      </c>
      <c r="S618" s="632">
        <v>0</v>
      </c>
      <c r="T618" s="632">
        <v>0</v>
      </c>
      <c r="U618" s="632">
        <v>0</v>
      </c>
      <c r="V618" s="632">
        <v>188657000</v>
      </c>
    </row>
    <row r="619" spans="1:22" s="501" customFormat="1" ht="24.95" customHeight="1">
      <c r="A619" s="215"/>
      <c r="B619" s="215"/>
      <c r="C619" s="215"/>
      <c r="D619" s="215"/>
      <c r="E619" s="212" t="s">
        <v>1855</v>
      </c>
      <c r="F619" s="207" t="s">
        <v>2139</v>
      </c>
      <c r="G619" s="389">
        <v>111448710</v>
      </c>
      <c r="H619" s="389">
        <v>0</v>
      </c>
      <c r="I619" s="389">
        <v>0</v>
      </c>
      <c r="J619" s="389">
        <v>0</v>
      </c>
      <c r="K619" s="389">
        <v>111448710</v>
      </c>
      <c r="L619" s="215"/>
      <c r="M619" s="215"/>
      <c r="N619" s="215"/>
      <c r="O619" s="215"/>
      <c r="P619" s="215" t="s">
        <v>1855</v>
      </c>
      <c r="Q619" s="810" t="s">
        <v>5449</v>
      </c>
      <c r="R619" s="632">
        <v>111448710</v>
      </c>
      <c r="S619" s="632">
        <v>0</v>
      </c>
      <c r="T619" s="632">
        <v>0</v>
      </c>
      <c r="U619" s="632">
        <v>0</v>
      </c>
      <c r="V619" s="632">
        <v>111448710</v>
      </c>
    </row>
    <row r="620" spans="1:22" s="501" customFormat="1" ht="24.95" customHeight="1">
      <c r="A620" s="215"/>
      <c r="B620" s="215"/>
      <c r="C620" s="215"/>
      <c r="D620" s="215"/>
      <c r="E620" s="212" t="s">
        <v>1857</v>
      </c>
      <c r="F620" s="207" t="s">
        <v>2140</v>
      </c>
      <c r="G620" s="389">
        <v>328500000</v>
      </c>
      <c r="H620" s="389">
        <v>0</v>
      </c>
      <c r="I620" s="389">
        <v>0</v>
      </c>
      <c r="J620" s="389">
        <v>0</v>
      </c>
      <c r="K620" s="389">
        <v>328500000</v>
      </c>
      <c r="L620" s="215"/>
      <c r="M620" s="215"/>
      <c r="N620" s="215"/>
      <c r="O620" s="215"/>
      <c r="P620" s="215" t="s">
        <v>1857</v>
      </c>
      <c r="Q620" s="810" t="s">
        <v>5450</v>
      </c>
      <c r="R620" s="632">
        <v>328500000</v>
      </c>
      <c r="S620" s="632">
        <v>0</v>
      </c>
      <c r="T620" s="632">
        <v>0</v>
      </c>
      <c r="U620" s="632">
        <v>0</v>
      </c>
      <c r="V620" s="632">
        <v>328500000</v>
      </c>
    </row>
    <row r="621" spans="1:22" s="501" customFormat="1" ht="24.95" customHeight="1">
      <c r="A621" s="215"/>
      <c r="B621" s="215"/>
      <c r="C621" s="215"/>
      <c r="D621" s="215"/>
      <c r="E621" s="212" t="s">
        <v>1889</v>
      </c>
      <c r="F621" s="207" t="s">
        <v>2141</v>
      </c>
      <c r="G621" s="389">
        <v>214800000</v>
      </c>
      <c r="H621" s="389">
        <v>0</v>
      </c>
      <c r="I621" s="389">
        <v>0</v>
      </c>
      <c r="J621" s="389">
        <v>0</v>
      </c>
      <c r="K621" s="389">
        <v>214800000</v>
      </c>
      <c r="L621" s="215"/>
      <c r="M621" s="215"/>
      <c r="N621" s="215"/>
      <c r="O621" s="215"/>
      <c r="P621" s="215" t="s">
        <v>1889</v>
      </c>
      <c r="Q621" s="810" t="s">
        <v>5451</v>
      </c>
      <c r="R621" s="632">
        <v>214800000</v>
      </c>
      <c r="S621" s="632">
        <v>0</v>
      </c>
      <c r="T621" s="632">
        <v>0</v>
      </c>
      <c r="U621" s="632">
        <v>0</v>
      </c>
      <c r="V621" s="632">
        <v>214800000</v>
      </c>
    </row>
    <row r="622" spans="1:22" s="501" customFormat="1" ht="24.95" customHeight="1">
      <c r="A622" s="215"/>
      <c r="B622" s="215"/>
      <c r="C622" s="215"/>
      <c r="D622" s="215"/>
      <c r="E622" s="212" t="s">
        <v>1878</v>
      </c>
      <c r="F622" s="207" t="s">
        <v>2142</v>
      </c>
      <c r="G622" s="389">
        <v>231250000</v>
      </c>
      <c r="H622" s="389">
        <v>0</v>
      </c>
      <c r="I622" s="389">
        <v>0</v>
      </c>
      <c r="J622" s="389">
        <v>0</v>
      </c>
      <c r="K622" s="389">
        <v>231250000</v>
      </c>
      <c r="L622" s="215"/>
      <c r="M622" s="215"/>
      <c r="N622" s="215"/>
      <c r="O622" s="215"/>
      <c r="P622" s="215" t="s">
        <v>1878</v>
      </c>
      <c r="Q622" s="810" t="s">
        <v>5452</v>
      </c>
      <c r="R622" s="632">
        <v>231250000</v>
      </c>
      <c r="S622" s="632">
        <v>0</v>
      </c>
      <c r="T622" s="632">
        <v>0</v>
      </c>
      <c r="U622" s="632">
        <v>0</v>
      </c>
      <c r="V622" s="632">
        <v>231250000</v>
      </c>
    </row>
    <row r="623" spans="1:22" s="501" customFormat="1" ht="24.95" customHeight="1">
      <c r="A623" s="215"/>
      <c r="B623" s="215"/>
      <c r="C623" s="215"/>
      <c r="D623" s="215"/>
      <c r="E623" s="212" t="s">
        <v>1880</v>
      </c>
      <c r="F623" s="207" t="s">
        <v>2143</v>
      </c>
      <c r="G623" s="389">
        <v>506210000</v>
      </c>
      <c r="H623" s="389">
        <v>0</v>
      </c>
      <c r="I623" s="389">
        <v>0</v>
      </c>
      <c r="J623" s="389">
        <v>0</v>
      </c>
      <c r="K623" s="389">
        <v>506210000</v>
      </c>
      <c r="L623" s="215"/>
      <c r="M623" s="215"/>
      <c r="N623" s="215"/>
      <c r="O623" s="215"/>
      <c r="P623" s="215" t="s">
        <v>1880</v>
      </c>
      <c r="Q623" s="810" t="s">
        <v>5453</v>
      </c>
      <c r="R623" s="632">
        <v>506210000</v>
      </c>
      <c r="S623" s="632">
        <v>0</v>
      </c>
      <c r="T623" s="632">
        <v>0</v>
      </c>
      <c r="U623" s="632">
        <v>0</v>
      </c>
      <c r="V623" s="632">
        <v>506210000</v>
      </c>
    </row>
    <row r="624" spans="1:22" s="501" customFormat="1" ht="24.95" customHeight="1">
      <c r="A624" s="215"/>
      <c r="B624" s="215"/>
      <c r="C624" s="215"/>
      <c r="D624" s="215"/>
      <c r="E624" s="212" t="s">
        <v>1893</v>
      </c>
      <c r="F624" s="207" t="s">
        <v>2144</v>
      </c>
      <c r="G624" s="389">
        <v>319240290</v>
      </c>
      <c r="H624" s="389">
        <v>0</v>
      </c>
      <c r="I624" s="389">
        <v>0</v>
      </c>
      <c r="J624" s="389">
        <v>0</v>
      </c>
      <c r="K624" s="389">
        <v>319240290</v>
      </c>
      <c r="L624" s="215"/>
      <c r="M624" s="215"/>
      <c r="N624" s="215"/>
      <c r="O624" s="215"/>
      <c r="P624" s="215" t="s">
        <v>1893</v>
      </c>
      <c r="Q624" s="810" t="s">
        <v>5454</v>
      </c>
      <c r="R624" s="632">
        <v>319240290</v>
      </c>
      <c r="S624" s="632">
        <v>0</v>
      </c>
      <c r="T624" s="632">
        <v>0</v>
      </c>
      <c r="U624" s="632">
        <v>0</v>
      </c>
      <c r="V624" s="632">
        <v>319240290</v>
      </c>
    </row>
    <row r="625" spans="1:22" s="501" customFormat="1" ht="24.95" customHeight="1">
      <c r="A625" s="215"/>
      <c r="B625" s="215"/>
      <c r="C625" s="215"/>
      <c r="D625" s="215"/>
      <c r="E625" s="212" t="s">
        <v>1924</v>
      </c>
      <c r="F625" s="319" t="s">
        <v>3515</v>
      </c>
      <c r="G625" s="389">
        <v>253165000</v>
      </c>
      <c r="H625" s="389">
        <v>0</v>
      </c>
      <c r="I625" s="389">
        <v>0</v>
      </c>
      <c r="J625" s="389">
        <v>0</v>
      </c>
      <c r="K625" s="389">
        <v>253165000</v>
      </c>
      <c r="L625" s="215"/>
      <c r="M625" s="215"/>
      <c r="N625" s="215"/>
      <c r="O625" s="215"/>
      <c r="P625" s="215" t="s">
        <v>1924</v>
      </c>
      <c r="Q625" s="810" t="s">
        <v>5455</v>
      </c>
      <c r="R625" s="632">
        <v>253165000</v>
      </c>
      <c r="S625" s="632">
        <v>0</v>
      </c>
      <c r="T625" s="632">
        <v>0</v>
      </c>
      <c r="U625" s="632">
        <v>0</v>
      </c>
      <c r="V625" s="632">
        <v>253165000</v>
      </c>
    </row>
    <row r="626" spans="1:22" s="501" customFormat="1" ht="24.95" customHeight="1">
      <c r="A626" s="215"/>
      <c r="B626" s="215"/>
      <c r="C626" s="215"/>
      <c r="D626" s="215"/>
      <c r="E626" s="212" t="s">
        <v>1926</v>
      </c>
      <c r="F626" s="207" t="s">
        <v>2145</v>
      </c>
      <c r="G626" s="389">
        <v>25000000</v>
      </c>
      <c r="H626" s="389">
        <v>0</v>
      </c>
      <c r="I626" s="389">
        <v>0</v>
      </c>
      <c r="J626" s="389">
        <v>0</v>
      </c>
      <c r="K626" s="389">
        <v>25000000</v>
      </c>
      <c r="L626" s="215"/>
      <c r="M626" s="215"/>
      <c r="N626" s="215"/>
      <c r="O626" s="215"/>
      <c r="P626" s="215" t="s">
        <v>1926</v>
      </c>
      <c r="Q626" s="810" t="s">
        <v>5456</v>
      </c>
      <c r="R626" s="632">
        <v>25000000</v>
      </c>
      <c r="S626" s="632">
        <v>0</v>
      </c>
      <c r="T626" s="632">
        <v>0</v>
      </c>
      <c r="U626" s="632">
        <v>0</v>
      </c>
      <c r="V626" s="632">
        <v>25000000</v>
      </c>
    </row>
    <row r="627" spans="1:22" s="501" customFormat="1" ht="24.95" customHeight="1" thickBot="1">
      <c r="A627" s="225" t="s">
        <v>1288</v>
      </c>
      <c r="B627" s="225"/>
      <c r="C627" s="225"/>
      <c r="D627" s="225"/>
      <c r="E627" s="219"/>
      <c r="F627" s="312" t="s">
        <v>1289</v>
      </c>
      <c r="G627" s="390">
        <v>2078000000</v>
      </c>
      <c r="H627" s="390">
        <v>0</v>
      </c>
      <c r="I627" s="390">
        <v>0</v>
      </c>
      <c r="J627" s="390">
        <v>0</v>
      </c>
      <c r="K627" s="390">
        <v>2078000000</v>
      </c>
      <c r="L627" s="225" t="s">
        <v>1288</v>
      </c>
      <c r="M627" s="225"/>
      <c r="N627" s="225"/>
      <c r="O627" s="225"/>
      <c r="P627" s="225"/>
      <c r="Q627" s="811" t="s">
        <v>4700</v>
      </c>
      <c r="R627" s="645">
        <v>2078000000</v>
      </c>
      <c r="S627" s="645">
        <v>0</v>
      </c>
      <c r="T627" s="645">
        <v>0</v>
      </c>
      <c r="U627" s="645">
        <v>0</v>
      </c>
      <c r="V627" s="645">
        <v>2078000000</v>
      </c>
    </row>
    <row r="628" spans="1:22" s="501" customFormat="1" ht="24.95" customHeight="1" thickTop="1">
      <c r="A628" s="220"/>
      <c r="B628" s="220" t="s">
        <v>433</v>
      </c>
      <c r="C628" s="220"/>
      <c r="D628" s="220"/>
      <c r="E628" s="218"/>
      <c r="F628" s="309" t="s">
        <v>434</v>
      </c>
      <c r="G628" s="388">
        <v>2078000000</v>
      </c>
      <c r="H628" s="388">
        <v>0</v>
      </c>
      <c r="I628" s="388">
        <v>0</v>
      </c>
      <c r="J628" s="388">
        <v>0</v>
      </c>
      <c r="K628" s="388">
        <v>2078000000</v>
      </c>
      <c r="L628" s="220"/>
      <c r="M628" s="220" t="s">
        <v>433</v>
      </c>
      <c r="N628" s="220"/>
      <c r="O628" s="220"/>
      <c r="P628" s="220"/>
      <c r="Q628" s="809" t="s">
        <v>4039</v>
      </c>
      <c r="R628" s="640">
        <v>2078000000</v>
      </c>
      <c r="S628" s="640">
        <v>0</v>
      </c>
      <c r="T628" s="640">
        <v>0</v>
      </c>
      <c r="U628" s="640">
        <v>0</v>
      </c>
      <c r="V628" s="640">
        <v>2078000000</v>
      </c>
    </row>
    <row r="629" spans="1:22" s="501" customFormat="1" ht="24.95" customHeight="1">
      <c r="A629" s="215"/>
      <c r="B629" s="215"/>
      <c r="C629" s="215" t="s">
        <v>433</v>
      </c>
      <c r="D629" s="215"/>
      <c r="E629" s="212"/>
      <c r="F629" s="207" t="s">
        <v>435</v>
      </c>
      <c r="G629" s="389">
        <v>2078000000</v>
      </c>
      <c r="H629" s="389">
        <v>0</v>
      </c>
      <c r="I629" s="389">
        <v>0</v>
      </c>
      <c r="J629" s="389">
        <v>0</v>
      </c>
      <c r="K629" s="389">
        <v>2078000000</v>
      </c>
      <c r="L629" s="215"/>
      <c r="M629" s="215"/>
      <c r="N629" s="215" t="s">
        <v>433</v>
      </c>
      <c r="O629" s="215"/>
      <c r="P629" s="215"/>
      <c r="Q629" s="810" t="s">
        <v>4040</v>
      </c>
      <c r="R629" s="632">
        <v>2078000000</v>
      </c>
      <c r="S629" s="632">
        <v>0</v>
      </c>
      <c r="T629" s="632">
        <v>0</v>
      </c>
      <c r="U629" s="632">
        <v>0</v>
      </c>
      <c r="V629" s="632">
        <v>2078000000</v>
      </c>
    </row>
    <row r="630" spans="1:22" s="501" customFormat="1" ht="24.95" hidden="1" customHeight="1">
      <c r="A630" s="215"/>
      <c r="B630" s="215"/>
      <c r="C630" s="215"/>
      <c r="D630" s="215" t="s">
        <v>1816</v>
      </c>
      <c r="E630" s="212"/>
      <c r="F630" s="207" t="s">
        <v>1817</v>
      </c>
      <c r="G630" s="389">
        <v>2078000000</v>
      </c>
      <c r="H630" s="389">
        <v>0</v>
      </c>
      <c r="I630" s="389">
        <v>0</v>
      </c>
      <c r="J630" s="389">
        <v>0</v>
      </c>
      <c r="K630" s="389">
        <v>2078000000</v>
      </c>
      <c r="L630" s="215"/>
      <c r="M630" s="215"/>
      <c r="N630" s="215"/>
      <c r="O630" s="215" t="s">
        <v>1816</v>
      </c>
      <c r="P630" s="215"/>
      <c r="Q630" s="810" t="s">
        <v>5195</v>
      </c>
      <c r="R630" s="632">
        <v>2078000000</v>
      </c>
      <c r="S630" s="632">
        <v>0</v>
      </c>
      <c r="T630" s="632">
        <v>0</v>
      </c>
      <c r="U630" s="632">
        <v>0</v>
      </c>
      <c r="V630" s="632">
        <v>2078000000</v>
      </c>
    </row>
    <row r="631" spans="1:22" s="501" customFormat="1" ht="24.95" customHeight="1">
      <c r="A631" s="215"/>
      <c r="B631" s="215"/>
      <c r="C631" s="215"/>
      <c r="D631" s="215"/>
      <c r="E631" s="212" t="s">
        <v>1859</v>
      </c>
      <c r="F631" s="207" t="s">
        <v>2146</v>
      </c>
      <c r="G631" s="389">
        <v>77000000</v>
      </c>
      <c r="H631" s="389">
        <v>0</v>
      </c>
      <c r="I631" s="389">
        <v>0</v>
      </c>
      <c r="J631" s="389">
        <v>0</v>
      </c>
      <c r="K631" s="389">
        <v>77000000</v>
      </c>
      <c r="L631" s="215"/>
      <c r="M631" s="215"/>
      <c r="N631" s="215"/>
      <c r="O631" s="215"/>
      <c r="P631" s="215" t="s">
        <v>1859</v>
      </c>
      <c r="Q631" s="816" t="s">
        <v>5457</v>
      </c>
      <c r="R631" s="632">
        <v>77000000</v>
      </c>
      <c r="S631" s="632">
        <v>0</v>
      </c>
      <c r="T631" s="632">
        <v>0</v>
      </c>
      <c r="U631" s="632">
        <v>0</v>
      </c>
      <c r="V631" s="632">
        <v>77000000</v>
      </c>
    </row>
    <row r="632" spans="1:22" s="500" customFormat="1" ht="24.95" customHeight="1">
      <c r="A632" s="215"/>
      <c r="B632" s="215"/>
      <c r="C632" s="215"/>
      <c r="D632" s="215"/>
      <c r="E632" s="212" t="s">
        <v>1886</v>
      </c>
      <c r="F632" s="207" t="s">
        <v>2147</v>
      </c>
      <c r="G632" s="389">
        <v>1025280640</v>
      </c>
      <c r="H632" s="389">
        <v>0</v>
      </c>
      <c r="I632" s="389">
        <v>0</v>
      </c>
      <c r="J632" s="389">
        <v>0</v>
      </c>
      <c r="K632" s="389">
        <v>1025280640</v>
      </c>
      <c r="L632" s="215"/>
      <c r="M632" s="215"/>
      <c r="N632" s="215"/>
      <c r="O632" s="215"/>
      <c r="P632" s="215" t="s">
        <v>1886</v>
      </c>
      <c r="Q632" s="810" t="s">
        <v>5458</v>
      </c>
      <c r="R632" s="632">
        <v>1025280640</v>
      </c>
      <c r="S632" s="632">
        <v>0</v>
      </c>
      <c r="T632" s="632">
        <v>0</v>
      </c>
      <c r="U632" s="632">
        <v>0</v>
      </c>
      <c r="V632" s="632">
        <v>1025280640</v>
      </c>
    </row>
    <row r="633" spans="1:22" s="501" customFormat="1" ht="24.95" customHeight="1">
      <c r="A633" s="215"/>
      <c r="B633" s="215"/>
      <c r="C633" s="215"/>
      <c r="D633" s="215"/>
      <c r="E633" s="212" t="s">
        <v>1857</v>
      </c>
      <c r="F633" s="207" t="s">
        <v>2148</v>
      </c>
      <c r="G633" s="389">
        <v>50523360</v>
      </c>
      <c r="H633" s="389">
        <v>0</v>
      </c>
      <c r="I633" s="389">
        <v>0</v>
      </c>
      <c r="J633" s="389">
        <v>0</v>
      </c>
      <c r="K633" s="389">
        <v>50523360</v>
      </c>
      <c r="L633" s="215"/>
      <c r="M633" s="215"/>
      <c r="N633" s="215"/>
      <c r="O633" s="215"/>
      <c r="P633" s="215" t="s">
        <v>1857</v>
      </c>
      <c r="Q633" s="810" t="s">
        <v>5459</v>
      </c>
      <c r="R633" s="632">
        <v>50523360</v>
      </c>
      <c r="S633" s="632">
        <v>0</v>
      </c>
      <c r="T633" s="632">
        <v>0</v>
      </c>
      <c r="U633" s="632">
        <v>0</v>
      </c>
      <c r="V633" s="632">
        <v>50523360</v>
      </c>
    </row>
    <row r="634" spans="1:22" s="501" customFormat="1" ht="24.95" customHeight="1">
      <c r="A634" s="215"/>
      <c r="B634" s="215"/>
      <c r="C634" s="215"/>
      <c r="D634" s="215"/>
      <c r="E634" s="212" t="s">
        <v>1889</v>
      </c>
      <c r="F634" s="207" t="s">
        <v>3516</v>
      </c>
      <c r="G634" s="389">
        <v>895196000</v>
      </c>
      <c r="H634" s="389">
        <v>0</v>
      </c>
      <c r="I634" s="389">
        <v>0</v>
      </c>
      <c r="J634" s="389">
        <v>0</v>
      </c>
      <c r="K634" s="389">
        <v>895196000</v>
      </c>
      <c r="L634" s="215"/>
      <c r="M634" s="215"/>
      <c r="N634" s="215"/>
      <c r="O634" s="215"/>
      <c r="P634" s="215" t="s">
        <v>1889</v>
      </c>
      <c r="Q634" s="810" t="s">
        <v>5460</v>
      </c>
      <c r="R634" s="632">
        <v>895196000</v>
      </c>
      <c r="S634" s="632">
        <v>0</v>
      </c>
      <c r="T634" s="632">
        <v>0</v>
      </c>
      <c r="U634" s="632">
        <v>0</v>
      </c>
      <c r="V634" s="632">
        <v>895196000</v>
      </c>
    </row>
    <row r="635" spans="1:22" s="501" customFormat="1" ht="24.95" customHeight="1">
      <c r="A635" s="215"/>
      <c r="B635" s="215"/>
      <c r="C635" s="215"/>
      <c r="D635" s="215"/>
      <c r="E635" s="212" t="s">
        <v>1878</v>
      </c>
      <c r="F635" s="207" t="s">
        <v>3517</v>
      </c>
      <c r="G635" s="389">
        <v>30000000</v>
      </c>
      <c r="H635" s="389">
        <v>0</v>
      </c>
      <c r="I635" s="389">
        <v>0</v>
      </c>
      <c r="J635" s="389">
        <v>0</v>
      </c>
      <c r="K635" s="389">
        <v>30000000</v>
      </c>
      <c r="L635" s="215"/>
      <c r="M635" s="215"/>
      <c r="N635" s="215"/>
      <c r="O635" s="215"/>
      <c r="P635" s="215" t="s">
        <v>1878</v>
      </c>
      <c r="Q635" s="816" t="s">
        <v>6835</v>
      </c>
      <c r="R635" s="632">
        <v>30000000</v>
      </c>
      <c r="S635" s="632">
        <v>0</v>
      </c>
      <c r="T635" s="632">
        <v>0</v>
      </c>
      <c r="U635" s="632">
        <v>0</v>
      </c>
      <c r="V635" s="632">
        <v>30000000</v>
      </c>
    </row>
    <row r="636" spans="1:22" s="501" customFormat="1" ht="24.95" customHeight="1" thickBot="1">
      <c r="A636" s="225" t="s">
        <v>1305</v>
      </c>
      <c r="B636" s="225"/>
      <c r="C636" s="225"/>
      <c r="D636" s="225"/>
      <c r="E636" s="219"/>
      <c r="F636" s="301" t="s">
        <v>1306</v>
      </c>
      <c r="G636" s="390">
        <v>2300000000</v>
      </c>
      <c r="H636" s="390">
        <v>300000000</v>
      </c>
      <c r="I636" s="390">
        <v>0</v>
      </c>
      <c r="J636" s="390">
        <v>0</v>
      </c>
      <c r="K636" s="390">
        <v>2600000000</v>
      </c>
      <c r="L636" s="225" t="s">
        <v>1305</v>
      </c>
      <c r="M636" s="225"/>
      <c r="N636" s="225"/>
      <c r="O636" s="225"/>
      <c r="P636" s="225"/>
      <c r="Q636" s="811" t="s">
        <v>4764</v>
      </c>
      <c r="R636" s="645">
        <v>2300000000</v>
      </c>
      <c r="S636" s="645">
        <v>300000000</v>
      </c>
      <c r="T636" s="645">
        <v>0</v>
      </c>
      <c r="U636" s="645">
        <v>0</v>
      </c>
      <c r="V636" s="645">
        <v>2600000000</v>
      </c>
    </row>
    <row r="637" spans="1:22" s="501" customFormat="1" ht="24.95" customHeight="1" thickTop="1">
      <c r="A637" s="220"/>
      <c r="B637" s="220" t="s">
        <v>433</v>
      </c>
      <c r="C637" s="220"/>
      <c r="D637" s="220"/>
      <c r="E637" s="218"/>
      <c r="F637" s="317" t="s">
        <v>434</v>
      </c>
      <c r="G637" s="388">
        <v>0</v>
      </c>
      <c r="H637" s="388">
        <v>150000000</v>
      </c>
      <c r="I637" s="388">
        <v>0</v>
      </c>
      <c r="J637" s="388">
        <v>0</v>
      </c>
      <c r="K637" s="388">
        <v>150000000</v>
      </c>
      <c r="L637" s="220"/>
      <c r="M637" s="220" t="s">
        <v>433</v>
      </c>
      <c r="N637" s="220"/>
      <c r="O637" s="220"/>
      <c r="P637" s="220"/>
      <c r="Q637" s="809" t="s">
        <v>4086</v>
      </c>
      <c r="R637" s="640">
        <v>0</v>
      </c>
      <c r="S637" s="640">
        <v>150000000</v>
      </c>
      <c r="T637" s="640">
        <v>0</v>
      </c>
      <c r="U637" s="640">
        <v>0</v>
      </c>
      <c r="V637" s="640">
        <v>150000000</v>
      </c>
    </row>
    <row r="638" spans="1:22" s="501" customFormat="1" ht="24.95" customHeight="1">
      <c r="A638" s="215"/>
      <c r="B638" s="215"/>
      <c r="C638" s="215" t="s">
        <v>433</v>
      </c>
      <c r="D638" s="215"/>
      <c r="E638" s="212"/>
      <c r="F638" s="207" t="s">
        <v>435</v>
      </c>
      <c r="G638" s="389">
        <v>0</v>
      </c>
      <c r="H638" s="389">
        <v>150000000</v>
      </c>
      <c r="I638" s="389">
        <v>0</v>
      </c>
      <c r="J638" s="389">
        <v>0</v>
      </c>
      <c r="K638" s="389">
        <v>150000000</v>
      </c>
      <c r="L638" s="215"/>
      <c r="M638" s="215"/>
      <c r="N638" s="215" t="s">
        <v>433</v>
      </c>
      <c r="O638" s="215"/>
      <c r="P638" s="215"/>
      <c r="Q638" s="810" t="s">
        <v>4040</v>
      </c>
      <c r="R638" s="632">
        <v>0</v>
      </c>
      <c r="S638" s="632">
        <v>150000000</v>
      </c>
      <c r="T638" s="632">
        <v>0</v>
      </c>
      <c r="U638" s="632">
        <v>0</v>
      </c>
      <c r="V638" s="632">
        <v>150000000</v>
      </c>
    </row>
    <row r="639" spans="1:22" s="501" customFormat="1" ht="24.95" customHeight="1">
      <c r="A639" s="215"/>
      <c r="B639" s="215"/>
      <c r="C639" s="215"/>
      <c r="D639" s="215" t="s">
        <v>433</v>
      </c>
      <c r="E639" s="212"/>
      <c r="F639" s="207" t="s">
        <v>937</v>
      </c>
      <c r="G639" s="389">
        <v>0</v>
      </c>
      <c r="H639" s="389">
        <v>150000000</v>
      </c>
      <c r="I639" s="389">
        <v>0</v>
      </c>
      <c r="J639" s="389">
        <v>0</v>
      </c>
      <c r="K639" s="389">
        <v>150000000</v>
      </c>
      <c r="L639" s="215"/>
      <c r="M639" s="215"/>
      <c r="N639" s="215"/>
      <c r="O639" s="215" t="s">
        <v>433</v>
      </c>
      <c r="P639" s="215"/>
      <c r="Q639" s="810" t="s">
        <v>4353</v>
      </c>
      <c r="R639" s="632">
        <v>0</v>
      </c>
      <c r="S639" s="632">
        <v>150000000</v>
      </c>
      <c r="T639" s="632">
        <v>0</v>
      </c>
      <c r="U639" s="632">
        <v>0</v>
      </c>
      <c r="V639" s="632">
        <v>150000000</v>
      </c>
    </row>
    <row r="640" spans="1:22" s="501" customFormat="1" ht="24.95" customHeight="1">
      <c r="A640" s="215"/>
      <c r="B640" s="215"/>
      <c r="C640" s="215"/>
      <c r="D640" s="215"/>
      <c r="E640" s="212" t="s">
        <v>1859</v>
      </c>
      <c r="F640" s="207" t="s">
        <v>2149</v>
      </c>
      <c r="G640" s="389">
        <v>0</v>
      </c>
      <c r="H640" s="389">
        <v>150000000</v>
      </c>
      <c r="I640" s="389">
        <v>0</v>
      </c>
      <c r="J640" s="389">
        <v>0</v>
      </c>
      <c r="K640" s="389">
        <v>150000000</v>
      </c>
      <c r="L640" s="215"/>
      <c r="M640" s="215"/>
      <c r="N640" s="215"/>
      <c r="O640" s="215"/>
      <c r="P640" s="215" t="s">
        <v>1859</v>
      </c>
      <c r="Q640" s="810" t="s">
        <v>5461</v>
      </c>
      <c r="R640" s="632">
        <v>0</v>
      </c>
      <c r="S640" s="632">
        <v>150000000</v>
      </c>
      <c r="T640" s="632">
        <v>0</v>
      </c>
      <c r="U640" s="632">
        <v>0</v>
      </c>
      <c r="V640" s="632">
        <v>150000000</v>
      </c>
    </row>
    <row r="641" spans="1:22" s="501" customFormat="1" ht="24.95" customHeight="1">
      <c r="A641" s="215"/>
      <c r="B641" s="215" t="s">
        <v>440</v>
      </c>
      <c r="C641" s="215"/>
      <c r="D641" s="215"/>
      <c r="E641" s="212"/>
      <c r="F641" s="207" t="s">
        <v>1309</v>
      </c>
      <c r="G641" s="389">
        <v>1272835570</v>
      </c>
      <c r="H641" s="389">
        <v>0</v>
      </c>
      <c r="I641" s="389">
        <v>0</v>
      </c>
      <c r="J641" s="389">
        <v>0</v>
      </c>
      <c r="K641" s="389">
        <v>1272835570</v>
      </c>
      <c r="L641" s="215"/>
      <c r="M641" s="215" t="s">
        <v>440</v>
      </c>
      <c r="N641" s="215"/>
      <c r="O641" s="215"/>
      <c r="P641" s="215"/>
      <c r="Q641" s="810" t="s">
        <v>4766</v>
      </c>
      <c r="R641" s="632">
        <v>1272835570</v>
      </c>
      <c r="S641" s="632">
        <v>0</v>
      </c>
      <c r="T641" s="632">
        <v>0</v>
      </c>
      <c r="U641" s="632">
        <v>0</v>
      </c>
      <c r="V641" s="632">
        <v>1272835570</v>
      </c>
    </row>
    <row r="642" spans="1:22" s="501" customFormat="1" ht="24.95" customHeight="1">
      <c r="A642" s="215"/>
      <c r="B642" s="215"/>
      <c r="C642" s="215" t="s">
        <v>440</v>
      </c>
      <c r="D642" s="215"/>
      <c r="E642" s="212"/>
      <c r="F642" s="319" t="s">
        <v>1312</v>
      </c>
      <c r="G642" s="389">
        <v>1272835570</v>
      </c>
      <c r="H642" s="389">
        <v>0</v>
      </c>
      <c r="I642" s="389">
        <v>0</v>
      </c>
      <c r="J642" s="389">
        <v>0</v>
      </c>
      <c r="K642" s="389">
        <v>1272835570</v>
      </c>
      <c r="L642" s="215"/>
      <c r="M642" s="215"/>
      <c r="N642" s="215" t="s">
        <v>440</v>
      </c>
      <c r="O642" s="215"/>
      <c r="P642" s="215"/>
      <c r="Q642" s="810" t="s">
        <v>4768</v>
      </c>
      <c r="R642" s="632">
        <v>1272835570</v>
      </c>
      <c r="S642" s="632">
        <v>0</v>
      </c>
      <c r="T642" s="632">
        <v>0</v>
      </c>
      <c r="U642" s="632">
        <v>0</v>
      </c>
      <c r="V642" s="632">
        <v>1272835570</v>
      </c>
    </row>
    <row r="643" spans="1:22" s="501" customFormat="1" ht="24.95" hidden="1" customHeight="1">
      <c r="A643" s="215"/>
      <c r="B643" s="215"/>
      <c r="C643" s="215"/>
      <c r="D643" s="215" t="s">
        <v>1816</v>
      </c>
      <c r="E643" s="212"/>
      <c r="F643" s="319" t="s">
        <v>1817</v>
      </c>
      <c r="G643" s="389">
        <v>1272835570</v>
      </c>
      <c r="H643" s="389">
        <v>0</v>
      </c>
      <c r="I643" s="389">
        <v>0</v>
      </c>
      <c r="J643" s="389">
        <v>0</v>
      </c>
      <c r="K643" s="389">
        <v>1272835570</v>
      </c>
      <c r="L643" s="215"/>
      <c r="M643" s="215"/>
      <c r="N643" s="215"/>
      <c r="O643" s="215" t="s">
        <v>1816</v>
      </c>
      <c r="P643" s="215"/>
      <c r="Q643" s="810" t="s">
        <v>2045</v>
      </c>
      <c r="R643" s="632">
        <v>1272835570</v>
      </c>
      <c r="S643" s="632">
        <v>0</v>
      </c>
      <c r="T643" s="632">
        <v>0</v>
      </c>
      <c r="U643" s="632">
        <v>0</v>
      </c>
      <c r="V643" s="632">
        <v>1272835570</v>
      </c>
    </row>
    <row r="644" spans="1:22" s="501" customFormat="1" ht="24.95" customHeight="1">
      <c r="A644" s="215"/>
      <c r="B644" s="215"/>
      <c r="C644" s="215"/>
      <c r="D644" s="215"/>
      <c r="E644" s="212" t="s">
        <v>1855</v>
      </c>
      <c r="F644" s="319" t="s">
        <v>2150</v>
      </c>
      <c r="G644" s="389">
        <v>16839280</v>
      </c>
      <c r="H644" s="389">
        <v>0</v>
      </c>
      <c r="I644" s="389">
        <v>0</v>
      </c>
      <c r="J644" s="389">
        <v>0</v>
      </c>
      <c r="K644" s="389">
        <v>16839280</v>
      </c>
      <c r="L644" s="215"/>
      <c r="M644" s="215"/>
      <c r="N644" s="215"/>
      <c r="O644" s="215"/>
      <c r="P644" s="215" t="s">
        <v>1855</v>
      </c>
      <c r="Q644" s="810" t="s">
        <v>5462</v>
      </c>
      <c r="R644" s="632">
        <v>16839280</v>
      </c>
      <c r="S644" s="632">
        <v>0</v>
      </c>
      <c r="T644" s="632">
        <v>0</v>
      </c>
      <c r="U644" s="632">
        <v>0</v>
      </c>
      <c r="V644" s="632">
        <v>16839280</v>
      </c>
    </row>
    <row r="645" spans="1:22" s="501" customFormat="1" ht="24.95" customHeight="1">
      <c r="A645" s="215"/>
      <c r="B645" s="215"/>
      <c r="C645" s="215"/>
      <c r="D645" s="215"/>
      <c r="E645" s="212" t="s">
        <v>1857</v>
      </c>
      <c r="F645" s="207" t="s">
        <v>2151</v>
      </c>
      <c r="G645" s="389">
        <v>25081550</v>
      </c>
      <c r="H645" s="389">
        <v>0</v>
      </c>
      <c r="I645" s="389">
        <v>0</v>
      </c>
      <c r="J645" s="389">
        <v>0</v>
      </c>
      <c r="K645" s="389">
        <v>25081550</v>
      </c>
      <c r="L645" s="215"/>
      <c r="M645" s="215"/>
      <c r="N645" s="215"/>
      <c r="O645" s="215"/>
      <c r="P645" s="215" t="s">
        <v>1857</v>
      </c>
      <c r="Q645" s="810" t="s">
        <v>5463</v>
      </c>
      <c r="R645" s="632">
        <v>25081550</v>
      </c>
      <c r="S645" s="632">
        <v>0</v>
      </c>
      <c r="T645" s="632">
        <v>0</v>
      </c>
      <c r="U645" s="632">
        <v>0</v>
      </c>
      <c r="V645" s="632">
        <v>25081550</v>
      </c>
    </row>
    <row r="646" spans="1:22" s="501" customFormat="1" ht="24.95" customHeight="1">
      <c r="A646" s="215"/>
      <c r="B646" s="215"/>
      <c r="C646" s="215"/>
      <c r="D646" s="215"/>
      <c r="E646" s="212" t="s">
        <v>1889</v>
      </c>
      <c r="F646" s="207" t="s">
        <v>2152</v>
      </c>
      <c r="G646" s="389">
        <v>20019450</v>
      </c>
      <c r="H646" s="389">
        <v>0</v>
      </c>
      <c r="I646" s="389">
        <v>0</v>
      </c>
      <c r="J646" s="389">
        <v>0</v>
      </c>
      <c r="K646" s="389">
        <v>20019450</v>
      </c>
      <c r="L646" s="215"/>
      <c r="M646" s="215"/>
      <c r="N646" s="215"/>
      <c r="O646" s="215"/>
      <c r="P646" s="215" t="s">
        <v>1889</v>
      </c>
      <c r="Q646" s="810" t="s">
        <v>5464</v>
      </c>
      <c r="R646" s="632">
        <v>20019450</v>
      </c>
      <c r="S646" s="632">
        <v>0</v>
      </c>
      <c r="T646" s="632">
        <v>0</v>
      </c>
      <c r="U646" s="632">
        <v>0</v>
      </c>
      <c r="V646" s="632">
        <v>20019450</v>
      </c>
    </row>
    <row r="647" spans="1:22" s="501" customFormat="1" ht="24.95" customHeight="1">
      <c r="A647" s="215"/>
      <c r="B647" s="215"/>
      <c r="C647" s="215"/>
      <c r="D647" s="215"/>
      <c r="E647" s="212" t="s">
        <v>1880</v>
      </c>
      <c r="F647" s="207" t="s">
        <v>2153</v>
      </c>
      <c r="G647" s="389">
        <v>748968000</v>
      </c>
      <c r="H647" s="389">
        <v>0</v>
      </c>
      <c r="I647" s="389">
        <v>0</v>
      </c>
      <c r="J647" s="389">
        <v>0</v>
      </c>
      <c r="K647" s="389">
        <v>748968000</v>
      </c>
      <c r="L647" s="215"/>
      <c r="M647" s="215"/>
      <c r="N647" s="215"/>
      <c r="O647" s="215"/>
      <c r="P647" s="215" t="s">
        <v>1880</v>
      </c>
      <c r="Q647" s="810" t="s">
        <v>5465</v>
      </c>
      <c r="R647" s="632">
        <v>748968000</v>
      </c>
      <c r="S647" s="632">
        <v>0</v>
      </c>
      <c r="T647" s="632">
        <v>0</v>
      </c>
      <c r="U647" s="632">
        <v>0</v>
      </c>
      <c r="V647" s="632">
        <v>748968000</v>
      </c>
    </row>
    <row r="648" spans="1:22" s="501" customFormat="1" ht="24.95" customHeight="1">
      <c r="A648" s="215"/>
      <c r="B648" s="215"/>
      <c r="C648" s="215"/>
      <c r="D648" s="215"/>
      <c r="E648" s="212" t="s">
        <v>1869</v>
      </c>
      <c r="F648" s="207" t="s">
        <v>2154</v>
      </c>
      <c r="G648" s="389">
        <v>50515190</v>
      </c>
      <c r="H648" s="389">
        <v>0</v>
      </c>
      <c r="I648" s="389">
        <v>0</v>
      </c>
      <c r="J648" s="389">
        <v>0</v>
      </c>
      <c r="K648" s="389">
        <v>50515190</v>
      </c>
      <c r="L648" s="215"/>
      <c r="M648" s="215"/>
      <c r="N648" s="215"/>
      <c r="O648" s="215"/>
      <c r="P648" s="215" t="s">
        <v>1869</v>
      </c>
      <c r="Q648" s="810" t="s">
        <v>5466</v>
      </c>
      <c r="R648" s="632">
        <v>50515190</v>
      </c>
      <c r="S648" s="632">
        <v>0</v>
      </c>
      <c r="T648" s="632">
        <v>0</v>
      </c>
      <c r="U648" s="632">
        <v>0</v>
      </c>
      <c r="V648" s="632">
        <v>50515190</v>
      </c>
    </row>
    <row r="649" spans="1:22" s="501" customFormat="1" ht="24.95" customHeight="1">
      <c r="A649" s="215"/>
      <c r="B649" s="215"/>
      <c r="C649" s="215"/>
      <c r="D649" s="215"/>
      <c r="E649" s="212" t="s">
        <v>1895</v>
      </c>
      <c r="F649" s="207" t="s">
        <v>2155</v>
      </c>
      <c r="G649" s="389">
        <v>31079150</v>
      </c>
      <c r="H649" s="389">
        <v>0</v>
      </c>
      <c r="I649" s="389">
        <v>0</v>
      </c>
      <c r="J649" s="389">
        <v>0</v>
      </c>
      <c r="K649" s="389">
        <v>31079150</v>
      </c>
      <c r="L649" s="215"/>
      <c r="M649" s="215"/>
      <c r="N649" s="215"/>
      <c r="O649" s="215"/>
      <c r="P649" s="215" t="s">
        <v>1895</v>
      </c>
      <c r="Q649" s="810" t="s">
        <v>5467</v>
      </c>
      <c r="R649" s="632">
        <v>31079150</v>
      </c>
      <c r="S649" s="632">
        <v>0</v>
      </c>
      <c r="T649" s="632">
        <v>0</v>
      </c>
      <c r="U649" s="632">
        <v>0</v>
      </c>
      <c r="V649" s="632">
        <v>31079150</v>
      </c>
    </row>
    <row r="650" spans="1:22" s="500" customFormat="1" ht="45" customHeight="1">
      <c r="A650" s="215"/>
      <c r="B650" s="215"/>
      <c r="C650" s="215"/>
      <c r="D650" s="215"/>
      <c r="E650" s="212" t="s">
        <v>1872</v>
      </c>
      <c r="F650" s="207" t="s">
        <v>3518</v>
      </c>
      <c r="G650" s="389">
        <v>40608480</v>
      </c>
      <c r="H650" s="389">
        <v>0</v>
      </c>
      <c r="I650" s="389">
        <v>0</v>
      </c>
      <c r="J650" s="389">
        <v>0</v>
      </c>
      <c r="K650" s="389">
        <v>40608480</v>
      </c>
      <c r="L650" s="215"/>
      <c r="M650" s="215"/>
      <c r="N650" s="215"/>
      <c r="O650" s="215"/>
      <c r="P650" s="215" t="s">
        <v>1872</v>
      </c>
      <c r="Q650" s="812" t="s">
        <v>5468</v>
      </c>
      <c r="R650" s="632">
        <v>40608480</v>
      </c>
      <c r="S650" s="632">
        <v>0</v>
      </c>
      <c r="T650" s="632">
        <v>0</v>
      </c>
      <c r="U650" s="632">
        <v>0</v>
      </c>
      <c r="V650" s="632">
        <v>40608480</v>
      </c>
    </row>
    <row r="651" spans="1:22" s="501" customFormat="1" ht="40.5" customHeight="1">
      <c r="A651" s="215"/>
      <c r="B651" s="215"/>
      <c r="C651" s="215"/>
      <c r="D651" s="215"/>
      <c r="E651" s="212" t="s">
        <v>1924</v>
      </c>
      <c r="F651" s="207" t="s">
        <v>3743</v>
      </c>
      <c r="G651" s="389">
        <v>42031680</v>
      </c>
      <c r="H651" s="389">
        <v>0</v>
      </c>
      <c r="I651" s="389">
        <v>0</v>
      </c>
      <c r="J651" s="389">
        <v>0</v>
      </c>
      <c r="K651" s="389">
        <v>42031680</v>
      </c>
      <c r="L651" s="215"/>
      <c r="M651" s="215"/>
      <c r="N651" s="215"/>
      <c r="O651" s="215"/>
      <c r="P651" s="215" t="s">
        <v>1924</v>
      </c>
      <c r="Q651" s="812" t="s">
        <v>5469</v>
      </c>
      <c r="R651" s="632">
        <v>42031680</v>
      </c>
      <c r="S651" s="632">
        <v>0</v>
      </c>
      <c r="T651" s="632">
        <v>0</v>
      </c>
      <c r="U651" s="632">
        <v>0</v>
      </c>
      <c r="V651" s="632">
        <v>42031680</v>
      </c>
    </row>
    <row r="652" spans="1:22" s="501" customFormat="1" ht="44.25" customHeight="1">
      <c r="A652" s="215"/>
      <c r="B652" s="215"/>
      <c r="C652" s="215"/>
      <c r="D652" s="215"/>
      <c r="E652" s="212" t="s">
        <v>1926</v>
      </c>
      <c r="F652" s="207" t="s">
        <v>3520</v>
      </c>
      <c r="G652" s="389">
        <v>35029420</v>
      </c>
      <c r="H652" s="389">
        <v>0</v>
      </c>
      <c r="I652" s="389">
        <v>0</v>
      </c>
      <c r="J652" s="389">
        <v>0</v>
      </c>
      <c r="K652" s="389">
        <v>35029420</v>
      </c>
      <c r="L652" s="215"/>
      <c r="M652" s="215"/>
      <c r="N652" s="215"/>
      <c r="O652" s="215"/>
      <c r="P652" s="215" t="s">
        <v>1926</v>
      </c>
      <c r="Q652" s="812" t="s">
        <v>5470</v>
      </c>
      <c r="R652" s="632">
        <v>35029420</v>
      </c>
      <c r="S652" s="632">
        <v>0</v>
      </c>
      <c r="T652" s="632">
        <v>0</v>
      </c>
      <c r="U652" s="632">
        <v>0</v>
      </c>
      <c r="V652" s="632">
        <v>35029420</v>
      </c>
    </row>
    <row r="653" spans="1:22" s="501" customFormat="1" ht="44.25" customHeight="1">
      <c r="A653" s="215"/>
      <c r="B653" s="215"/>
      <c r="C653" s="215"/>
      <c r="D653" s="215"/>
      <c r="E653" s="212" t="s">
        <v>2083</v>
      </c>
      <c r="F653" s="207" t="s">
        <v>3519</v>
      </c>
      <c r="G653" s="389">
        <v>3000</v>
      </c>
      <c r="H653" s="389">
        <v>0</v>
      </c>
      <c r="I653" s="389">
        <v>0</v>
      </c>
      <c r="J653" s="389">
        <v>0</v>
      </c>
      <c r="K653" s="389">
        <v>3000</v>
      </c>
      <c r="L653" s="215"/>
      <c r="M653" s="215"/>
      <c r="N653" s="215"/>
      <c r="O653" s="215"/>
      <c r="P653" s="215" t="s">
        <v>2083</v>
      </c>
      <c r="Q653" s="812" t="s">
        <v>6837</v>
      </c>
      <c r="R653" s="632">
        <v>3000</v>
      </c>
      <c r="S653" s="632">
        <v>0</v>
      </c>
      <c r="T653" s="632">
        <v>0</v>
      </c>
      <c r="U653" s="632">
        <v>0</v>
      </c>
      <c r="V653" s="632">
        <v>3000</v>
      </c>
    </row>
    <row r="654" spans="1:22" s="501" customFormat="1" ht="44.25" customHeight="1">
      <c r="A654" s="215"/>
      <c r="B654" s="215"/>
      <c r="C654" s="215"/>
      <c r="D654" s="215"/>
      <c r="E654" s="212" t="s">
        <v>1929</v>
      </c>
      <c r="F654" s="207" t="s">
        <v>3744</v>
      </c>
      <c r="G654" s="389">
        <v>52109450</v>
      </c>
      <c r="H654" s="389">
        <v>0</v>
      </c>
      <c r="I654" s="389">
        <v>0</v>
      </c>
      <c r="J654" s="389">
        <v>0</v>
      </c>
      <c r="K654" s="389">
        <v>52109450</v>
      </c>
      <c r="L654" s="215"/>
      <c r="M654" s="215"/>
      <c r="N654" s="215"/>
      <c r="O654" s="215"/>
      <c r="P654" s="215" t="s">
        <v>1929</v>
      </c>
      <c r="Q654" s="812" t="s">
        <v>6838</v>
      </c>
      <c r="R654" s="632">
        <v>52109450</v>
      </c>
      <c r="S654" s="632">
        <v>0</v>
      </c>
      <c r="T654" s="632">
        <v>0</v>
      </c>
      <c r="U654" s="632">
        <v>0</v>
      </c>
      <c r="V654" s="632">
        <v>52109450</v>
      </c>
    </row>
    <row r="655" spans="1:22" s="501" customFormat="1" ht="44.25" customHeight="1">
      <c r="A655" s="215"/>
      <c r="B655" s="215"/>
      <c r="C655" s="215"/>
      <c r="D655" s="215"/>
      <c r="E655" s="212" t="s">
        <v>1931</v>
      </c>
      <c r="F655" s="207" t="s">
        <v>3745</v>
      </c>
      <c r="G655" s="389">
        <v>40604620</v>
      </c>
      <c r="H655" s="389">
        <v>0</v>
      </c>
      <c r="I655" s="389">
        <v>0</v>
      </c>
      <c r="J655" s="389">
        <v>0</v>
      </c>
      <c r="K655" s="389">
        <v>40604620</v>
      </c>
      <c r="L655" s="215"/>
      <c r="M655" s="215"/>
      <c r="N655" s="215"/>
      <c r="O655" s="215"/>
      <c r="P655" s="215" t="s">
        <v>1931</v>
      </c>
      <c r="Q655" s="812" t="s">
        <v>5471</v>
      </c>
      <c r="R655" s="632">
        <v>40604620</v>
      </c>
      <c r="S655" s="632">
        <v>0</v>
      </c>
      <c r="T655" s="632">
        <v>0</v>
      </c>
      <c r="U655" s="632">
        <v>0</v>
      </c>
      <c r="V655" s="632">
        <v>40604620</v>
      </c>
    </row>
    <row r="656" spans="1:22" s="501" customFormat="1" ht="42" customHeight="1">
      <c r="A656" s="215"/>
      <c r="B656" s="215"/>
      <c r="C656" s="215"/>
      <c r="D656" s="215"/>
      <c r="E656" s="212" t="s">
        <v>1907</v>
      </c>
      <c r="F656" s="210" t="s">
        <v>3521</v>
      </c>
      <c r="G656" s="389">
        <v>42112080</v>
      </c>
      <c r="H656" s="389">
        <v>0</v>
      </c>
      <c r="I656" s="389">
        <v>0</v>
      </c>
      <c r="J656" s="389">
        <v>0</v>
      </c>
      <c r="K656" s="389">
        <v>42112080</v>
      </c>
      <c r="L656" s="215"/>
      <c r="M656" s="215"/>
      <c r="N656" s="215"/>
      <c r="O656" s="215"/>
      <c r="P656" s="215" t="s">
        <v>1907</v>
      </c>
      <c r="Q656" s="812" t="s">
        <v>5472</v>
      </c>
      <c r="R656" s="632">
        <v>42112080</v>
      </c>
      <c r="S656" s="632">
        <v>0</v>
      </c>
      <c r="T656" s="632">
        <v>0</v>
      </c>
      <c r="U656" s="632">
        <v>0</v>
      </c>
      <c r="V656" s="632">
        <v>42112080</v>
      </c>
    </row>
    <row r="657" spans="1:22" s="501" customFormat="1" ht="45" customHeight="1">
      <c r="A657" s="215"/>
      <c r="B657" s="215"/>
      <c r="C657" s="215"/>
      <c r="D657" s="215"/>
      <c r="E657" s="212" t="s">
        <v>1933</v>
      </c>
      <c r="F657" s="210" t="s">
        <v>3523</v>
      </c>
      <c r="G657" s="389">
        <v>41459030</v>
      </c>
      <c r="H657" s="389">
        <v>0</v>
      </c>
      <c r="I657" s="389">
        <v>0</v>
      </c>
      <c r="J657" s="389">
        <v>0</v>
      </c>
      <c r="K657" s="389">
        <v>41459030</v>
      </c>
      <c r="L657" s="215"/>
      <c r="M657" s="215"/>
      <c r="N657" s="215"/>
      <c r="O657" s="215"/>
      <c r="P657" s="215" t="s">
        <v>1933</v>
      </c>
      <c r="Q657" s="812" t="s">
        <v>5473</v>
      </c>
      <c r="R657" s="632">
        <v>41459030</v>
      </c>
      <c r="S657" s="632">
        <v>0</v>
      </c>
      <c r="T657" s="632">
        <v>0</v>
      </c>
      <c r="U657" s="632">
        <v>0</v>
      </c>
      <c r="V657" s="632">
        <v>41459030</v>
      </c>
    </row>
    <row r="658" spans="1:22" s="501" customFormat="1" ht="39.75" customHeight="1">
      <c r="A658" s="215"/>
      <c r="B658" s="215"/>
      <c r="C658" s="215"/>
      <c r="D658" s="215"/>
      <c r="E658" s="212" t="s">
        <v>2085</v>
      </c>
      <c r="F658" s="210" t="s">
        <v>3524</v>
      </c>
      <c r="G658" s="389">
        <v>41459030</v>
      </c>
      <c r="H658" s="389">
        <v>0</v>
      </c>
      <c r="I658" s="389">
        <v>0</v>
      </c>
      <c r="J658" s="389">
        <v>0</v>
      </c>
      <c r="K658" s="389">
        <v>41459030</v>
      </c>
      <c r="L658" s="215"/>
      <c r="M658" s="215"/>
      <c r="N658" s="215"/>
      <c r="O658" s="215"/>
      <c r="P658" s="215" t="s">
        <v>2085</v>
      </c>
      <c r="Q658" s="812" t="s">
        <v>5474</v>
      </c>
      <c r="R658" s="632">
        <v>41459030</v>
      </c>
      <c r="S658" s="632">
        <v>0</v>
      </c>
      <c r="T658" s="632">
        <v>0</v>
      </c>
      <c r="U658" s="632">
        <v>0</v>
      </c>
      <c r="V658" s="632">
        <v>41459030</v>
      </c>
    </row>
    <row r="659" spans="1:22" s="501" customFormat="1" ht="42.75" customHeight="1">
      <c r="A659" s="215"/>
      <c r="B659" s="215"/>
      <c r="C659" s="215"/>
      <c r="D659" s="215"/>
      <c r="E659" s="212" t="s">
        <v>1935</v>
      </c>
      <c r="F659" s="210" t="s">
        <v>3746</v>
      </c>
      <c r="G659" s="389">
        <v>40041080</v>
      </c>
      <c r="H659" s="389">
        <v>0</v>
      </c>
      <c r="I659" s="389">
        <v>0</v>
      </c>
      <c r="J659" s="389">
        <v>0</v>
      </c>
      <c r="K659" s="389">
        <v>40041080</v>
      </c>
      <c r="L659" s="215"/>
      <c r="M659" s="215"/>
      <c r="N659" s="215"/>
      <c r="O659" s="215"/>
      <c r="P659" s="215" t="s">
        <v>1935</v>
      </c>
      <c r="Q659" s="812" t="s">
        <v>5475</v>
      </c>
      <c r="R659" s="632">
        <v>40041080</v>
      </c>
      <c r="S659" s="632">
        <v>0</v>
      </c>
      <c r="T659" s="632">
        <v>0</v>
      </c>
      <c r="U659" s="632">
        <v>0</v>
      </c>
      <c r="V659" s="632">
        <v>40041080</v>
      </c>
    </row>
    <row r="660" spans="1:22" s="501" customFormat="1" ht="44.25" customHeight="1">
      <c r="A660" s="215"/>
      <c r="B660" s="215"/>
      <c r="C660" s="215"/>
      <c r="D660" s="215"/>
      <c r="E660" s="212" t="s">
        <v>1937</v>
      </c>
      <c r="F660" s="207" t="s">
        <v>3522</v>
      </c>
      <c r="G660" s="389">
        <v>4875080</v>
      </c>
      <c r="H660" s="389">
        <v>0</v>
      </c>
      <c r="I660" s="389">
        <v>0</v>
      </c>
      <c r="J660" s="389">
        <v>0</v>
      </c>
      <c r="K660" s="389">
        <v>4875080</v>
      </c>
      <c r="L660" s="215"/>
      <c r="M660" s="215"/>
      <c r="N660" s="215"/>
      <c r="O660" s="215"/>
      <c r="P660" s="215" t="s">
        <v>1937</v>
      </c>
      <c r="Q660" s="810" t="s">
        <v>6836</v>
      </c>
      <c r="R660" s="632">
        <v>4875080</v>
      </c>
      <c r="S660" s="632">
        <v>0</v>
      </c>
      <c r="T660" s="632">
        <v>0</v>
      </c>
      <c r="U660" s="632">
        <v>0</v>
      </c>
      <c r="V660" s="632">
        <v>4875080</v>
      </c>
    </row>
    <row r="661" spans="1:22" s="501" customFormat="1" ht="24.95" customHeight="1">
      <c r="A661" s="215"/>
      <c r="B661" s="215" t="s">
        <v>444</v>
      </c>
      <c r="C661" s="215"/>
      <c r="D661" s="215"/>
      <c r="E661" s="212"/>
      <c r="F661" s="210" t="s">
        <v>1317</v>
      </c>
      <c r="G661" s="389">
        <v>1027164430</v>
      </c>
      <c r="H661" s="389">
        <v>0</v>
      </c>
      <c r="I661" s="389">
        <v>0</v>
      </c>
      <c r="J661" s="389">
        <v>0</v>
      </c>
      <c r="K661" s="389">
        <v>1027164430</v>
      </c>
      <c r="L661" s="215"/>
      <c r="M661" s="215" t="s">
        <v>444</v>
      </c>
      <c r="N661" s="215"/>
      <c r="O661" s="215"/>
      <c r="P661" s="215"/>
      <c r="Q661" s="810" t="s">
        <v>4770</v>
      </c>
      <c r="R661" s="632">
        <v>1027164430</v>
      </c>
      <c r="S661" s="632">
        <v>0</v>
      </c>
      <c r="T661" s="632">
        <v>0</v>
      </c>
      <c r="U661" s="632">
        <v>0</v>
      </c>
      <c r="V661" s="632">
        <v>1027164430</v>
      </c>
    </row>
    <row r="662" spans="1:22" s="501" customFormat="1" ht="24.95" customHeight="1">
      <c r="A662" s="215"/>
      <c r="B662" s="215"/>
      <c r="C662" s="215" t="s">
        <v>444</v>
      </c>
      <c r="D662" s="215"/>
      <c r="E662" s="212"/>
      <c r="F662" s="207" t="s">
        <v>1321</v>
      </c>
      <c r="G662" s="389">
        <v>1027164430</v>
      </c>
      <c r="H662" s="389">
        <v>0</v>
      </c>
      <c r="I662" s="389">
        <v>0</v>
      </c>
      <c r="J662" s="389">
        <v>0</v>
      </c>
      <c r="K662" s="389">
        <v>1027164430</v>
      </c>
      <c r="L662" s="215"/>
      <c r="M662" s="215"/>
      <c r="N662" s="215" t="s">
        <v>444</v>
      </c>
      <c r="O662" s="215"/>
      <c r="P662" s="215"/>
      <c r="Q662" s="810" t="s">
        <v>4774</v>
      </c>
      <c r="R662" s="632">
        <v>1027164430</v>
      </c>
      <c r="S662" s="632">
        <v>0</v>
      </c>
      <c r="T662" s="632">
        <v>0</v>
      </c>
      <c r="U662" s="632">
        <v>0</v>
      </c>
      <c r="V662" s="632">
        <v>1027164430</v>
      </c>
    </row>
    <row r="663" spans="1:22" s="501" customFormat="1" ht="24.95" hidden="1" customHeight="1" thickTop="1" thickBot="1">
      <c r="A663" s="215"/>
      <c r="B663" s="215"/>
      <c r="C663" s="215"/>
      <c r="D663" s="215" t="s">
        <v>1816</v>
      </c>
      <c r="E663" s="212"/>
      <c r="F663" s="210" t="s">
        <v>1817</v>
      </c>
      <c r="G663" s="389">
        <v>1027164430</v>
      </c>
      <c r="H663" s="389">
        <v>0</v>
      </c>
      <c r="I663" s="389">
        <v>0</v>
      </c>
      <c r="J663" s="389">
        <v>0</v>
      </c>
      <c r="K663" s="389">
        <v>1027164430</v>
      </c>
      <c r="L663" s="215"/>
      <c r="M663" s="215"/>
      <c r="N663" s="215"/>
      <c r="O663" s="215" t="s">
        <v>1816</v>
      </c>
      <c r="P663" s="215"/>
      <c r="Q663" s="810" t="s">
        <v>5195</v>
      </c>
      <c r="R663" s="632">
        <v>1027164430</v>
      </c>
      <c r="S663" s="632">
        <v>0</v>
      </c>
      <c r="T663" s="632">
        <v>0</v>
      </c>
      <c r="U663" s="632">
        <v>0</v>
      </c>
      <c r="V663" s="632">
        <v>1027164430</v>
      </c>
    </row>
    <row r="664" spans="1:22" s="501" customFormat="1" ht="24.95" customHeight="1">
      <c r="A664" s="215"/>
      <c r="B664" s="215"/>
      <c r="C664" s="215"/>
      <c r="D664" s="215"/>
      <c r="E664" s="212" t="s">
        <v>1859</v>
      </c>
      <c r="F664" s="207" t="s">
        <v>2156</v>
      </c>
      <c r="G664" s="389">
        <v>25000000</v>
      </c>
      <c r="H664" s="389">
        <v>0</v>
      </c>
      <c r="I664" s="389">
        <v>0</v>
      </c>
      <c r="J664" s="389">
        <v>0</v>
      </c>
      <c r="K664" s="389">
        <v>25000000</v>
      </c>
      <c r="L664" s="215"/>
      <c r="M664" s="215"/>
      <c r="N664" s="215"/>
      <c r="O664" s="215"/>
      <c r="P664" s="215" t="s">
        <v>1859</v>
      </c>
      <c r="Q664" s="810" t="s">
        <v>5476</v>
      </c>
      <c r="R664" s="632">
        <v>25000000</v>
      </c>
      <c r="S664" s="632">
        <v>0</v>
      </c>
      <c r="T664" s="632">
        <v>0</v>
      </c>
      <c r="U664" s="632">
        <v>0</v>
      </c>
      <c r="V664" s="632">
        <v>25000000</v>
      </c>
    </row>
    <row r="665" spans="1:22" s="501" customFormat="1" ht="24.95" customHeight="1">
      <c r="A665" s="215"/>
      <c r="B665" s="215"/>
      <c r="C665" s="215"/>
      <c r="D665" s="215"/>
      <c r="E665" s="212" t="s">
        <v>1970</v>
      </c>
      <c r="F665" s="207" t="s">
        <v>2157</v>
      </c>
      <c r="G665" s="389">
        <v>60000000</v>
      </c>
      <c r="H665" s="389">
        <v>0</v>
      </c>
      <c r="I665" s="389">
        <v>0</v>
      </c>
      <c r="J665" s="389">
        <v>0</v>
      </c>
      <c r="K665" s="389">
        <v>60000000</v>
      </c>
      <c r="L665" s="215"/>
      <c r="M665" s="215"/>
      <c r="N665" s="215"/>
      <c r="O665" s="215"/>
      <c r="P665" s="215" t="s">
        <v>1970</v>
      </c>
      <c r="Q665" s="810" t="s">
        <v>5477</v>
      </c>
      <c r="R665" s="632">
        <v>60000000</v>
      </c>
      <c r="S665" s="632">
        <v>0</v>
      </c>
      <c r="T665" s="632">
        <v>0</v>
      </c>
      <c r="U665" s="632">
        <v>0</v>
      </c>
      <c r="V665" s="632">
        <v>60000000</v>
      </c>
    </row>
    <row r="666" spans="1:22" s="501" customFormat="1" ht="24.95" customHeight="1">
      <c r="A666" s="215"/>
      <c r="B666" s="215"/>
      <c r="C666" s="215"/>
      <c r="D666" s="215"/>
      <c r="E666" s="212" t="s">
        <v>2018</v>
      </c>
      <c r="F666" s="207" t="s">
        <v>2158</v>
      </c>
      <c r="G666" s="389">
        <v>913000000</v>
      </c>
      <c r="H666" s="389">
        <v>0</v>
      </c>
      <c r="I666" s="389">
        <v>0</v>
      </c>
      <c r="J666" s="389">
        <v>0</v>
      </c>
      <c r="K666" s="389">
        <v>913000000</v>
      </c>
      <c r="L666" s="215"/>
      <c r="M666" s="215"/>
      <c r="N666" s="215"/>
      <c r="O666" s="215"/>
      <c r="P666" s="215" t="s">
        <v>2018</v>
      </c>
      <c r="Q666" s="810" t="s">
        <v>5478</v>
      </c>
      <c r="R666" s="632">
        <v>913000000</v>
      </c>
      <c r="S666" s="632">
        <v>0</v>
      </c>
      <c r="T666" s="632">
        <v>0</v>
      </c>
      <c r="U666" s="632">
        <v>0</v>
      </c>
      <c r="V666" s="632">
        <v>913000000</v>
      </c>
    </row>
    <row r="667" spans="1:22" s="501" customFormat="1" ht="42" customHeight="1">
      <c r="A667" s="215"/>
      <c r="B667" s="215"/>
      <c r="C667" s="215"/>
      <c r="D667" s="215"/>
      <c r="E667" s="212" t="s">
        <v>2159</v>
      </c>
      <c r="F667" s="207" t="s">
        <v>3525</v>
      </c>
      <c r="G667" s="389">
        <v>29164430</v>
      </c>
      <c r="H667" s="389">
        <v>0</v>
      </c>
      <c r="I667" s="389">
        <v>0</v>
      </c>
      <c r="J667" s="389">
        <v>0</v>
      </c>
      <c r="K667" s="389">
        <v>29164430</v>
      </c>
      <c r="L667" s="215"/>
      <c r="M667" s="215"/>
      <c r="N667" s="215"/>
      <c r="O667" s="215"/>
      <c r="P667" s="215" t="s">
        <v>2159</v>
      </c>
      <c r="Q667" s="812" t="s">
        <v>6839</v>
      </c>
      <c r="R667" s="632">
        <v>29164430</v>
      </c>
      <c r="S667" s="632">
        <v>0</v>
      </c>
      <c r="T667" s="632">
        <v>0</v>
      </c>
      <c r="U667" s="632">
        <v>0</v>
      </c>
      <c r="V667" s="632">
        <v>29164430</v>
      </c>
    </row>
    <row r="668" spans="1:22" s="501" customFormat="1" ht="24.95" customHeight="1">
      <c r="A668" s="215"/>
      <c r="B668" s="215" t="s">
        <v>447</v>
      </c>
      <c r="C668" s="215"/>
      <c r="D668" s="215"/>
      <c r="E668" s="212"/>
      <c r="F668" s="210" t="s">
        <v>1323</v>
      </c>
      <c r="G668" s="389">
        <v>0</v>
      </c>
      <c r="H668" s="389">
        <v>150000000</v>
      </c>
      <c r="I668" s="389">
        <v>0</v>
      </c>
      <c r="J668" s="389">
        <v>0</v>
      </c>
      <c r="K668" s="389">
        <v>150000000</v>
      </c>
      <c r="L668" s="215"/>
      <c r="M668" s="215" t="s">
        <v>447</v>
      </c>
      <c r="N668" s="215"/>
      <c r="O668" s="215"/>
      <c r="P668" s="215"/>
      <c r="Q668" s="810" t="s">
        <v>4776</v>
      </c>
      <c r="R668" s="632">
        <v>0</v>
      </c>
      <c r="S668" s="632">
        <v>150000000</v>
      </c>
      <c r="T668" s="632">
        <v>0</v>
      </c>
      <c r="U668" s="632">
        <v>0</v>
      </c>
      <c r="V668" s="632">
        <v>150000000</v>
      </c>
    </row>
    <row r="669" spans="1:22" s="501" customFormat="1" ht="45.75" customHeight="1">
      <c r="A669" s="215"/>
      <c r="B669" s="215"/>
      <c r="C669" s="215" t="s">
        <v>481</v>
      </c>
      <c r="D669" s="215"/>
      <c r="E669" s="212"/>
      <c r="F669" s="207" t="s">
        <v>3747</v>
      </c>
      <c r="G669" s="389">
        <v>0</v>
      </c>
      <c r="H669" s="389">
        <v>150000000</v>
      </c>
      <c r="I669" s="389">
        <v>0</v>
      </c>
      <c r="J669" s="389">
        <v>0</v>
      </c>
      <c r="K669" s="389">
        <v>150000000</v>
      </c>
      <c r="L669" s="215"/>
      <c r="M669" s="215"/>
      <c r="N669" s="215" t="s">
        <v>481</v>
      </c>
      <c r="O669" s="215"/>
      <c r="P669" s="215"/>
      <c r="Q669" s="812" t="s">
        <v>5479</v>
      </c>
      <c r="R669" s="632">
        <v>0</v>
      </c>
      <c r="S669" s="632">
        <v>150000000</v>
      </c>
      <c r="T669" s="632">
        <v>0</v>
      </c>
      <c r="U669" s="632">
        <v>0</v>
      </c>
      <c r="V669" s="632">
        <v>150000000</v>
      </c>
    </row>
    <row r="670" spans="1:22" s="501" customFormat="1" ht="24.95" hidden="1" customHeight="1">
      <c r="A670" s="215"/>
      <c r="B670" s="215"/>
      <c r="C670" s="215"/>
      <c r="D670" s="215" t="s">
        <v>1816</v>
      </c>
      <c r="E670" s="212"/>
      <c r="F670" s="207" t="s">
        <v>1817</v>
      </c>
      <c r="G670" s="389">
        <v>0</v>
      </c>
      <c r="H670" s="389">
        <v>150000000</v>
      </c>
      <c r="I670" s="389">
        <v>0</v>
      </c>
      <c r="J670" s="389">
        <v>0</v>
      </c>
      <c r="K670" s="389">
        <v>150000000</v>
      </c>
      <c r="L670" s="215"/>
      <c r="M670" s="215"/>
      <c r="N670" s="215"/>
      <c r="O670" s="215" t="s">
        <v>1816</v>
      </c>
      <c r="P670" s="215"/>
      <c r="Q670" s="810" t="s">
        <v>5195</v>
      </c>
      <c r="R670" s="632">
        <v>0</v>
      </c>
      <c r="S670" s="632">
        <v>150000000</v>
      </c>
      <c r="T670" s="632">
        <v>0</v>
      </c>
      <c r="U670" s="632">
        <v>0</v>
      </c>
      <c r="V670" s="632">
        <v>150000000</v>
      </c>
    </row>
    <row r="671" spans="1:22" s="837" customFormat="1" ht="45.75" customHeight="1">
      <c r="A671" s="174"/>
      <c r="B671" s="174"/>
      <c r="C671" s="174"/>
      <c r="D671" s="174"/>
      <c r="E671" s="175" t="s">
        <v>1859</v>
      </c>
      <c r="F671" s="207" t="s">
        <v>3748</v>
      </c>
      <c r="G671" s="389">
        <v>0</v>
      </c>
      <c r="H671" s="389">
        <v>150000000</v>
      </c>
      <c r="I671" s="389">
        <v>0</v>
      </c>
      <c r="J671" s="389">
        <v>0</v>
      </c>
      <c r="K671" s="389">
        <v>150000000</v>
      </c>
      <c r="L671" s="215"/>
      <c r="M671" s="215"/>
      <c r="N671" s="215"/>
      <c r="O671" s="215"/>
      <c r="P671" s="215" t="s">
        <v>1859</v>
      </c>
      <c r="Q671" s="812" t="s">
        <v>5480</v>
      </c>
      <c r="R671" s="632">
        <v>0</v>
      </c>
      <c r="S671" s="632">
        <v>150000000</v>
      </c>
      <c r="T671" s="632">
        <v>0</v>
      </c>
      <c r="U671" s="632">
        <v>0</v>
      </c>
      <c r="V671" s="632">
        <v>150000000</v>
      </c>
    </row>
    <row r="672" spans="1:22" s="837" customFormat="1" ht="24.95" customHeight="1" thickBot="1">
      <c r="A672" s="178" t="s">
        <v>1327</v>
      </c>
      <c r="B672" s="178"/>
      <c r="C672" s="178"/>
      <c r="D672" s="178"/>
      <c r="E672" s="300"/>
      <c r="F672" s="312" t="s">
        <v>1328</v>
      </c>
      <c r="G672" s="390">
        <v>856559840</v>
      </c>
      <c r="H672" s="390">
        <v>0</v>
      </c>
      <c r="I672" s="390">
        <v>703955070</v>
      </c>
      <c r="J672" s="390">
        <v>3268104100</v>
      </c>
      <c r="K672" s="390">
        <v>4828619010</v>
      </c>
      <c r="L672" s="225" t="s">
        <v>1327</v>
      </c>
      <c r="M672" s="225"/>
      <c r="N672" s="225"/>
      <c r="O672" s="225"/>
      <c r="P672" s="225"/>
      <c r="Q672" s="811" t="s">
        <v>4781</v>
      </c>
      <c r="R672" s="645">
        <v>856559840</v>
      </c>
      <c r="S672" s="645">
        <v>0</v>
      </c>
      <c r="T672" s="645">
        <v>703955070</v>
      </c>
      <c r="U672" s="645">
        <v>3268104100</v>
      </c>
      <c r="V672" s="645">
        <v>4828619010</v>
      </c>
    </row>
    <row r="673" spans="1:23" s="837" customFormat="1" ht="24.95" customHeight="1" thickTop="1">
      <c r="A673" s="172"/>
      <c r="B673" s="172" t="s">
        <v>436</v>
      </c>
      <c r="C673" s="172"/>
      <c r="D673" s="172"/>
      <c r="E673" s="173"/>
      <c r="F673" s="309" t="s">
        <v>1329</v>
      </c>
      <c r="G673" s="388">
        <v>856559840</v>
      </c>
      <c r="H673" s="388">
        <v>0</v>
      </c>
      <c r="I673" s="388">
        <v>703955070</v>
      </c>
      <c r="J673" s="388">
        <v>3268104100</v>
      </c>
      <c r="K673" s="388">
        <v>4828619010</v>
      </c>
      <c r="L673" s="220"/>
      <c r="M673" s="220" t="s">
        <v>436</v>
      </c>
      <c r="N673" s="220"/>
      <c r="O673" s="220"/>
      <c r="P673" s="220"/>
      <c r="Q673" s="809" t="s">
        <v>4782</v>
      </c>
      <c r="R673" s="640">
        <v>856559840</v>
      </c>
      <c r="S673" s="640">
        <v>0</v>
      </c>
      <c r="T673" s="640">
        <v>703955070</v>
      </c>
      <c r="U673" s="640">
        <v>3268104100</v>
      </c>
      <c r="V673" s="640">
        <v>4828619010</v>
      </c>
    </row>
    <row r="674" spans="1:23" s="837" customFormat="1" ht="24.95" customHeight="1">
      <c r="A674" s="174"/>
      <c r="B674" s="174"/>
      <c r="C674" s="174" t="s">
        <v>436</v>
      </c>
      <c r="D674" s="174"/>
      <c r="E674" s="175"/>
      <c r="F674" s="207" t="s">
        <v>1330</v>
      </c>
      <c r="G674" s="389">
        <v>856559840</v>
      </c>
      <c r="H674" s="389">
        <v>0</v>
      </c>
      <c r="I674" s="389">
        <v>703955070</v>
      </c>
      <c r="J674" s="389">
        <v>3268104100</v>
      </c>
      <c r="K674" s="389">
        <v>4828619010</v>
      </c>
      <c r="L674" s="215"/>
      <c r="M674" s="215"/>
      <c r="N674" s="215" t="s">
        <v>436</v>
      </c>
      <c r="O674" s="215"/>
      <c r="P674" s="215"/>
      <c r="Q674" s="810" t="s">
        <v>4783</v>
      </c>
      <c r="R674" s="632">
        <v>856559840</v>
      </c>
      <c r="S674" s="632">
        <v>0</v>
      </c>
      <c r="T674" s="632">
        <v>703955070</v>
      </c>
      <c r="U674" s="632">
        <v>3268104100</v>
      </c>
      <c r="V674" s="632">
        <v>4828619010</v>
      </c>
    </row>
    <row r="675" spans="1:23" s="501" customFormat="1" ht="24.95" hidden="1" customHeight="1">
      <c r="A675" s="215"/>
      <c r="B675" s="215"/>
      <c r="C675" s="215"/>
      <c r="D675" s="215" t="s">
        <v>1816</v>
      </c>
      <c r="E675" s="212"/>
      <c r="F675" s="207" t="s">
        <v>1817</v>
      </c>
      <c r="G675" s="389">
        <v>856559840</v>
      </c>
      <c r="H675" s="389">
        <v>0</v>
      </c>
      <c r="I675" s="389">
        <v>703955070</v>
      </c>
      <c r="J675" s="389">
        <v>3268104100</v>
      </c>
      <c r="K675" s="389">
        <v>4828619010</v>
      </c>
      <c r="L675" s="215"/>
      <c r="M675" s="215"/>
      <c r="N675" s="215"/>
      <c r="O675" s="215" t="s">
        <v>1816</v>
      </c>
      <c r="P675" s="215"/>
      <c r="Q675" s="810" t="s">
        <v>2045</v>
      </c>
      <c r="R675" s="632">
        <v>856559840</v>
      </c>
      <c r="S675" s="632">
        <v>0</v>
      </c>
      <c r="T675" s="632">
        <v>703955070</v>
      </c>
      <c r="U675" s="632">
        <v>3268104100</v>
      </c>
      <c r="V675" s="632">
        <v>4828619010</v>
      </c>
    </row>
    <row r="676" spans="1:23" s="837" customFormat="1" ht="24.95" customHeight="1">
      <c r="A676" s="174"/>
      <c r="B676" s="174"/>
      <c r="C676" s="174"/>
      <c r="D676" s="174"/>
      <c r="E676" s="175" t="s">
        <v>1859</v>
      </c>
      <c r="F676" s="207" t="s">
        <v>2160</v>
      </c>
      <c r="G676" s="389">
        <v>0</v>
      </c>
      <c r="H676" s="389">
        <v>0</v>
      </c>
      <c r="I676" s="389">
        <v>0</v>
      </c>
      <c r="J676" s="389">
        <v>3268104100</v>
      </c>
      <c r="K676" s="389">
        <v>3268104100</v>
      </c>
      <c r="L676" s="215"/>
      <c r="M676" s="215"/>
      <c r="N676" s="215"/>
      <c r="O676" s="215"/>
      <c r="P676" s="215" t="s">
        <v>1859</v>
      </c>
      <c r="Q676" s="810" t="s">
        <v>5481</v>
      </c>
      <c r="R676" s="632">
        <v>0</v>
      </c>
      <c r="S676" s="632">
        <v>0</v>
      </c>
      <c r="T676" s="632">
        <v>0</v>
      </c>
      <c r="U676" s="632">
        <v>3268104100</v>
      </c>
      <c r="V676" s="632">
        <v>3268104100</v>
      </c>
    </row>
    <row r="677" spans="1:23" s="501" customFormat="1" ht="24.95" customHeight="1">
      <c r="A677" s="215"/>
      <c r="B677" s="215"/>
      <c r="C677" s="215"/>
      <c r="D677" s="215"/>
      <c r="E677" s="212" t="s">
        <v>1886</v>
      </c>
      <c r="F677" s="207" t="s">
        <v>2161</v>
      </c>
      <c r="G677" s="389">
        <v>856559840</v>
      </c>
      <c r="H677" s="389">
        <v>0</v>
      </c>
      <c r="I677" s="389">
        <v>703955070</v>
      </c>
      <c r="J677" s="389">
        <v>0</v>
      </c>
      <c r="K677" s="389">
        <v>1560514910</v>
      </c>
      <c r="L677" s="215"/>
      <c r="M677" s="215"/>
      <c r="N677" s="215"/>
      <c r="O677" s="215"/>
      <c r="P677" s="215" t="s">
        <v>1886</v>
      </c>
      <c r="Q677" s="810" t="s">
        <v>5482</v>
      </c>
      <c r="R677" s="632">
        <v>856559840</v>
      </c>
      <c r="S677" s="632">
        <v>0</v>
      </c>
      <c r="T677" s="632">
        <v>703955070</v>
      </c>
      <c r="U677" s="632">
        <v>0</v>
      </c>
      <c r="V677" s="632">
        <v>1560514910</v>
      </c>
    </row>
    <row r="678" spans="1:23" s="501" customFormat="1" ht="24.95" customHeight="1" thickBot="1">
      <c r="A678" s="225" t="s">
        <v>1333</v>
      </c>
      <c r="B678" s="225"/>
      <c r="C678" s="225"/>
      <c r="D678" s="225"/>
      <c r="E678" s="219"/>
      <c r="F678" s="312" t="s">
        <v>1334</v>
      </c>
      <c r="G678" s="390">
        <v>0</v>
      </c>
      <c r="H678" s="390">
        <v>800000000</v>
      </c>
      <c r="I678" s="390">
        <v>0</v>
      </c>
      <c r="J678" s="390">
        <v>0</v>
      </c>
      <c r="K678" s="390">
        <v>800000000</v>
      </c>
      <c r="L678" s="225" t="s">
        <v>1333</v>
      </c>
      <c r="M678" s="225"/>
      <c r="N678" s="225"/>
      <c r="O678" s="225"/>
      <c r="P678" s="225"/>
      <c r="Q678" s="811" t="s">
        <v>4785</v>
      </c>
      <c r="R678" s="645">
        <v>0</v>
      </c>
      <c r="S678" s="645">
        <v>800000000</v>
      </c>
      <c r="T678" s="645">
        <v>0</v>
      </c>
      <c r="U678" s="645">
        <v>0</v>
      </c>
      <c r="V678" s="645">
        <v>800000000</v>
      </c>
    </row>
    <row r="679" spans="1:23" s="501" customFormat="1" ht="24.95" customHeight="1" thickTop="1">
      <c r="A679" s="220"/>
      <c r="B679" s="220" t="s">
        <v>433</v>
      </c>
      <c r="C679" s="220"/>
      <c r="D679" s="220"/>
      <c r="E679" s="218"/>
      <c r="F679" s="309" t="s">
        <v>434</v>
      </c>
      <c r="G679" s="388">
        <v>0</v>
      </c>
      <c r="H679" s="388">
        <v>800000000</v>
      </c>
      <c r="I679" s="388">
        <v>0</v>
      </c>
      <c r="J679" s="388">
        <v>0</v>
      </c>
      <c r="K679" s="388">
        <v>800000000</v>
      </c>
      <c r="L679" s="220"/>
      <c r="M679" s="220" t="s">
        <v>433</v>
      </c>
      <c r="N679" s="220"/>
      <c r="O679" s="220"/>
      <c r="P679" s="220"/>
      <c r="Q679" s="809" t="s">
        <v>4086</v>
      </c>
      <c r="R679" s="640">
        <v>0</v>
      </c>
      <c r="S679" s="640">
        <v>800000000</v>
      </c>
      <c r="T679" s="640">
        <v>0</v>
      </c>
      <c r="U679" s="640">
        <v>0</v>
      </c>
      <c r="V679" s="640">
        <v>800000000</v>
      </c>
    </row>
    <row r="680" spans="1:23" s="501" customFormat="1" ht="24.95" customHeight="1">
      <c r="A680" s="215"/>
      <c r="B680" s="215"/>
      <c r="C680" s="215" t="s">
        <v>433</v>
      </c>
      <c r="D680" s="215"/>
      <c r="E680" s="212"/>
      <c r="F680" s="207" t="s">
        <v>435</v>
      </c>
      <c r="G680" s="389">
        <v>0</v>
      </c>
      <c r="H680" s="389">
        <v>800000000</v>
      </c>
      <c r="I680" s="389">
        <v>0</v>
      </c>
      <c r="J680" s="389">
        <v>0</v>
      </c>
      <c r="K680" s="389">
        <v>800000000</v>
      </c>
      <c r="L680" s="215"/>
      <c r="M680" s="215"/>
      <c r="N680" s="215" t="s">
        <v>433</v>
      </c>
      <c r="O680" s="215"/>
      <c r="P680" s="215"/>
      <c r="Q680" s="810" t="s">
        <v>4040</v>
      </c>
      <c r="R680" s="632">
        <v>0</v>
      </c>
      <c r="S680" s="632">
        <v>800000000</v>
      </c>
      <c r="T680" s="632">
        <v>0</v>
      </c>
      <c r="U680" s="632">
        <v>0</v>
      </c>
      <c r="V680" s="632">
        <v>800000000</v>
      </c>
    </row>
    <row r="681" spans="1:23" s="501" customFormat="1" ht="24.95" hidden="1" customHeight="1">
      <c r="A681" s="215"/>
      <c r="B681" s="215"/>
      <c r="C681" s="215"/>
      <c r="D681" s="215" t="s">
        <v>1816</v>
      </c>
      <c r="E681" s="212"/>
      <c r="F681" s="207" t="s">
        <v>1817</v>
      </c>
      <c r="G681" s="389">
        <v>0</v>
      </c>
      <c r="H681" s="389">
        <v>800000000</v>
      </c>
      <c r="I681" s="389">
        <v>0</v>
      </c>
      <c r="J681" s="389">
        <v>0</v>
      </c>
      <c r="K681" s="389">
        <v>800000000</v>
      </c>
      <c r="L681" s="215"/>
      <c r="M681" s="215"/>
      <c r="N681" s="215"/>
      <c r="O681" s="215" t="s">
        <v>1816</v>
      </c>
      <c r="P681" s="215"/>
      <c r="Q681" s="810" t="s">
        <v>5195</v>
      </c>
      <c r="R681" s="632">
        <v>0</v>
      </c>
      <c r="S681" s="632">
        <v>800000000</v>
      </c>
      <c r="T681" s="632">
        <v>0</v>
      </c>
      <c r="U681" s="632">
        <v>0</v>
      </c>
      <c r="V681" s="632">
        <v>800000000</v>
      </c>
    </row>
    <row r="682" spans="1:23" s="501" customFormat="1" ht="24.95" customHeight="1">
      <c r="A682" s="215"/>
      <c r="B682" s="212"/>
      <c r="C682" s="215"/>
      <c r="D682" s="215"/>
      <c r="E682" s="215" t="s">
        <v>1859</v>
      </c>
      <c r="F682" s="207" t="s">
        <v>2162</v>
      </c>
      <c r="G682" s="389">
        <v>0</v>
      </c>
      <c r="H682" s="389">
        <v>800000000</v>
      </c>
      <c r="I682" s="389">
        <v>0</v>
      </c>
      <c r="J682" s="389">
        <v>0</v>
      </c>
      <c r="K682" s="389">
        <v>800000000</v>
      </c>
      <c r="L682" s="215"/>
      <c r="M682" s="215"/>
      <c r="N682" s="215"/>
      <c r="O682" s="215"/>
      <c r="P682" s="215" t="s">
        <v>1859</v>
      </c>
      <c r="Q682" s="810" t="s">
        <v>5483</v>
      </c>
      <c r="R682" s="632">
        <v>0</v>
      </c>
      <c r="S682" s="632">
        <v>800000000</v>
      </c>
      <c r="T682" s="632">
        <v>0</v>
      </c>
      <c r="U682" s="632">
        <v>0</v>
      </c>
      <c r="V682" s="632">
        <v>800000000</v>
      </c>
    </row>
    <row r="683" spans="1:23" s="500" customFormat="1" ht="24.95" customHeight="1" thickBot="1">
      <c r="A683" s="230" t="s">
        <v>1341</v>
      </c>
      <c r="B683" s="230"/>
      <c r="C683" s="305"/>
      <c r="D683" s="230"/>
      <c r="E683" s="230"/>
      <c r="F683" s="306" t="s">
        <v>1342</v>
      </c>
      <c r="G683" s="386">
        <v>105432430000</v>
      </c>
      <c r="H683" s="386">
        <v>0</v>
      </c>
      <c r="I683" s="386">
        <v>11165618000</v>
      </c>
      <c r="J683" s="386">
        <v>6537000000</v>
      </c>
      <c r="K683" s="386">
        <v>123135048000</v>
      </c>
      <c r="L683" s="230" t="s">
        <v>1341</v>
      </c>
      <c r="M683" s="230"/>
      <c r="N683" s="230"/>
      <c r="O683" s="230"/>
      <c r="P683" s="230"/>
      <c r="Q683" s="806" t="s">
        <v>4797</v>
      </c>
      <c r="R683" s="656">
        <v>105432430000</v>
      </c>
      <c r="S683" s="656">
        <v>0</v>
      </c>
      <c r="T683" s="656">
        <v>11165618000</v>
      </c>
      <c r="U683" s="656">
        <v>6537000000</v>
      </c>
      <c r="V683" s="656">
        <v>123135048000</v>
      </c>
    </row>
    <row r="684" spans="1:23" s="501" customFormat="1" ht="24.95" customHeight="1" thickTop="1" thickBot="1">
      <c r="A684" s="223" t="s">
        <v>1343</v>
      </c>
      <c r="B684" s="223"/>
      <c r="C684" s="223"/>
      <c r="D684" s="223"/>
      <c r="E684" s="307"/>
      <c r="F684" s="308" t="s">
        <v>1344</v>
      </c>
      <c r="G684" s="387">
        <v>19484000000</v>
      </c>
      <c r="H684" s="387">
        <v>0</v>
      </c>
      <c r="I684" s="387">
        <v>9084618000</v>
      </c>
      <c r="J684" s="387">
        <v>0</v>
      </c>
      <c r="K684" s="387">
        <v>28568618000</v>
      </c>
      <c r="L684" s="223" t="s">
        <v>1343</v>
      </c>
      <c r="M684" s="223"/>
      <c r="N684" s="223"/>
      <c r="O684" s="223"/>
      <c r="P684" s="223"/>
      <c r="Q684" s="808" t="s">
        <v>4798</v>
      </c>
      <c r="R684" s="644">
        <v>19484000000</v>
      </c>
      <c r="S684" s="644">
        <v>0</v>
      </c>
      <c r="T684" s="644">
        <v>9084618000</v>
      </c>
      <c r="U684" s="644">
        <v>0</v>
      </c>
      <c r="V684" s="644">
        <v>28568618000</v>
      </c>
      <c r="W684" s="844"/>
    </row>
    <row r="685" spans="1:23" s="501" customFormat="1" ht="24.95" customHeight="1" thickTop="1">
      <c r="A685" s="220"/>
      <c r="B685" s="220" t="s">
        <v>433</v>
      </c>
      <c r="C685" s="220"/>
      <c r="D685" s="220"/>
      <c r="E685" s="218"/>
      <c r="F685" s="309" t="s">
        <v>434</v>
      </c>
      <c r="G685" s="388">
        <v>20000000</v>
      </c>
      <c r="H685" s="388">
        <v>0</v>
      </c>
      <c r="I685" s="388">
        <v>0</v>
      </c>
      <c r="J685" s="388">
        <v>0</v>
      </c>
      <c r="K685" s="388">
        <v>20000000</v>
      </c>
      <c r="L685" s="220"/>
      <c r="M685" s="220" t="s">
        <v>433</v>
      </c>
      <c r="N685" s="220"/>
      <c r="O685" s="220"/>
      <c r="P685" s="220"/>
      <c r="Q685" s="809" t="s">
        <v>4799</v>
      </c>
      <c r="R685" s="640">
        <v>20000000</v>
      </c>
      <c r="S685" s="640">
        <v>0</v>
      </c>
      <c r="T685" s="640">
        <v>0</v>
      </c>
      <c r="U685" s="640">
        <v>0</v>
      </c>
      <c r="V685" s="640">
        <v>20000000</v>
      </c>
    </row>
    <row r="686" spans="1:23" s="501" customFormat="1" ht="24.95" customHeight="1">
      <c r="A686" s="215"/>
      <c r="B686" s="215"/>
      <c r="C686" s="215" t="s">
        <v>433</v>
      </c>
      <c r="D686" s="215"/>
      <c r="E686" s="212"/>
      <c r="F686" s="207" t="s">
        <v>435</v>
      </c>
      <c r="G686" s="389">
        <v>20000000</v>
      </c>
      <c r="H686" s="389">
        <v>0</v>
      </c>
      <c r="I686" s="389">
        <v>0</v>
      </c>
      <c r="J686" s="389">
        <v>0</v>
      </c>
      <c r="K686" s="389">
        <v>20000000</v>
      </c>
      <c r="L686" s="215"/>
      <c r="M686" s="215"/>
      <c r="N686" s="215" t="s">
        <v>433</v>
      </c>
      <c r="O686" s="215"/>
      <c r="P686" s="215"/>
      <c r="Q686" s="810" t="s">
        <v>4040</v>
      </c>
      <c r="R686" s="632">
        <v>20000000</v>
      </c>
      <c r="S686" s="632">
        <v>0</v>
      </c>
      <c r="T686" s="632">
        <v>0</v>
      </c>
      <c r="U686" s="632">
        <v>0</v>
      </c>
      <c r="V686" s="632">
        <v>20000000</v>
      </c>
    </row>
    <row r="687" spans="1:23" s="501" customFormat="1" ht="24.95" hidden="1" customHeight="1" thickBot="1">
      <c r="A687" s="215"/>
      <c r="B687" s="215"/>
      <c r="C687" s="215"/>
      <c r="D687" s="215" t="s">
        <v>433</v>
      </c>
      <c r="E687" s="212"/>
      <c r="F687" s="207" t="s">
        <v>1817</v>
      </c>
      <c r="G687" s="389">
        <v>20000000</v>
      </c>
      <c r="H687" s="389">
        <v>0</v>
      </c>
      <c r="I687" s="389">
        <v>0</v>
      </c>
      <c r="J687" s="389">
        <v>0</v>
      </c>
      <c r="K687" s="389">
        <v>20000000</v>
      </c>
      <c r="L687" s="215"/>
      <c r="M687" s="215"/>
      <c r="N687" s="215"/>
      <c r="O687" s="215" t="s">
        <v>433</v>
      </c>
      <c r="P687" s="215"/>
      <c r="Q687" s="810" t="s">
        <v>5195</v>
      </c>
      <c r="R687" s="632">
        <v>20000000</v>
      </c>
      <c r="S687" s="632">
        <v>0</v>
      </c>
      <c r="T687" s="632">
        <v>0</v>
      </c>
      <c r="U687" s="632">
        <v>0</v>
      </c>
      <c r="V687" s="632">
        <v>20000000</v>
      </c>
    </row>
    <row r="688" spans="1:23" s="501" customFormat="1" ht="24.95" customHeight="1">
      <c r="A688" s="215"/>
      <c r="B688" s="215"/>
      <c r="C688" s="215"/>
      <c r="D688" s="215"/>
      <c r="E688" s="212" t="s">
        <v>1859</v>
      </c>
      <c r="F688" s="322" t="s">
        <v>2163</v>
      </c>
      <c r="G688" s="389">
        <v>20000000</v>
      </c>
      <c r="H688" s="389">
        <v>0</v>
      </c>
      <c r="I688" s="389">
        <v>0</v>
      </c>
      <c r="J688" s="389">
        <v>0</v>
      </c>
      <c r="K688" s="389">
        <v>20000000</v>
      </c>
      <c r="L688" s="215"/>
      <c r="M688" s="215"/>
      <c r="N688" s="215"/>
      <c r="O688" s="215"/>
      <c r="P688" s="215" t="s">
        <v>1859</v>
      </c>
      <c r="Q688" s="816" t="s">
        <v>5484</v>
      </c>
      <c r="R688" s="632">
        <v>20000000</v>
      </c>
      <c r="S688" s="632">
        <v>0</v>
      </c>
      <c r="T688" s="632">
        <v>0</v>
      </c>
      <c r="U688" s="632">
        <v>0</v>
      </c>
      <c r="V688" s="632">
        <v>20000000</v>
      </c>
    </row>
    <row r="689" spans="1:22" s="501" customFormat="1" ht="24.95" customHeight="1">
      <c r="A689" s="215"/>
      <c r="B689" s="215" t="s">
        <v>440</v>
      </c>
      <c r="C689" s="215"/>
      <c r="D689" s="215"/>
      <c r="E689" s="212"/>
      <c r="F689" s="207" t="s">
        <v>1347</v>
      </c>
      <c r="G689" s="389">
        <v>30000000</v>
      </c>
      <c r="H689" s="389">
        <v>0</v>
      </c>
      <c r="I689" s="389">
        <v>0</v>
      </c>
      <c r="J689" s="389">
        <v>0</v>
      </c>
      <c r="K689" s="389">
        <v>30000000</v>
      </c>
      <c r="L689" s="215"/>
      <c r="M689" s="215" t="s">
        <v>440</v>
      </c>
      <c r="N689" s="215"/>
      <c r="O689" s="215"/>
      <c r="P689" s="215"/>
      <c r="Q689" s="816" t="s">
        <v>4802</v>
      </c>
      <c r="R689" s="632">
        <v>30000000</v>
      </c>
      <c r="S689" s="632">
        <v>0</v>
      </c>
      <c r="T689" s="632">
        <v>0</v>
      </c>
      <c r="U689" s="632">
        <v>0</v>
      </c>
      <c r="V689" s="632">
        <v>30000000</v>
      </c>
    </row>
    <row r="690" spans="1:22" s="501" customFormat="1" ht="24.95" customHeight="1">
      <c r="A690" s="215"/>
      <c r="B690" s="215"/>
      <c r="C690" s="215" t="s">
        <v>433</v>
      </c>
      <c r="D690" s="215"/>
      <c r="E690" s="212"/>
      <c r="F690" s="207" t="s">
        <v>1348</v>
      </c>
      <c r="G690" s="389">
        <v>30000000</v>
      </c>
      <c r="H690" s="389">
        <v>0</v>
      </c>
      <c r="I690" s="389">
        <v>0</v>
      </c>
      <c r="J690" s="389">
        <v>0</v>
      </c>
      <c r="K690" s="389">
        <v>30000000</v>
      </c>
      <c r="L690" s="215"/>
      <c r="M690" s="215"/>
      <c r="N690" s="215" t="s">
        <v>433</v>
      </c>
      <c r="O690" s="215"/>
      <c r="P690" s="215"/>
      <c r="Q690" s="810" t="s">
        <v>4803</v>
      </c>
      <c r="R690" s="632">
        <v>30000000</v>
      </c>
      <c r="S690" s="632">
        <v>0</v>
      </c>
      <c r="T690" s="632">
        <v>0</v>
      </c>
      <c r="U690" s="632">
        <v>0</v>
      </c>
      <c r="V690" s="632">
        <v>30000000</v>
      </c>
    </row>
    <row r="691" spans="1:22" s="501" customFormat="1" ht="24.95" hidden="1" customHeight="1">
      <c r="A691" s="215"/>
      <c r="B691" s="215"/>
      <c r="C691" s="215"/>
      <c r="D691" s="215" t="s">
        <v>1816</v>
      </c>
      <c r="E691" s="212"/>
      <c r="F691" s="207" t="s">
        <v>1817</v>
      </c>
      <c r="G691" s="389">
        <v>30000000</v>
      </c>
      <c r="H691" s="389">
        <v>0</v>
      </c>
      <c r="I691" s="389">
        <v>0</v>
      </c>
      <c r="J691" s="389">
        <v>0</v>
      </c>
      <c r="K691" s="389">
        <v>30000000</v>
      </c>
      <c r="L691" s="215"/>
      <c r="M691" s="215"/>
      <c r="N691" s="215"/>
      <c r="O691" s="215" t="s">
        <v>1816</v>
      </c>
      <c r="P691" s="215"/>
      <c r="Q691" s="810" t="s">
        <v>5195</v>
      </c>
      <c r="R691" s="632">
        <v>30000000</v>
      </c>
      <c r="S691" s="632">
        <v>0</v>
      </c>
      <c r="T691" s="632">
        <v>0</v>
      </c>
      <c r="U691" s="632">
        <v>0</v>
      </c>
      <c r="V691" s="632">
        <v>30000000</v>
      </c>
    </row>
    <row r="692" spans="1:22" s="501" customFormat="1" ht="24.95" customHeight="1">
      <c r="A692" s="215"/>
      <c r="B692" s="215"/>
      <c r="C692" s="215"/>
      <c r="D692" s="215"/>
      <c r="E692" s="212" t="s">
        <v>1859</v>
      </c>
      <c r="F692" s="207" t="s">
        <v>2164</v>
      </c>
      <c r="G692" s="389">
        <v>30000000</v>
      </c>
      <c r="H692" s="389">
        <v>0</v>
      </c>
      <c r="I692" s="389">
        <v>0</v>
      </c>
      <c r="J692" s="389">
        <v>0</v>
      </c>
      <c r="K692" s="389">
        <v>30000000</v>
      </c>
      <c r="L692" s="215"/>
      <c r="M692" s="215"/>
      <c r="N692" s="215"/>
      <c r="O692" s="215"/>
      <c r="P692" s="215" t="s">
        <v>1859</v>
      </c>
      <c r="Q692" s="810" t="s">
        <v>5485</v>
      </c>
      <c r="R692" s="632">
        <v>30000000</v>
      </c>
      <c r="S692" s="632">
        <v>0</v>
      </c>
      <c r="T692" s="632">
        <v>0</v>
      </c>
      <c r="U692" s="632">
        <v>0</v>
      </c>
      <c r="V692" s="632">
        <v>30000000</v>
      </c>
    </row>
    <row r="693" spans="1:22" s="501" customFormat="1" ht="24.95" customHeight="1">
      <c r="A693" s="215"/>
      <c r="B693" s="215" t="s">
        <v>444</v>
      </c>
      <c r="C693" s="215"/>
      <c r="D693" s="215"/>
      <c r="E693" s="212"/>
      <c r="F693" s="207" t="s">
        <v>1350</v>
      </c>
      <c r="G693" s="389">
        <v>63000000</v>
      </c>
      <c r="H693" s="389">
        <v>0</v>
      </c>
      <c r="I693" s="389">
        <v>0</v>
      </c>
      <c r="J693" s="389">
        <v>0</v>
      </c>
      <c r="K693" s="389">
        <v>63000000</v>
      </c>
      <c r="L693" s="215"/>
      <c r="M693" s="215" t="s">
        <v>444</v>
      </c>
      <c r="N693" s="215"/>
      <c r="O693" s="215"/>
      <c r="P693" s="215"/>
      <c r="Q693" s="810" t="s">
        <v>4805</v>
      </c>
      <c r="R693" s="632">
        <v>63000000</v>
      </c>
      <c r="S693" s="632">
        <v>0</v>
      </c>
      <c r="T693" s="632">
        <v>0</v>
      </c>
      <c r="U693" s="632">
        <v>0</v>
      </c>
      <c r="V693" s="632">
        <v>63000000</v>
      </c>
    </row>
    <row r="694" spans="1:22" s="501" customFormat="1" ht="24.95" customHeight="1">
      <c r="A694" s="215"/>
      <c r="B694" s="215"/>
      <c r="C694" s="215" t="s">
        <v>433</v>
      </c>
      <c r="D694" s="215"/>
      <c r="E694" s="212"/>
      <c r="F694" s="207" t="s">
        <v>1351</v>
      </c>
      <c r="G694" s="389">
        <v>63000000</v>
      </c>
      <c r="H694" s="389">
        <v>0</v>
      </c>
      <c r="I694" s="389">
        <v>0</v>
      </c>
      <c r="J694" s="389">
        <v>0</v>
      </c>
      <c r="K694" s="389">
        <v>63000000</v>
      </c>
      <c r="L694" s="215"/>
      <c r="M694" s="215"/>
      <c r="N694" s="215" t="s">
        <v>433</v>
      </c>
      <c r="O694" s="215"/>
      <c r="P694" s="215"/>
      <c r="Q694" s="810" t="s">
        <v>4806</v>
      </c>
      <c r="R694" s="632">
        <v>63000000</v>
      </c>
      <c r="S694" s="632">
        <v>0</v>
      </c>
      <c r="T694" s="632">
        <v>0</v>
      </c>
      <c r="U694" s="632">
        <v>0</v>
      </c>
      <c r="V694" s="632">
        <v>63000000</v>
      </c>
    </row>
    <row r="695" spans="1:22" s="501" customFormat="1" ht="24.95" hidden="1" customHeight="1">
      <c r="A695" s="215"/>
      <c r="B695" s="215"/>
      <c r="C695" s="215"/>
      <c r="D695" s="215" t="s">
        <v>1816</v>
      </c>
      <c r="E695" s="212"/>
      <c r="F695" s="207" t="s">
        <v>1817</v>
      </c>
      <c r="G695" s="389">
        <v>63000000</v>
      </c>
      <c r="H695" s="389">
        <v>0</v>
      </c>
      <c r="I695" s="389">
        <v>0</v>
      </c>
      <c r="J695" s="389">
        <v>0</v>
      </c>
      <c r="K695" s="389">
        <v>63000000</v>
      </c>
      <c r="L695" s="215"/>
      <c r="M695" s="215"/>
      <c r="N695" s="215"/>
      <c r="O695" s="215" t="s">
        <v>1816</v>
      </c>
      <c r="P695" s="215"/>
      <c r="Q695" s="810" t="s">
        <v>2045</v>
      </c>
      <c r="R695" s="632">
        <v>63000000</v>
      </c>
      <c r="S695" s="632">
        <v>0</v>
      </c>
      <c r="T695" s="632">
        <v>0</v>
      </c>
      <c r="U695" s="632">
        <v>0</v>
      </c>
      <c r="V695" s="632">
        <v>63000000</v>
      </c>
    </row>
    <row r="696" spans="1:22" s="501" customFormat="1" ht="24.95" customHeight="1">
      <c r="A696" s="215"/>
      <c r="B696" s="215"/>
      <c r="C696" s="215"/>
      <c r="D696" s="215"/>
      <c r="E696" s="212" t="s">
        <v>1859</v>
      </c>
      <c r="F696" s="207" t="s">
        <v>2165</v>
      </c>
      <c r="G696" s="389">
        <v>28000000</v>
      </c>
      <c r="H696" s="389">
        <v>0</v>
      </c>
      <c r="I696" s="389">
        <v>0</v>
      </c>
      <c r="J696" s="389">
        <v>0</v>
      </c>
      <c r="K696" s="389">
        <v>28000000</v>
      </c>
      <c r="L696" s="215"/>
      <c r="M696" s="215"/>
      <c r="N696" s="215"/>
      <c r="O696" s="215"/>
      <c r="P696" s="215" t="s">
        <v>1859</v>
      </c>
      <c r="Q696" s="816" t="s">
        <v>5486</v>
      </c>
      <c r="R696" s="632">
        <v>28000000</v>
      </c>
      <c r="S696" s="632">
        <v>0</v>
      </c>
      <c r="T696" s="632">
        <v>0</v>
      </c>
      <c r="U696" s="632">
        <v>0</v>
      </c>
      <c r="V696" s="632">
        <v>28000000</v>
      </c>
    </row>
    <row r="697" spans="1:22" s="500" customFormat="1" ht="24.95" customHeight="1">
      <c r="A697" s="215"/>
      <c r="B697" s="215"/>
      <c r="C697" s="215"/>
      <c r="D697" s="215"/>
      <c r="E697" s="212" t="s">
        <v>1886</v>
      </c>
      <c r="F697" s="207" t="s">
        <v>2166</v>
      </c>
      <c r="G697" s="389">
        <v>35000000</v>
      </c>
      <c r="H697" s="389">
        <v>0</v>
      </c>
      <c r="I697" s="389">
        <v>0</v>
      </c>
      <c r="J697" s="389">
        <v>0</v>
      </c>
      <c r="K697" s="389">
        <v>35000000</v>
      </c>
      <c r="L697" s="215"/>
      <c r="M697" s="215"/>
      <c r="N697" s="215"/>
      <c r="O697" s="215"/>
      <c r="P697" s="215" t="s">
        <v>1886</v>
      </c>
      <c r="Q697" s="810" t="s">
        <v>5487</v>
      </c>
      <c r="R697" s="632">
        <v>35000000</v>
      </c>
      <c r="S697" s="632">
        <v>0</v>
      </c>
      <c r="T697" s="632">
        <v>0</v>
      </c>
      <c r="U697" s="632">
        <v>0</v>
      </c>
      <c r="V697" s="632">
        <v>35000000</v>
      </c>
    </row>
    <row r="698" spans="1:22" s="501" customFormat="1" ht="24.95" customHeight="1">
      <c r="A698" s="215"/>
      <c r="B698" s="215" t="s">
        <v>447</v>
      </c>
      <c r="C698" s="215"/>
      <c r="D698" s="215"/>
      <c r="E698" s="212"/>
      <c r="F698" s="210" t="s">
        <v>1352</v>
      </c>
      <c r="G698" s="389">
        <v>351000000</v>
      </c>
      <c r="H698" s="389">
        <v>0</v>
      </c>
      <c r="I698" s="389">
        <v>0</v>
      </c>
      <c r="J698" s="389">
        <v>0</v>
      </c>
      <c r="K698" s="389">
        <v>351000000</v>
      </c>
      <c r="L698" s="215"/>
      <c r="M698" s="215" t="s">
        <v>447</v>
      </c>
      <c r="N698" s="215"/>
      <c r="O698" s="215"/>
      <c r="P698" s="215"/>
      <c r="Q698" s="810" t="s">
        <v>4807</v>
      </c>
      <c r="R698" s="632">
        <v>351000000</v>
      </c>
      <c r="S698" s="632">
        <v>0</v>
      </c>
      <c r="T698" s="632">
        <v>0</v>
      </c>
      <c r="U698" s="632">
        <v>0</v>
      </c>
      <c r="V698" s="632">
        <v>351000000</v>
      </c>
    </row>
    <row r="699" spans="1:22" s="501" customFormat="1" ht="24.95" customHeight="1">
      <c r="A699" s="215"/>
      <c r="B699" s="215"/>
      <c r="C699" s="215" t="s">
        <v>447</v>
      </c>
      <c r="D699" s="215"/>
      <c r="E699" s="212"/>
      <c r="F699" s="319" t="s">
        <v>2167</v>
      </c>
      <c r="G699" s="389">
        <v>351000000</v>
      </c>
      <c r="H699" s="389">
        <v>0</v>
      </c>
      <c r="I699" s="389">
        <v>0</v>
      </c>
      <c r="J699" s="389">
        <v>0</v>
      </c>
      <c r="K699" s="389">
        <v>351000000</v>
      </c>
      <c r="L699" s="215"/>
      <c r="M699" s="215"/>
      <c r="N699" s="215" t="s">
        <v>447</v>
      </c>
      <c r="O699" s="215"/>
      <c r="P699" s="215"/>
      <c r="Q699" s="810" t="s">
        <v>5488</v>
      </c>
      <c r="R699" s="632">
        <v>351000000</v>
      </c>
      <c r="S699" s="632">
        <v>0</v>
      </c>
      <c r="T699" s="632">
        <v>0</v>
      </c>
      <c r="U699" s="632">
        <v>0</v>
      </c>
      <c r="V699" s="632">
        <v>351000000</v>
      </c>
    </row>
    <row r="700" spans="1:22" s="501" customFormat="1" ht="24.95" hidden="1" customHeight="1">
      <c r="A700" s="215"/>
      <c r="B700" s="215"/>
      <c r="C700" s="215"/>
      <c r="D700" s="215" t="s">
        <v>1816</v>
      </c>
      <c r="E700" s="212"/>
      <c r="F700" s="207" t="s">
        <v>1817</v>
      </c>
      <c r="G700" s="389">
        <v>351000000</v>
      </c>
      <c r="H700" s="389">
        <v>0</v>
      </c>
      <c r="I700" s="389">
        <v>0</v>
      </c>
      <c r="J700" s="389">
        <v>0</v>
      </c>
      <c r="K700" s="389">
        <v>351000000</v>
      </c>
      <c r="L700" s="215"/>
      <c r="M700" s="215"/>
      <c r="N700" s="215"/>
      <c r="O700" s="215" t="s">
        <v>1816</v>
      </c>
      <c r="P700" s="215"/>
      <c r="Q700" s="810" t="s">
        <v>5195</v>
      </c>
      <c r="R700" s="632">
        <v>351000000</v>
      </c>
      <c r="S700" s="632">
        <v>0</v>
      </c>
      <c r="T700" s="632">
        <v>0</v>
      </c>
      <c r="U700" s="632">
        <v>0</v>
      </c>
      <c r="V700" s="632">
        <v>351000000</v>
      </c>
    </row>
    <row r="701" spans="1:22" s="501" customFormat="1" ht="24.95" customHeight="1">
      <c r="A701" s="215"/>
      <c r="B701" s="215"/>
      <c r="C701" s="215"/>
      <c r="D701" s="215"/>
      <c r="E701" s="212" t="s">
        <v>1893</v>
      </c>
      <c r="F701" s="207" t="s">
        <v>2168</v>
      </c>
      <c r="G701" s="389">
        <v>176000000</v>
      </c>
      <c r="H701" s="389">
        <v>0</v>
      </c>
      <c r="I701" s="389">
        <v>0</v>
      </c>
      <c r="J701" s="389">
        <v>0</v>
      </c>
      <c r="K701" s="389">
        <v>176000000</v>
      </c>
      <c r="L701" s="215"/>
      <c r="M701" s="215"/>
      <c r="N701" s="215"/>
      <c r="O701" s="215"/>
      <c r="P701" s="215" t="s">
        <v>1893</v>
      </c>
      <c r="Q701" s="810" t="s">
        <v>5489</v>
      </c>
      <c r="R701" s="632">
        <v>176000000</v>
      </c>
      <c r="S701" s="632">
        <v>0</v>
      </c>
      <c r="T701" s="632">
        <v>0</v>
      </c>
      <c r="U701" s="632">
        <v>0</v>
      </c>
      <c r="V701" s="632">
        <v>176000000</v>
      </c>
    </row>
    <row r="702" spans="1:22" s="501" customFormat="1" ht="24.95" customHeight="1">
      <c r="A702" s="215"/>
      <c r="B702" s="215"/>
      <c r="C702" s="215"/>
      <c r="D702" s="215"/>
      <c r="E702" s="212" t="s">
        <v>1869</v>
      </c>
      <c r="F702" s="210" t="s">
        <v>2169</v>
      </c>
      <c r="G702" s="389">
        <v>175000000</v>
      </c>
      <c r="H702" s="389">
        <v>0</v>
      </c>
      <c r="I702" s="389">
        <v>0</v>
      </c>
      <c r="J702" s="389">
        <v>0</v>
      </c>
      <c r="K702" s="389">
        <v>175000000</v>
      </c>
      <c r="L702" s="215"/>
      <c r="M702" s="215"/>
      <c r="N702" s="215"/>
      <c r="O702" s="215"/>
      <c r="P702" s="215" t="s">
        <v>1869</v>
      </c>
      <c r="Q702" s="810" t="s">
        <v>5490</v>
      </c>
      <c r="R702" s="632">
        <v>175000000</v>
      </c>
      <c r="S702" s="632">
        <v>0</v>
      </c>
      <c r="T702" s="632">
        <v>0</v>
      </c>
      <c r="U702" s="632">
        <v>0</v>
      </c>
      <c r="V702" s="632">
        <v>175000000</v>
      </c>
    </row>
    <row r="703" spans="1:22" s="501" customFormat="1" ht="24.95" customHeight="1">
      <c r="A703" s="215"/>
      <c r="B703" s="215" t="s">
        <v>481</v>
      </c>
      <c r="C703" s="215"/>
      <c r="D703" s="215"/>
      <c r="E703" s="212"/>
      <c r="F703" s="319" t="s">
        <v>1354</v>
      </c>
      <c r="G703" s="389">
        <v>4020000000</v>
      </c>
      <c r="H703" s="389">
        <v>0</v>
      </c>
      <c r="I703" s="389">
        <v>0</v>
      </c>
      <c r="J703" s="389">
        <v>0</v>
      </c>
      <c r="K703" s="389">
        <v>4020000000</v>
      </c>
      <c r="L703" s="215"/>
      <c r="M703" s="215" t="s">
        <v>481</v>
      </c>
      <c r="N703" s="215"/>
      <c r="O703" s="215"/>
      <c r="P703" s="215"/>
      <c r="Q703" s="810" t="s">
        <v>4809</v>
      </c>
      <c r="R703" s="632">
        <v>4020000000</v>
      </c>
      <c r="S703" s="632">
        <v>0</v>
      </c>
      <c r="T703" s="632">
        <v>0</v>
      </c>
      <c r="U703" s="632">
        <v>0</v>
      </c>
      <c r="V703" s="632">
        <v>4020000000</v>
      </c>
    </row>
    <row r="704" spans="1:22" s="501" customFormat="1" ht="24.95" customHeight="1">
      <c r="A704" s="215"/>
      <c r="B704" s="215"/>
      <c r="C704" s="215" t="s">
        <v>433</v>
      </c>
      <c r="D704" s="215"/>
      <c r="E704" s="212"/>
      <c r="F704" s="207" t="s">
        <v>1355</v>
      </c>
      <c r="G704" s="389">
        <v>4000000000</v>
      </c>
      <c r="H704" s="389">
        <v>0</v>
      </c>
      <c r="I704" s="389">
        <v>0</v>
      </c>
      <c r="J704" s="389">
        <v>0</v>
      </c>
      <c r="K704" s="389">
        <v>4000000000</v>
      </c>
      <c r="L704" s="215"/>
      <c r="M704" s="215"/>
      <c r="N704" s="215" t="s">
        <v>433</v>
      </c>
      <c r="O704" s="215"/>
      <c r="P704" s="215"/>
      <c r="Q704" s="810" t="s">
        <v>4810</v>
      </c>
      <c r="R704" s="632">
        <v>4000000000</v>
      </c>
      <c r="S704" s="632">
        <v>0</v>
      </c>
      <c r="T704" s="632">
        <v>0</v>
      </c>
      <c r="U704" s="632">
        <v>0</v>
      </c>
      <c r="V704" s="632">
        <v>4000000000</v>
      </c>
    </row>
    <row r="705" spans="1:22" s="501" customFormat="1" ht="24.95" hidden="1" customHeight="1">
      <c r="A705" s="215"/>
      <c r="B705" s="215"/>
      <c r="C705" s="215"/>
      <c r="D705" s="215" t="s">
        <v>1816</v>
      </c>
      <c r="E705" s="212"/>
      <c r="F705" s="207" t="s">
        <v>1817</v>
      </c>
      <c r="G705" s="389">
        <v>4000000000</v>
      </c>
      <c r="H705" s="389">
        <v>0</v>
      </c>
      <c r="I705" s="389">
        <v>0</v>
      </c>
      <c r="J705" s="389">
        <v>0</v>
      </c>
      <c r="K705" s="389">
        <v>4000000000</v>
      </c>
      <c r="L705" s="215"/>
      <c r="M705" s="215"/>
      <c r="N705" s="215"/>
      <c r="O705" s="215" t="s">
        <v>1816</v>
      </c>
      <c r="P705" s="215"/>
      <c r="Q705" s="810" t="s">
        <v>2045</v>
      </c>
      <c r="R705" s="632">
        <v>4000000000</v>
      </c>
      <c r="S705" s="632">
        <v>0</v>
      </c>
      <c r="T705" s="632">
        <v>0</v>
      </c>
      <c r="U705" s="632">
        <v>0</v>
      </c>
      <c r="V705" s="632">
        <v>4000000000</v>
      </c>
    </row>
    <row r="706" spans="1:22" s="501" customFormat="1" ht="24.95" customHeight="1">
      <c r="A706" s="215"/>
      <c r="B706" s="215"/>
      <c r="C706" s="215"/>
      <c r="D706" s="215"/>
      <c r="E706" s="212" t="s">
        <v>1859</v>
      </c>
      <c r="F706" s="207" t="s">
        <v>2170</v>
      </c>
      <c r="G706" s="389">
        <v>4000000000</v>
      </c>
      <c r="H706" s="389">
        <v>0</v>
      </c>
      <c r="I706" s="389">
        <v>0</v>
      </c>
      <c r="J706" s="389">
        <v>0</v>
      </c>
      <c r="K706" s="389">
        <v>4000000000</v>
      </c>
      <c r="L706" s="215"/>
      <c r="M706" s="215"/>
      <c r="N706" s="215"/>
      <c r="O706" s="215"/>
      <c r="P706" s="215" t="s">
        <v>1859</v>
      </c>
      <c r="Q706" s="816" t="s">
        <v>5491</v>
      </c>
      <c r="R706" s="632">
        <v>4000000000</v>
      </c>
      <c r="S706" s="632">
        <v>0</v>
      </c>
      <c r="T706" s="632">
        <v>0</v>
      </c>
      <c r="U706" s="632">
        <v>0</v>
      </c>
      <c r="V706" s="632">
        <v>4000000000</v>
      </c>
    </row>
    <row r="707" spans="1:22" s="501" customFormat="1" ht="24.95" customHeight="1">
      <c r="A707" s="215"/>
      <c r="B707" s="215"/>
      <c r="C707" s="215" t="s">
        <v>436</v>
      </c>
      <c r="D707" s="215"/>
      <c r="E707" s="212"/>
      <c r="F707" s="207" t="s">
        <v>1356</v>
      </c>
      <c r="G707" s="389">
        <v>20000000</v>
      </c>
      <c r="H707" s="389">
        <v>0</v>
      </c>
      <c r="I707" s="389">
        <v>0</v>
      </c>
      <c r="J707" s="389">
        <v>0</v>
      </c>
      <c r="K707" s="389">
        <v>20000000</v>
      </c>
      <c r="L707" s="215"/>
      <c r="M707" s="215"/>
      <c r="N707" s="215" t="s">
        <v>436</v>
      </c>
      <c r="O707" s="215"/>
      <c r="P707" s="215"/>
      <c r="Q707" s="810" t="s">
        <v>4811</v>
      </c>
      <c r="R707" s="632">
        <v>20000000</v>
      </c>
      <c r="S707" s="632">
        <v>0</v>
      </c>
      <c r="T707" s="632">
        <v>0</v>
      </c>
      <c r="U707" s="632">
        <v>0</v>
      </c>
      <c r="V707" s="632">
        <v>20000000</v>
      </c>
    </row>
    <row r="708" spans="1:22" s="501" customFormat="1" ht="24.95" hidden="1" customHeight="1">
      <c r="A708" s="215"/>
      <c r="B708" s="215"/>
      <c r="C708" s="215"/>
      <c r="D708" s="215" t="s">
        <v>1816</v>
      </c>
      <c r="E708" s="212"/>
      <c r="F708" s="207" t="s">
        <v>1817</v>
      </c>
      <c r="G708" s="389">
        <v>20000000</v>
      </c>
      <c r="H708" s="389">
        <v>0</v>
      </c>
      <c r="I708" s="389">
        <v>0</v>
      </c>
      <c r="J708" s="389">
        <v>0</v>
      </c>
      <c r="K708" s="389">
        <v>20000000</v>
      </c>
      <c r="L708" s="215"/>
      <c r="M708" s="215"/>
      <c r="N708" s="215"/>
      <c r="O708" s="215" t="s">
        <v>1816</v>
      </c>
      <c r="P708" s="215"/>
      <c r="Q708" s="810" t="s">
        <v>5195</v>
      </c>
      <c r="R708" s="632">
        <v>20000000</v>
      </c>
      <c r="S708" s="632">
        <v>0</v>
      </c>
      <c r="T708" s="632">
        <v>0</v>
      </c>
      <c r="U708" s="632">
        <v>0</v>
      </c>
      <c r="V708" s="632">
        <v>20000000</v>
      </c>
    </row>
    <row r="709" spans="1:22" s="501" customFormat="1" ht="24.95" customHeight="1">
      <c r="A709" s="215"/>
      <c r="B709" s="212"/>
      <c r="C709" s="215"/>
      <c r="D709" s="215"/>
      <c r="E709" s="215" t="s">
        <v>1859</v>
      </c>
      <c r="F709" s="207" t="s">
        <v>2171</v>
      </c>
      <c r="G709" s="389">
        <v>20000000</v>
      </c>
      <c r="H709" s="389">
        <v>0</v>
      </c>
      <c r="I709" s="389">
        <v>0</v>
      </c>
      <c r="J709" s="389">
        <v>0</v>
      </c>
      <c r="K709" s="389">
        <v>20000000</v>
      </c>
      <c r="L709" s="215"/>
      <c r="M709" s="215"/>
      <c r="N709" s="215"/>
      <c r="O709" s="215"/>
      <c r="P709" s="215" t="s">
        <v>1859</v>
      </c>
      <c r="Q709" s="810" t="s">
        <v>5492</v>
      </c>
      <c r="R709" s="632">
        <v>20000000</v>
      </c>
      <c r="S709" s="632">
        <v>0</v>
      </c>
      <c r="T709" s="632">
        <v>0</v>
      </c>
      <c r="U709" s="632">
        <v>0</v>
      </c>
      <c r="V709" s="632">
        <v>20000000</v>
      </c>
    </row>
    <row r="710" spans="1:22" s="501" customFormat="1" ht="24.95" customHeight="1">
      <c r="A710" s="215"/>
      <c r="B710" s="215" t="s">
        <v>969</v>
      </c>
      <c r="C710" s="212"/>
      <c r="D710" s="215"/>
      <c r="E710" s="215"/>
      <c r="F710" s="360" t="s">
        <v>1361</v>
      </c>
      <c r="G710" s="389">
        <v>15000000000</v>
      </c>
      <c r="H710" s="389">
        <v>0</v>
      </c>
      <c r="I710" s="389">
        <v>9084618000</v>
      </c>
      <c r="J710" s="389">
        <v>0</v>
      </c>
      <c r="K710" s="389">
        <v>24084618000</v>
      </c>
      <c r="L710" s="215"/>
      <c r="M710" s="215" t="s">
        <v>969</v>
      </c>
      <c r="N710" s="215"/>
      <c r="O710" s="215"/>
      <c r="P710" s="215"/>
      <c r="Q710" s="810" t="s">
        <v>4816</v>
      </c>
      <c r="R710" s="632">
        <v>15000000000</v>
      </c>
      <c r="S710" s="632">
        <v>0</v>
      </c>
      <c r="T710" s="632">
        <v>9084618000</v>
      </c>
      <c r="U710" s="632">
        <v>0</v>
      </c>
      <c r="V710" s="632">
        <v>24084618000</v>
      </c>
    </row>
    <row r="711" spans="1:22" s="501" customFormat="1" ht="24.95" customHeight="1">
      <c r="A711" s="215"/>
      <c r="B711" s="215"/>
      <c r="C711" s="215" t="s">
        <v>447</v>
      </c>
      <c r="D711" s="215"/>
      <c r="E711" s="212"/>
      <c r="F711" s="319" t="s">
        <v>2172</v>
      </c>
      <c r="G711" s="389">
        <v>15000000000</v>
      </c>
      <c r="H711" s="389">
        <v>0</v>
      </c>
      <c r="I711" s="389">
        <v>9084618000</v>
      </c>
      <c r="J711" s="389">
        <v>0</v>
      </c>
      <c r="K711" s="389">
        <v>24084618000</v>
      </c>
      <c r="L711" s="215"/>
      <c r="M711" s="215"/>
      <c r="N711" s="215" t="s">
        <v>447</v>
      </c>
      <c r="O711" s="215"/>
      <c r="P711" s="215"/>
      <c r="Q711" s="810" t="s">
        <v>5493</v>
      </c>
      <c r="R711" s="632">
        <v>15000000000</v>
      </c>
      <c r="S711" s="632">
        <v>0</v>
      </c>
      <c r="T711" s="632">
        <v>9084618000</v>
      </c>
      <c r="U711" s="632">
        <v>0</v>
      </c>
      <c r="V711" s="632">
        <v>24084618000</v>
      </c>
    </row>
    <row r="712" spans="1:22" s="501" customFormat="1" ht="24.95" hidden="1" customHeight="1" thickTop="1">
      <c r="A712" s="215"/>
      <c r="B712" s="215"/>
      <c r="C712" s="215"/>
      <c r="D712" s="215" t="s">
        <v>1816</v>
      </c>
      <c r="E712" s="212"/>
      <c r="F712" s="207" t="s">
        <v>1817</v>
      </c>
      <c r="G712" s="389">
        <v>15000000000</v>
      </c>
      <c r="H712" s="389">
        <v>0</v>
      </c>
      <c r="I712" s="389">
        <v>9084618000</v>
      </c>
      <c r="J712" s="389">
        <v>0</v>
      </c>
      <c r="K712" s="389">
        <v>24084618000</v>
      </c>
      <c r="L712" s="215"/>
      <c r="M712" s="215"/>
      <c r="N712" s="215"/>
      <c r="O712" s="215" t="s">
        <v>1816</v>
      </c>
      <c r="P712" s="215"/>
      <c r="Q712" s="810" t="s">
        <v>5195</v>
      </c>
      <c r="R712" s="632">
        <v>15000000000</v>
      </c>
      <c r="S712" s="632">
        <v>0</v>
      </c>
      <c r="T712" s="632">
        <v>9084618000</v>
      </c>
      <c r="U712" s="632">
        <v>0</v>
      </c>
      <c r="V712" s="632">
        <v>24084618000</v>
      </c>
    </row>
    <row r="713" spans="1:22" s="501" customFormat="1" ht="24.95" customHeight="1">
      <c r="A713" s="215"/>
      <c r="B713" s="215"/>
      <c r="C713" s="215"/>
      <c r="D713" s="215"/>
      <c r="E713" s="212" t="s">
        <v>1859</v>
      </c>
      <c r="F713" s="207" t="s">
        <v>3526</v>
      </c>
      <c r="G713" s="389">
        <v>908455718</v>
      </c>
      <c r="H713" s="389">
        <v>0</v>
      </c>
      <c r="I713" s="389">
        <v>553742161</v>
      </c>
      <c r="J713" s="389">
        <v>0</v>
      </c>
      <c r="K713" s="389">
        <v>1462197879</v>
      </c>
      <c r="L713" s="215"/>
      <c r="M713" s="215"/>
      <c r="N713" s="215"/>
      <c r="O713" s="215"/>
      <c r="P713" s="215" t="s">
        <v>1859</v>
      </c>
      <c r="Q713" s="810" t="s">
        <v>5494</v>
      </c>
      <c r="R713" s="632">
        <v>908455718</v>
      </c>
      <c r="S713" s="632">
        <v>0</v>
      </c>
      <c r="T713" s="632">
        <v>553742161</v>
      </c>
      <c r="U713" s="632">
        <v>0</v>
      </c>
      <c r="V713" s="632">
        <v>1462197879</v>
      </c>
    </row>
    <row r="714" spans="1:22" s="501" customFormat="1" ht="24.95" customHeight="1">
      <c r="A714" s="215"/>
      <c r="B714" s="215"/>
      <c r="C714" s="215"/>
      <c r="D714" s="215"/>
      <c r="E714" s="212" t="s">
        <v>1886</v>
      </c>
      <c r="F714" s="210" t="s">
        <v>3527</v>
      </c>
      <c r="G714" s="389">
        <v>220096089</v>
      </c>
      <c r="H714" s="389">
        <v>0</v>
      </c>
      <c r="I714" s="389">
        <v>134157870</v>
      </c>
      <c r="J714" s="389">
        <v>0</v>
      </c>
      <c r="K714" s="389">
        <v>354253959</v>
      </c>
      <c r="L714" s="215"/>
      <c r="M714" s="215"/>
      <c r="N714" s="215"/>
      <c r="O714" s="215"/>
      <c r="P714" s="215" t="s">
        <v>1886</v>
      </c>
      <c r="Q714" s="810" t="s">
        <v>5495</v>
      </c>
      <c r="R714" s="632">
        <v>220096089</v>
      </c>
      <c r="S714" s="632">
        <v>0</v>
      </c>
      <c r="T714" s="632">
        <v>134157870</v>
      </c>
      <c r="U714" s="632">
        <v>0</v>
      </c>
      <c r="V714" s="632">
        <v>354253959</v>
      </c>
    </row>
    <row r="715" spans="1:22" s="501" customFormat="1" ht="24.95" customHeight="1">
      <c r="A715" s="215"/>
      <c r="B715" s="215"/>
      <c r="C715" s="215"/>
      <c r="D715" s="215"/>
      <c r="E715" s="212" t="s">
        <v>1855</v>
      </c>
      <c r="F715" s="210" t="s">
        <v>2173</v>
      </c>
      <c r="G715" s="389">
        <v>2330418004</v>
      </c>
      <c r="H715" s="389">
        <v>0</v>
      </c>
      <c r="I715" s="389">
        <v>1420488281</v>
      </c>
      <c r="J715" s="389">
        <v>0</v>
      </c>
      <c r="K715" s="389">
        <v>3750906285</v>
      </c>
      <c r="L715" s="215"/>
      <c r="M715" s="215"/>
      <c r="N715" s="215"/>
      <c r="O715" s="215"/>
      <c r="P715" s="215" t="s">
        <v>1855</v>
      </c>
      <c r="Q715" s="810" t="s">
        <v>6840</v>
      </c>
      <c r="R715" s="632">
        <v>2330418004</v>
      </c>
      <c r="S715" s="632">
        <v>0</v>
      </c>
      <c r="T715" s="632">
        <v>1420488281</v>
      </c>
      <c r="U715" s="632">
        <v>0</v>
      </c>
      <c r="V715" s="632">
        <v>3750906285</v>
      </c>
    </row>
    <row r="716" spans="1:22" s="501" customFormat="1" ht="24.95" customHeight="1">
      <c r="A716" s="215"/>
      <c r="B716" s="212"/>
      <c r="C716" s="215"/>
      <c r="D716" s="215"/>
      <c r="E716" s="215" t="s">
        <v>1857</v>
      </c>
      <c r="F716" s="207" t="s">
        <v>2174</v>
      </c>
      <c r="G716" s="389">
        <v>3962836261</v>
      </c>
      <c r="H716" s="389">
        <v>0</v>
      </c>
      <c r="I716" s="389">
        <v>2415516212</v>
      </c>
      <c r="J716" s="389">
        <v>0</v>
      </c>
      <c r="K716" s="389">
        <v>6378352473</v>
      </c>
      <c r="L716" s="215"/>
      <c r="M716" s="215"/>
      <c r="N716" s="215"/>
      <c r="O716" s="215"/>
      <c r="P716" s="215" t="s">
        <v>1857</v>
      </c>
      <c r="Q716" s="810" t="s">
        <v>5496</v>
      </c>
      <c r="R716" s="632">
        <v>3962836261</v>
      </c>
      <c r="S716" s="632">
        <v>0</v>
      </c>
      <c r="T716" s="632">
        <v>2415516212</v>
      </c>
      <c r="U716" s="632">
        <v>0</v>
      </c>
      <c r="V716" s="632">
        <v>6378352473</v>
      </c>
    </row>
    <row r="717" spans="1:22" s="501" customFormat="1" ht="24.95" customHeight="1">
      <c r="A717" s="215"/>
      <c r="B717" s="215"/>
      <c r="C717" s="212"/>
      <c r="D717" s="215"/>
      <c r="E717" s="215" t="s">
        <v>1889</v>
      </c>
      <c r="F717" s="210" t="s">
        <v>3528</v>
      </c>
      <c r="G717" s="389">
        <v>908455718</v>
      </c>
      <c r="H717" s="389">
        <v>0</v>
      </c>
      <c r="I717" s="389">
        <v>553742161</v>
      </c>
      <c r="J717" s="389">
        <v>0</v>
      </c>
      <c r="K717" s="389">
        <v>1462197879</v>
      </c>
      <c r="L717" s="215"/>
      <c r="M717" s="215"/>
      <c r="N717" s="215"/>
      <c r="O717" s="215"/>
      <c r="P717" s="215" t="s">
        <v>1889</v>
      </c>
      <c r="Q717" s="810" t="s">
        <v>5497</v>
      </c>
      <c r="R717" s="632">
        <v>908455718</v>
      </c>
      <c r="S717" s="632">
        <v>0</v>
      </c>
      <c r="T717" s="632">
        <v>553742161</v>
      </c>
      <c r="U717" s="632">
        <v>0</v>
      </c>
      <c r="V717" s="632">
        <v>1462197879</v>
      </c>
    </row>
    <row r="718" spans="1:22" s="501" customFormat="1" ht="24.95" customHeight="1">
      <c r="A718" s="215"/>
      <c r="B718" s="215"/>
      <c r="C718" s="215"/>
      <c r="D718" s="215"/>
      <c r="E718" s="212" t="s">
        <v>1878</v>
      </c>
      <c r="F718" s="319" t="s">
        <v>3529</v>
      </c>
      <c r="G718" s="389">
        <v>309240117</v>
      </c>
      <c r="H718" s="389">
        <v>0</v>
      </c>
      <c r="I718" s="389">
        <v>188494923</v>
      </c>
      <c r="J718" s="389">
        <v>0</v>
      </c>
      <c r="K718" s="389">
        <v>497735040</v>
      </c>
      <c r="L718" s="215"/>
      <c r="M718" s="215"/>
      <c r="N718" s="215"/>
      <c r="O718" s="215"/>
      <c r="P718" s="215" t="s">
        <v>1878</v>
      </c>
      <c r="Q718" s="816" t="s">
        <v>5498</v>
      </c>
      <c r="R718" s="632">
        <v>309240117</v>
      </c>
      <c r="S718" s="632">
        <v>0</v>
      </c>
      <c r="T718" s="632">
        <v>188494923</v>
      </c>
      <c r="U718" s="632">
        <v>0</v>
      </c>
      <c r="V718" s="632">
        <v>497735040</v>
      </c>
    </row>
    <row r="719" spans="1:22" s="501" customFormat="1" ht="24.95" customHeight="1">
      <c r="A719" s="215"/>
      <c r="B719" s="215"/>
      <c r="C719" s="215"/>
      <c r="D719" s="215"/>
      <c r="E719" s="212" t="s">
        <v>1880</v>
      </c>
      <c r="F719" s="207" t="s">
        <v>3530</v>
      </c>
      <c r="G719" s="389">
        <v>349179840</v>
      </c>
      <c r="H719" s="389">
        <v>0</v>
      </c>
      <c r="I719" s="389">
        <v>212839873</v>
      </c>
      <c r="J719" s="389">
        <v>0</v>
      </c>
      <c r="K719" s="389">
        <v>562019713</v>
      </c>
      <c r="L719" s="215"/>
      <c r="M719" s="215"/>
      <c r="N719" s="215"/>
      <c r="O719" s="215"/>
      <c r="P719" s="215" t="s">
        <v>1880</v>
      </c>
      <c r="Q719" s="810" t="s">
        <v>5499</v>
      </c>
      <c r="R719" s="632">
        <v>349179840</v>
      </c>
      <c r="S719" s="632">
        <v>0</v>
      </c>
      <c r="T719" s="632">
        <v>212839873</v>
      </c>
      <c r="U719" s="632">
        <v>0</v>
      </c>
      <c r="V719" s="632">
        <v>562019713</v>
      </c>
    </row>
    <row r="720" spans="1:22" s="501" customFormat="1" ht="24.95" customHeight="1">
      <c r="A720" s="215"/>
      <c r="B720" s="215"/>
      <c r="C720" s="212"/>
      <c r="D720" s="215"/>
      <c r="E720" s="215" t="s">
        <v>1867</v>
      </c>
      <c r="F720" s="207" t="s">
        <v>2175</v>
      </c>
      <c r="G720" s="389">
        <v>432121729</v>
      </c>
      <c r="H720" s="389">
        <v>0</v>
      </c>
      <c r="I720" s="389">
        <v>263396460.00000003</v>
      </c>
      <c r="J720" s="389">
        <v>0</v>
      </c>
      <c r="K720" s="389">
        <v>695518189</v>
      </c>
      <c r="L720" s="215"/>
      <c r="M720" s="215"/>
      <c r="N720" s="215"/>
      <c r="O720" s="215"/>
      <c r="P720" s="215" t="s">
        <v>1867</v>
      </c>
      <c r="Q720" s="810" t="s">
        <v>5500</v>
      </c>
      <c r="R720" s="632">
        <v>432121729</v>
      </c>
      <c r="S720" s="632">
        <v>0</v>
      </c>
      <c r="T720" s="632">
        <v>263396460.00000003</v>
      </c>
      <c r="U720" s="632">
        <v>0</v>
      </c>
      <c r="V720" s="632">
        <v>695518189</v>
      </c>
    </row>
    <row r="721" spans="1:22" s="501" customFormat="1" ht="24.95" customHeight="1">
      <c r="A721" s="215"/>
      <c r="B721" s="215"/>
      <c r="C721" s="215"/>
      <c r="D721" s="215"/>
      <c r="E721" s="212" t="s">
        <v>1893</v>
      </c>
      <c r="F721" s="207" t="s">
        <v>3531</v>
      </c>
      <c r="G721" s="389">
        <v>43837693</v>
      </c>
      <c r="H721" s="389">
        <v>0</v>
      </c>
      <c r="I721" s="389">
        <v>26720927</v>
      </c>
      <c r="J721" s="389">
        <v>0</v>
      </c>
      <c r="K721" s="389">
        <v>70558620</v>
      </c>
      <c r="L721" s="215"/>
      <c r="M721" s="215"/>
      <c r="N721" s="215"/>
      <c r="O721" s="215"/>
      <c r="P721" s="215" t="s">
        <v>1893</v>
      </c>
      <c r="Q721" s="810" t="s">
        <v>5501</v>
      </c>
      <c r="R721" s="632">
        <v>43837693</v>
      </c>
      <c r="S721" s="632">
        <v>0</v>
      </c>
      <c r="T721" s="632">
        <v>26720927</v>
      </c>
      <c r="U721" s="632">
        <v>0</v>
      </c>
      <c r="V721" s="632">
        <v>70558620</v>
      </c>
    </row>
    <row r="722" spans="1:22" s="501" customFormat="1" ht="24.95" customHeight="1">
      <c r="A722" s="215"/>
      <c r="B722" s="215"/>
      <c r="C722" s="215"/>
      <c r="D722" s="215"/>
      <c r="E722" s="212" t="s">
        <v>1869</v>
      </c>
      <c r="F722" s="207" t="s">
        <v>2176</v>
      </c>
      <c r="G722" s="389">
        <v>206841605</v>
      </c>
      <c r="H722" s="389">
        <v>0</v>
      </c>
      <c r="I722" s="389">
        <v>126078701</v>
      </c>
      <c r="J722" s="389">
        <v>0</v>
      </c>
      <c r="K722" s="389">
        <v>332920306</v>
      </c>
      <c r="L722" s="215"/>
      <c r="M722" s="215"/>
      <c r="N722" s="215"/>
      <c r="O722" s="215"/>
      <c r="P722" s="215" t="s">
        <v>1869</v>
      </c>
      <c r="Q722" s="810" t="s">
        <v>5502</v>
      </c>
      <c r="R722" s="632">
        <v>206841605</v>
      </c>
      <c r="S722" s="632">
        <v>0</v>
      </c>
      <c r="T722" s="632">
        <v>126078701</v>
      </c>
      <c r="U722" s="632">
        <v>0</v>
      </c>
      <c r="V722" s="632">
        <v>332920306</v>
      </c>
    </row>
    <row r="723" spans="1:22" s="501" customFormat="1" ht="24.95" customHeight="1">
      <c r="A723" s="215"/>
      <c r="B723" s="215"/>
      <c r="C723" s="215"/>
      <c r="D723" s="215"/>
      <c r="E723" s="212" t="s">
        <v>1895</v>
      </c>
      <c r="F723" s="210" t="s">
        <v>2177</v>
      </c>
      <c r="G723" s="389">
        <v>2977915649</v>
      </c>
      <c r="H723" s="389">
        <v>0</v>
      </c>
      <c r="I723" s="389">
        <v>1815165466</v>
      </c>
      <c r="J723" s="389">
        <v>0</v>
      </c>
      <c r="K723" s="389">
        <v>4793081115</v>
      </c>
      <c r="L723" s="215"/>
      <c r="M723" s="215"/>
      <c r="N723" s="215"/>
      <c r="O723" s="215"/>
      <c r="P723" s="215" t="s">
        <v>1895</v>
      </c>
      <c r="Q723" s="810" t="s">
        <v>5503</v>
      </c>
      <c r="R723" s="632">
        <v>2977915649</v>
      </c>
      <c r="S723" s="632">
        <v>0</v>
      </c>
      <c r="T723" s="632">
        <v>1815165466</v>
      </c>
      <c r="U723" s="632">
        <v>0</v>
      </c>
      <c r="V723" s="632">
        <v>4793081115</v>
      </c>
    </row>
    <row r="724" spans="1:22" s="501" customFormat="1" ht="24.95" customHeight="1">
      <c r="A724" s="215"/>
      <c r="B724" s="215"/>
      <c r="C724" s="215"/>
      <c r="D724" s="215"/>
      <c r="E724" s="212" t="s">
        <v>2031</v>
      </c>
      <c r="F724" s="207" t="s">
        <v>2178</v>
      </c>
      <c r="G724" s="389">
        <v>374150866</v>
      </c>
      <c r="H724" s="389">
        <v>0</v>
      </c>
      <c r="I724" s="389">
        <v>169544711</v>
      </c>
      <c r="J724" s="389">
        <v>0</v>
      </c>
      <c r="K724" s="389">
        <v>543695577</v>
      </c>
      <c r="L724" s="215"/>
      <c r="M724" s="215"/>
      <c r="N724" s="215"/>
      <c r="O724" s="215"/>
      <c r="P724" s="215" t="s">
        <v>2031</v>
      </c>
      <c r="Q724" s="810" t="s">
        <v>5504</v>
      </c>
      <c r="R724" s="632">
        <v>374150866</v>
      </c>
      <c r="S724" s="632">
        <v>0</v>
      </c>
      <c r="T724" s="632">
        <v>169544711</v>
      </c>
      <c r="U724" s="632">
        <v>0</v>
      </c>
      <c r="V724" s="632">
        <v>543695577</v>
      </c>
    </row>
    <row r="725" spans="1:22" s="501" customFormat="1" ht="24.95" customHeight="1">
      <c r="A725" s="215"/>
      <c r="B725" s="215"/>
      <c r="C725" s="215"/>
      <c r="D725" s="215"/>
      <c r="E725" s="212" t="s">
        <v>1872</v>
      </c>
      <c r="F725" s="206" t="s">
        <v>2179</v>
      </c>
      <c r="G725" s="389">
        <v>168795818</v>
      </c>
      <c r="H725" s="389">
        <v>0</v>
      </c>
      <c r="I725" s="389">
        <v>102888186</v>
      </c>
      <c r="J725" s="389">
        <v>0</v>
      </c>
      <c r="K725" s="389">
        <v>271684004</v>
      </c>
      <c r="L725" s="215"/>
      <c r="M725" s="215"/>
      <c r="N725" s="215"/>
      <c r="O725" s="215"/>
      <c r="P725" s="215" t="s">
        <v>1872</v>
      </c>
      <c r="Q725" s="810" t="s">
        <v>5505</v>
      </c>
      <c r="R725" s="632">
        <v>168795818</v>
      </c>
      <c r="S725" s="632">
        <v>0</v>
      </c>
      <c r="T725" s="632">
        <v>102888186</v>
      </c>
      <c r="U725" s="632">
        <v>0</v>
      </c>
      <c r="V725" s="632">
        <v>271684004</v>
      </c>
    </row>
    <row r="726" spans="1:22" s="501" customFormat="1" ht="24.95" customHeight="1">
      <c r="A726" s="215"/>
      <c r="B726" s="215"/>
      <c r="C726" s="215"/>
      <c r="D726" s="215"/>
      <c r="E726" s="212" t="s">
        <v>1924</v>
      </c>
      <c r="F726" s="207" t="s">
        <v>3532</v>
      </c>
      <c r="G726" s="389">
        <v>1125875276</v>
      </c>
      <c r="H726" s="389">
        <v>0</v>
      </c>
      <c r="I726" s="389">
        <v>686268572</v>
      </c>
      <c r="J726" s="389">
        <v>0</v>
      </c>
      <c r="K726" s="389">
        <v>1812143848</v>
      </c>
      <c r="L726" s="215"/>
      <c r="M726" s="215"/>
      <c r="N726" s="215"/>
      <c r="O726" s="215"/>
      <c r="P726" s="215" t="s">
        <v>1924</v>
      </c>
      <c r="Q726" s="810" t="s">
        <v>5506</v>
      </c>
      <c r="R726" s="632">
        <v>1125875276</v>
      </c>
      <c r="S726" s="632">
        <v>0</v>
      </c>
      <c r="T726" s="632">
        <v>686268572</v>
      </c>
      <c r="U726" s="632">
        <v>0</v>
      </c>
      <c r="V726" s="632">
        <v>1812143848</v>
      </c>
    </row>
    <row r="727" spans="1:22" s="501" customFormat="1" ht="24.95" customHeight="1">
      <c r="A727" s="215"/>
      <c r="B727" s="215"/>
      <c r="C727" s="215"/>
      <c r="D727" s="215"/>
      <c r="E727" s="212" t="s">
        <v>1926</v>
      </c>
      <c r="F727" s="207" t="s">
        <v>3533</v>
      </c>
      <c r="G727" s="389">
        <v>681779617</v>
      </c>
      <c r="H727" s="389">
        <v>0</v>
      </c>
      <c r="I727" s="389">
        <v>415573496</v>
      </c>
      <c r="J727" s="389">
        <v>0</v>
      </c>
      <c r="K727" s="389">
        <v>1097353113</v>
      </c>
      <c r="L727" s="215"/>
      <c r="M727" s="215"/>
      <c r="N727" s="215"/>
      <c r="O727" s="215"/>
      <c r="P727" s="215" t="s">
        <v>1926</v>
      </c>
      <c r="Q727" s="810" t="s">
        <v>5507</v>
      </c>
      <c r="R727" s="632">
        <v>681779617</v>
      </c>
      <c r="S727" s="632">
        <v>0</v>
      </c>
      <c r="T727" s="632">
        <v>415573496</v>
      </c>
      <c r="U727" s="632">
        <v>0</v>
      </c>
      <c r="V727" s="632">
        <v>1097353113</v>
      </c>
    </row>
    <row r="728" spans="1:22" s="501" customFormat="1" ht="24.95" customHeight="1" thickBot="1">
      <c r="A728" s="225" t="s">
        <v>1363</v>
      </c>
      <c r="B728" s="225"/>
      <c r="C728" s="225"/>
      <c r="D728" s="225"/>
      <c r="E728" s="219"/>
      <c r="F728" s="312" t="s">
        <v>1364</v>
      </c>
      <c r="G728" s="390">
        <v>85000000000</v>
      </c>
      <c r="H728" s="390">
        <v>0</v>
      </c>
      <c r="I728" s="390">
        <v>2081000000</v>
      </c>
      <c r="J728" s="390">
        <v>6537000000</v>
      </c>
      <c r="K728" s="390">
        <v>93618000000</v>
      </c>
      <c r="L728" s="225" t="s">
        <v>1363</v>
      </c>
      <c r="M728" s="225"/>
      <c r="N728" s="225"/>
      <c r="O728" s="225"/>
      <c r="P728" s="225"/>
      <c r="Q728" s="811" t="s">
        <v>4818</v>
      </c>
      <c r="R728" s="645">
        <v>85000000000</v>
      </c>
      <c r="S728" s="645">
        <v>0</v>
      </c>
      <c r="T728" s="645">
        <v>2081000000</v>
      </c>
      <c r="U728" s="645">
        <v>6537000000</v>
      </c>
      <c r="V728" s="645">
        <v>93618000000</v>
      </c>
    </row>
    <row r="729" spans="1:22" s="501" customFormat="1" ht="24.95" customHeight="1" thickTop="1">
      <c r="A729" s="220"/>
      <c r="B729" s="220" t="s">
        <v>436</v>
      </c>
      <c r="C729" s="220"/>
      <c r="D729" s="220"/>
      <c r="E729" s="218"/>
      <c r="F729" s="309" t="s">
        <v>2180</v>
      </c>
      <c r="G729" s="388">
        <v>1365000000</v>
      </c>
      <c r="H729" s="388">
        <v>0</v>
      </c>
      <c r="I729" s="388">
        <v>0</v>
      </c>
      <c r="J729" s="388">
        <v>0</v>
      </c>
      <c r="K729" s="388">
        <v>1365000000</v>
      </c>
      <c r="L729" s="220"/>
      <c r="M729" s="220" t="s">
        <v>436</v>
      </c>
      <c r="N729" s="220"/>
      <c r="O729" s="220"/>
      <c r="P729" s="220"/>
      <c r="Q729" s="809" t="s">
        <v>5508</v>
      </c>
      <c r="R729" s="640">
        <v>1365000000</v>
      </c>
      <c r="S729" s="640">
        <v>0</v>
      </c>
      <c r="T729" s="640">
        <v>0</v>
      </c>
      <c r="U729" s="640">
        <v>0</v>
      </c>
      <c r="V729" s="640">
        <v>1365000000</v>
      </c>
    </row>
    <row r="730" spans="1:22" s="501" customFormat="1" ht="24.95" customHeight="1">
      <c r="A730" s="215"/>
      <c r="B730" s="215"/>
      <c r="C730" s="215" t="s">
        <v>436</v>
      </c>
      <c r="D730" s="215"/>
      <c r="E730" s="212"/>
      <c r="F730" s="207" t="s">
        <v>2181</v>
      </c>
      <c r="G730" s="389">
        <v>1365000000</v>
      </c>
      <c r="H730" s="389">
        <v>0</v>
      </c>
      <c r="I730" s="389">
        <v>0</v>
      </c>
      <c r="J730" s="389">
        <v>0</v>
      </c>
      <c r="K730" s="389">
        <v>1365000000</v>
      </c>
      <c r="L730" s="215"/>
      <c r="M730" s="215"/>
      <c r="N730" s="215" t="s">
        <v>436</v>
      </c>
      <c r="O730" s="215"/>
      <c r="P730" s="215"/>
      <c r="Q730" s="810" t="s">
        <v>5509</v>
      </c>
      <c r="R730" s="632">
        <v>1365000000</v>
      </c>
      <c r="S730" s="632">
        <v>0</v>
      </c>
      <c r="T730" s="632">
        <v>0</v>
      </c>
      <c r="U730" s="632">
        <v>0</v>
      </c>
      <c r="V730" s="632">
        <v>1365000000</v>
      </c>
    </row>
    <row r="731" spans="1:22" s="501" customFormat="1" ht="24.95" hidden="1" customHeight="1">
      <c r="A731" s="215"/>
      <c r="B731" s="215"/>
      <c r="C731" s="215"/>
      <c r="D731" s="215" t="s">
        <v>1816</v>
      </c>
      <c r="E731" s="212"/>
      <c r="F731" s="207" t="s">
        <v>1817</v>
      </c>
      <c r="G731" s="389">
        <v>1365000000</v>
      </c>
      <c r="H731" s="389">
        <v>0</v>
      </c>
      <c r="I731" s="389">
        <v>0</v>
      </c>
      <c r="J731" s="389">
        <v>0</v>
      </c>
      <c r="K731" s="389">
        <v>1365000000</v>
      </c>
      <c r="L731" s="215"/>
      <c r="M731" s="215"/>
      <c r="N731" s="215"/>
      <c r="O731" s="215" t="s">
        <v>1816</v>
      </c>
      <c r="P731" s="215"/>
      <c r="Q731" s="810" t="s">
        <v>5195</v>
      </c>
      <c r="R731" s="632">
        <v>1365000000</v>
      </c>
      <c r="S731" s="632">
        <v>0</v>
      </c>
      <c r="T731" s="632">
        <v>0</v>
      </c>
      <c r="U731" s="632">
        <v>0</v>
      </c>
      <c r="V731" s="632">
        <v>1365000000</v>
      </c>
    </row>
    <row r="732" spans="1:22" s="501" customFormat="1" ht="24.95" customHeight="1">
      <c r="A732" s="215"/>
      <c r="B732" s="215"/>
      <c r="C732" s="215"/>
      <c r="D732" s="215"/>
      <c r="E732" s="212" t="s">
        <v>2085</v>
      </c>
      <c r="F732" s="206" t="s">
        <v>2182</v>
      </c>
      <c r="G732" s="389">
        <v>91000000</v>
      </c>
      <c r="H732" s="389">
        <v>0</v>
      </c>
      <c r="I732" s="389">
        <v>0</v>
      </c>
      <c r="J732" s="389">
        <v>0</v>
      </c>
      <c r="K732" s="389">
        <v>91000000</v>
      </c>
      <c r="L732" s="215"/>
      <c r="M732" s="215"/>
      <c r="N732" s="215"/>
      <c r="O732" s="215"/>
      <c r="P732" s="215" t="s">
        <v>2085</v>
      </c>
      <c r="Q732" s="810" t="s">
        <v>5510</v>
      </c>
      <c r="R732" s="632">
        <v>91000000</v>
      </c>
      <c r="S732" s="632">
        <v>0</v>
      </c>
      <c r="T732" s="632">
        <v>0</v>
      </c>
      <c r="U732" s="632">
        <v>0</v>
      </c>
      <c r="V732" s="632">
        <v>91000000</v>
      </c>
    </row>
    <row r="733" spans="1:22" s="501" customFormat="1" ht="24.95" customHeight="1">
      <c r="A733" s="215"/>
      <c r="B733" s="215"/>
      <c r="C733" s="215"/>
      <c r="D733" s="215"/>
      <c r="E733" s="212" t="s">
        <v>1941</v>
      </c>
      <c r="F733" s="207" t="s">
        <v>2183</v>
      </c>
      <c r="G733" s="389">
        <v>525000000</v>
      </c>
      <c r="H733" s="389">
        <v>0</v>
      </c>
      <c r="I733" s="389">
        <v>0</v>
      </c>
      <c r="J733" s="389">
        <v>0</v>
      </c>
      <c r="K733" s="389">
        <v>525000000</v>
      </c>
      <c r="L733" s="215"/>
      <c r="M733" s="215"/>
      <c r="N733" s="215"/>
      <c r="O733" s="215"/>
      <c r="P733" s="215" t="s">
        <v>1941</v>
      </c>
      <c r="Q733" s="810" t="s">
        <v>5511</v>
      </c>
      <c r="R733" s="632">
        <v>525000000</v>
      </c>
      <c r="S733" s="632">
        <v>0</v>
      </c>
      <c r="T733" s="632">
        <v>0</v>
      </c>
      <c r="U733" s="632">
        <v>0</v>
      </c>
      <c r="V733" s="632">
        <v>525000000</v>
      </c>
    </row>
    <row r="734" spans="1:22" s="501" customFormat="1" ht="24.95" customHeight="1">
      <c r="A734" s="215"/>
      <c r="B734" s="215"/>
      <c r="C734" s="215"/>
      <c r="D734" s="215"/>
      <c r="E734" s="212" t="s">
        <v>2089</v>
      </c>
      <c r="F734" s="207" t="s">
        <v>2184</v>
      </c>
      <c r="G734" s="389">
        <v>665000000</v>
      </c>
      <c r="H734" s="389">
        <v>0</v>
      </c>
      <c r="I734" s="389">
        <v>0</v>
      </c>
      <c r="J734" s="389">
        <v>0</v>
      </c>
      <c r="K734" s="389">
        <v>665000000</v>
      </c>
      <c r="L734" s="215"/>
      <c r="M734" s="215"/>
      <c r="N734" s="215"/>
      <c r="O734" s="215"/>
      <c r="P734" s="215" t="s">
        <v>2089</v>
      </c>
      <c r="Q734" s="810" t="s">
        <v>5512</v>
      </c>
      <c r="R734" s="632">
        <v>665000000</v>
      </c>
      <c r="S734" s="632">
        <v>0</v>
      </c>
      <c r="T734" s="632">
        <v>0</v>
      </c>
      <c r="U734" s="632">
        <v>0</v>
      </c>
      <c r="V734" s="632">
        <v>665000000</v>
      </c>
    </row>
    <row r="735" spans="1:22" s="501" customFormat="1" ht="24.95" customHeight="1">
      <c r="A735" s="215"/>
      <c r="B735" s="215"/>
      <c r="C735" s="215"/>
      <c r="D735" s="215"/>
      <c r="E735" s="212" t="s">
        <v>1970</v>
      </c>
      <c r="F735" s="207" t="s">
        <v>2185</v>
      </c>
      <c r="G735" s="389">
        <v>84000000</v>
      </c>
      <c r="H735" s="389">
        <v>0</v>
      </c>
      <c r="I735" s="389">
        <v>0</v>
      </c>
      <c r="J735" s="389">
        <v>0</v>
      </c>
      <c r="K735" s="389">
        <v>84000000</v>
      </c>
      <c r="L735" s="215"/>
      <c r="M735" s="215"/>
      <c r="N735" s="215"/>
      <c r="O735" s="215"/>
      <c r="P735" s="215" t="s">
        <v>1970</v>
      </c>
      <c r="Q735" s="810" t="s">
        <v>5513</v>
      </c>
      <c r="R735" s="632">
        <v>84000000</v>
      </c>
      <c r="S735" s="632">
        <v>0</v>
      </c>
      <c r="T735" s="632">
        <v>0</v>
      </c>
      <c r="U735" s="632">
        <v>0</v>
      </c>
      <c r="V735" s="632">
        <v>84000000</v>
      </c>
    </row>
    <row r="736" spans="1:22" s="501" customFormat="1" ht="24.95" customHeight="1">
      <c r="A736" s="215"/>
      <c r="B736" s="212" t="s">
        <v>440</v>
      </c>
      <c r="C736" s="215"/>
      <c r="D736" s="215"/>
      <c r="E736" s="215"/>
      <c r="F736" s="207" t="s">
        <v>3534</v>
      </c>
      <c r="G736" s="389">
        <v>22032109000</v>
      </c>
      <c r="H736" s="389">
        <v>0</v>
      </c>
      <c r="I736" s="389">
        <v>442000000</v>
      </c>
      <c r="J736" s="389">
        <v>3055000000</v>
      </c>
      <c r="K736" s="389">
        <v>25529109000</v>
      </c>
      <c r="L736" s="215"/>
      <c r="M736" s="215" t="s">
        <v>440</v>
      </c>
      <c r="N736" s="215"/>
      <c r="O736" s="215"/>
      <c r="P736" s="215"/>
      <c r="Q736" s="810" t="s">
        <v>5514</v>
      </c>
      <c r="R736" s="632">
        <v>22032109000</v>
      </c>
      <c r="S736" s="632">
        <v>0</v>
      </c>
      <c r="T736" s="632">
        <v>442000000</v>
      </c>
      <c r="U736" s="632">
        <v>3055000000</v>
      </c>
      <c r="V736" s="632">
        <v>25529109000</v>
      </c>
    </row>
    <row r="737" spans="1:22" s="501" customFormat="1" ht="24.95" customHeight="1">
      <c r="A737" s="215"/>
      <c r="B737" s="215"/>
      <c r="C737" s="212" t="s">
        <v>436</v>
      </c>
      <c r="D737" s="215"/>
      <c r="E737" s="215"/>
      <c r="F737" s="207" t="s">
        <v>2181</v>
      </c>
      <c r="G737" s="389">
        <v>22032109000</v>
      </c>
      <c r="H737" s="389">
        <v>0</v>
      </c>
      <c r="I737" s="389">
        <v>442000000</v>
      </c>
      <c r="J737" s="389">
        <v>3055000000</v>
      </c>
      <c r="K737" s="389">
        <v>25529109000</v>
      </c>
      <c r="L737" s="215"/>
      <c r="M737" s="215"/>
      <c r="N737" s="215" t="s">
        <v>436</v>
      </c>
      <c r="O737" s="215"/>
      <c r="P737" s="215"/>
      <c r="Q737" s="810" t="s">
        <v>5509</v>
      </c>
      <c r="R737" s="632">
        <v>22032109000</v>
      </c>
      <c r="S737" s="632">
        <v>0</v>
      </c>
      <c r="T737" s="632">
        <v>442000000</v>
      </c>
      <c r="U737" s="632">
        <v>3055000000</v>
      </c>
      <c r="V737" s="632">
        <v>25529109000</v>
      </c>
    </row>
    <row r="738" spans="1:22" s="501" customFormat="1" ht="24.95" hidden="1" customHeight="1">
      <c r="A738" s="215"/>
      <c r="B738" s="215"/>
      <c r="C738" s="215"/>
      <c r="D738" s="215" t="s">
        <v>1816</v>
      </c>
      <c r="E738" s="212"/>
      <c r="F738" s="207" t="s">
        <v>1817</v>
      </c>
      <c r="G738" s="389">
        <v>22032109000</v>
      </c>
      <c r="H738" s="389">
        <v>0</v>
      </c>
      <c r="I738" s="389">
        <v>442000000</v>
      </c>
      <c r="J738" s="389">
        <v>3055000000</v>
      </c>
      <c r="K738" s="389">
        <v>25529109000</v>
      </c>
      <c r="L738" s="215"/>
      <c r="M738" s="215"/>
      <c r="N738" s="215"/>
      <c r="O738" s="215" t="s">
        <v>1816</v>
      </c>
      <c r="P738" s="215"/>
      <c r="Q738" s="810" t="s">
        <v>5195</v>
      </c>
      <c r="R738" s="632">
        <v>22032109000</v>
      </c>
      <c r="S738" s="632">
        <v>0</v>
      </c>
      <c r="T738" s="632">
        <v>442000000</v>
      </c>
      <c r="U738" s="632">
        <v>3055000000</v>
      </c>
      <c r="V738" s="632">
        <v>25529109000</v>
      </c>
    </row>
    <row r="739" spans="1:22" s="501" customFormat="1" ht="24.95" customHeight="1">
      <c r="A739" s="215"/>
      <c r="B739" s="215"/>
      <c r="C739" s="215"/>
      <c r="D739" s="215"/>
      <c r="E739" s="212" t="s">
        <v>1941</v>
      </c>
      <c r="F739" s="207" t="s">
        <v>2186</v>
      </c>
      <c r="G739" s="389">
        <v>456000000</v>
      </c>
      <c r="H739" s="389">
        <v>0</v>
      </c>
      <c r="I739" s="389">
        <v>0</v>
      </c>
      <c r="J739" s="389">
        <v>0</v>
      </c>
      <c r="K739" s="389">
        <v>456000000</v>
      </c>
      <c r="L739" s="215"/>
      <c r="M739" s="215"/>
      <c r="N739" s="215"/>
      <c r="O739" s="215"/>
      <c r="P739" s="215" t="s">
        <v>1941</v>
      </c>
      <c r="Q739" s="810" t="s">
        <v>5515</v>
      </c>
      <c r="R739" s="632">
        <v>456000000</v>
      </c>
      <c r="S739" s="632">
        <v>0</v>
      </c>
      <c r="T739" s="632">
        <v>0</v>
      </c>
      <c r="U739" s="632">
        <v>0</v>
      </c>
      <c r="V739" s="632">
        <v>456000000</v>
      </c>
    </row>
    <row r="740" spans="1:22" s="501" customFormat="1" ht="24.95" customHeight="1">
      <c r="A740" s="215"/>
      <c r="B740" s="215"/>
      <c r="C740" s="215"/>
      <c r="D740" s="215"/>
      <c r="E740" s="212" t="s">
        <v>1968</v>
      </c>
      <c r="F740" s="207" t="s">
        <v>2187</v>
      </c>
      <c r="G740" s="389">
        <v>502000000</v>
      </c>
      <c r="H740" s="389">
        <v>0</v>
      </c>
      <c r="I740" s="389">
        <v>0</v>
      </c>
      <c r="J740" s="389">
        <v>0</v>
      </c>
      <c r="K740" s="389">
        <v>502000000</v>
      </c>
      <c r="L740" s="215"/>
      <c r="M740" s="215"/>
      <c r="N740" s="215"/>
      <c r="O740" s="215"/>
      <c r="P740" s="215" t="s">
        <v>1968</v>
      </c>
      <c r="Q740" s="810" t="s">
        <v>5516</v>
      </c>
      <c r="R740" s="632">
        <v>502000000</v>
      </c>
      <c r="S740" s="632">
        <v>0</v>
      </c>
      <c r="T740" s="632">
        <v>0</v>
      </c>
      <c r="U740" s="632">
        <v>0</v>
      </c>
      <c r="V740" s="632">
        <v>502000000</v>
      </c>
    </row>
    <row r="741" spans="1:22" s="501" customFormat="1" ht="24.95" customHeight="1">
      <c r="A741" s="215"/>
      <c r="B741" s="215"/>
      <c r="C741" s="215"/>
      <c r="D741" s="215"/>
      <c r="E741" s="212" t="s">
        <v>2089</v>
      </c>
      <c r="F741" s="207" t="s">
        <v>2188</v>
      </c>
      <c r="G741" s="389">
        <v>291000000</v>
      </c>
      <c r="H741" s="389">
        <v>0</v>
      </c>
      <c r="I741" s="389">
        <v>0</v>
      </c>
      <c r="J741" s="389">
        <v>35000000</v>
      </c>
      <c r="K741" s="389">
        <v>326000000</v>
      </c>
      <c r="L741" s="215"/>
      <c r="M741" s="215"/>
      <c r="N741" s="215"/>
      <c r="O741" s="215"/>
      <c r="P741" s="215" t="s">
        <v>2089</v>
      </c>
      <c r="Q741" s="810" t="s">
        <v>5517</v>
      </c>
      <c r="R741" s="632">
        <v>291000000</v>
      </c>
      <c r="S741" s="632">
        <v>0</v>
      </c>
      <c r="T741" s="632">
        <v>0</v>
      </c>
      <c r="U741" s="632">
        <v>35000000</v>
      </c>
      <c r="V741" s="632">
        <v>326000000</v>
      </c>
    </row>
    <row r="742" spans="1:22" s="501" customFormat="1" ht="24.95" customHeight="1">
      <c r="A742" s="215"/>
      <c r="B742" s="215"/>
      <c r="C742" s="215"/>
      <c r="D742" s="215"/>
      <c r="E742" s="212" t="s">
        <v>1970</v>
      </c>
      <c r="F742" s="207" t="s">
        <v>2189</v>
      </c>
      <c r="G742" s="389">
        <v>93000000</v>
      </c>
      <c r="H742" s="389">
        <v>0</v>
      </c>
      <c r="I742" s="389">
        <v>0</v>
      </c>
      <c r="J742" s="389">
        <v>0</v>
      </c>
      <c r="K742" s="389">
        <v>93000000</v>
      </c>
      <c r="L742" s="215"/>
      <c r="M742" s="215"/>
      <c r="N742" s="215"/>
      <c r="O742" s="215"/>
      <c r="P742" s="215" t="s">
        <v>1970</v>
      </c>
      <c r="Q742" s="810" t="s">
        <v>5518</v>
      </c>
      <c r="R742" s="632">
        <v>93000000</v>
      </c>
      <c r="S742" s="632">
        <v>0</v>
      </c>
      <c r="T742" s="632">
        <v>0</v>
      </c>
      <c r="U742" s="632">
        <v>0</v>
      </c>
      <c r="V742" s="632">
        <v>93000000</v>
      </c>
    </row>
    <row r="743" spans="1:22" s="501" customFormat="1" ht="24.95" customHeight="1">
      <c r="A743" s="215"/>
      <c r="B743" s="215"/>
      <c r="C743" s="215"/>
      <c r="D743" s="215"/>
      <c r="E743" s="212" t="s">
        <v>1974</v>
      </c>
      <c r="F743" s="207" t="s">
        <v>2190</v>
      </c>
      <c r="G743" s="389">
        <v>265000000</v>
      </c>
      <c r="H743" s="389">
        <v>0</v>
      </c>
      <c r="I743" s="389">
        <v>0</v>
      </c>
      <c r="J743" s="389">
        <v>0</v>
      </c>
      <c r="K743" s="389">
        <v>265000000</v>
      </c>
      <c r="L743" s="215"/>
      <c r="M743" s="215"/>
      <c r="N743" s="215"/>
      <c r="O743" s="215"/>
      <c r="P743" s="215" t="s">
        <v>1974</v>
      </c>
      <c r="Q743" s="810" t="s">
        <v>5519</v>
      </c>
      <c r="R743" s="632">
        <v>265000000</v>
      </c>
      <c r="S743" s="632">
        <v>0</v>
      </c>
      <c r="T743" s="632">
        <v>0</v>
      </c>
      <c r="U743" s="632">
        <v>0</v>
      </c>
      <c r="V743" s="632">
        <v>265000000</v>
      </c>
    </row>
    <row r="744" spans="1:22" s="501" customFormat="1" ht="24.95" customHeight="1">
      <c r="A744" s="215"/>
      <c r="B744" s="215"/>
      <c r="C744" s="215"/>
      <c r="D744" s="215"/>
      <c r="E744" s="212" t="s">
        <v>1975</v>
      </c>
      <c r="F744" s="207" t="s">
        <v>2191</v>
      </c>
      <c r="G744" s="389">
        <v>480000000</v>
      </c>
      <c r="H744" s="389">
        <v>0</v>
      </c>
      <c r="I744" s="389">
        <v>0</v>
      </c>
      <c r="J744" s="389">
        <v>0</v>
      </c>
      <c r="K744" s="389">
        <v>480000000</v>
      </c>
      <c r="L744" s="215"/>
      <c r="M744" s="215"/>
      <c r="N744" s="215"/>
      <c r="O744" s="215"/>
      <c r="P744" s="215" t="s">
        <v>1975</v>
      </c>
      <c r="Q744" s="810" t="s">
        <v>5520</v>
      </c>
      <c r="R744" s="632">
        <v>480000000</v>
      </c>
      <c r="S744" s="632">
        <v>0</v>
      </c>
      <c r="T744" s="632">
        <v>0</v>
      </c>
      <c r="U744" s="632">
        <v>0</v>
      </c>
      <c r="V744" s="632">
        <v>480000000</v>
      </c>
    </row>
    <row r="745" spans="1:22" s="501" customFormat="1" ht="24.95" customHeight="1">
      <c r="A745" s="212"/>
      <c r="B745" s="215"/>
      <c r="C745" s="215"/>
      <c r="D745" s="215"/>
      <c r="E745" s="215" t="s">
        <v>2192</v>
      </c>
      <c r="F745" s="207" t="s">
        <v>2193</v>
      </c>
      <c r="G745" s="389">
        <v>254000000</v>
      </c>
      <c r="H745" s="389">
        <v>0</v>
      </c>
      <c r="I745" s="389">
        <v>0</v>
      </c>
      <c r="J745" s="389">
        <v>0</v>
      </c>
      <c r="K745" s="389">
        <v>254000000</v>
      </c>
      <c r="L745" s="215"/>
      <c r="M745" s="215"/>
      <c r="N745" s="215"/>
      <c r="O745" s="215"/>
      <c r="P745" s="215" t="s">
        <v>2192</v>
      </c>
      <c r="Q745" s="810" t="s">
        <v>5521</v>
      </c>
      <c r="R745" s="632">
        <v>254000000</v>
      </c>
      <c r="S745" s="632">
        <v>0</v>
      </c>
      <c r="T745" s="632">
        <v>0</v>
      </c>
      <c r="U745" s="632">
        <v>0</v>
      </c>
      <c r="V745" s="632">
        <v>254000000</v>
      </c>
    </row>
    <row r="746" spans="1:22" s="501" customFormat="1" ht="24.95" customHeight="1">
      <c r="A746" s="215"/>
      <c r="B746" s="212"/>
      <c r="C746" s="215"/>
      <c r="D746" s="215"/>
      <c r="E746" s="215" t="s">
        <v>2004</v>
      </c>
      <c r="F746" s="207" t="s">
        <v>2194</v>
      </c>
      <c r="G746" s="389">
        <v>433000000</v>
      </c>
      <c r="H746" s="389">
        <v>0</v>
      </c>
      <c r="I746" s="389">
        <v>0</v>
      </c>
      <c r="J746" s="389">
        <v>0</v>
      </c>
      <c r="K746" s="389">
        <v>433000000</v>
      </c>
      <c r="L746" s="215"/>
      <c r="M746" s="215"/>
      <c r="N746" s="215"/>
      <c r="O746" s="215"/>
      <c r="P746" s="215" t="s">
        <v>2004</v>
      </c>
      <c r="Q746" s="810" t="s">
        <v>5522</v>
      </c>
      <c r="R746" s="632">
        <v>433000000</v>
      </c>
      <c r="S746" s="632">
        <v>0</v>
      </c>
      <c r="T746" s="632">
        <v>0</v>
      </c>
      <c r="U746" s="632">
        <v>0</v>
      </c>
      <c r="V746" s="632">
        <v>433000000</v>
      </c>
    </row>
    <row r="747" spans="1:22" s="501" customFormat="1" ht="24.95" customHeight="1">
      <c r="A747" s="215"/>
      <c r="B747" s="215"/>
      <c r="C747" s="212"/>
      <c r="D747" s="215"/>
      <c r="E747" s="215" t="s">
        <v>2195</v>
      </c>
      <c r="F747" s="207" t="s">
        <v>2196</v>
      </c>
      <c r="G747" s="389">
        <v>107000000</v>
      </c>
      <c r="H747" s="389">
        <v>0</v>
      </c>
      <c r="I747" s="389">
        <v>0</v>
      </c>
      <c r="J747" s="389">
        <v>0</v>
      </c>
      <c r="K747" s="389">
        <v>107000000</v>
      </c>
      <c r="L747" s="215"/>
      <c r="M747" s="215"/>
      <c r="N747" s="215"/>
      <c r="O747" s="215"/>
      <c r="P747" s="215" t="s">
        <v>2195</v>
      </c>
      <c r="Q747" s="810" t="s">
        <v>5523</v>
      </c>
      <c r="R747" s="632">
        <v>107000000</v>
      </c>
      <c r="S747" s="632">
        <v>0</v>
      </c>
      <c r="T747" s="632">
        <v>0</v>
      </c>
      <c r="U747" s="632">
        <v>0</v>
      </c>
      <c r="V747" s="632">
        <v>107000000</v>
      </c>
    </row>
    <row r="748" spans="1:22" s="501" customFormat="1" ht="24.95" customHeight="1">
      <c r="A748" s="215"/>
      <c r="B748" s="215"/>
      <c r="C748" s="215"/>
      <c r="D748" s="215"/>
      <c r="E748" s="212" t="s">
        <v>2197</v>
      </c>
      <c r="F748" s="207" t="s">
        <v>2198</v>
      </c>
      <c r="G748" s="389">
        <v>186152000</v>
      </c>
      <c r="H748" s="389">
        <v>0</v>
      </c>
      <c r="I748" s="389">
        <v>0</v>
      </c>
      <c r="J748" s="389">
        <v>0</v>
      </c>
      <c r="K748" s="389">
        <v>186152000</v>
      </c>
      <c r="L748" s="215"/>
      <c r="M748" s="215"/>
      <c r="N748" s="215"/>
      <c r="O748" s="215"/>
      <c r="P748" s="215" t="s">
        <v>2197</v>
      </c>
      <c r="Q748" s="810" t="s">
        <v>5524</v>
      </c>
      <c r="R748" s="632">
        <v>186152000</v>
      </c>
      <c r="S748" s="632">
        <v>0</v>
      </c>
      <c r="T748" s="632">
        <v>0</v>
      </c>
      <c r="U748" s="632">
        <v>0</v>
      </c>
      <c r="V748" s="632">
        <v>186152000</v>
      </c>
    </row>
    <row r="749" spans="1:22" s="501" customFormat="1" ht="24.95" customHeight="1">
      <c r="A749" s="215"/>
      <c r="B749" s="212"/>
      <c r="C749" s="215"/>
      <c r="D749" s="215"/>
      <c r="E749" s="215" t="s">
        <v>2199</v>
      </c>
      <c r="F749" s="207" t="s">
        <v>2200</v>
      </c>
      <c r="G749" s="389">
        <v>222000000</v>
      </c>
      <c r="H749" s="389">
        <v>0</v>
      </c>
      <c r="I749" s="389">
        <v>0</v>
      </c>
      <c r="J749" s="389">
        <v>0</v>
      </c>
      <c r="K749" s="389">
        <v>222000000</v>
      </c>
      <c r="L749" s="215"/>
      <c r="M749" s="215"/>
      <c r="N749" s="215"/>
      <c r="O749" s="215"/>
      <c r="P749" s="215" t="s">
        <v>2199</v>
      </c>
      <c r="Q749" s="810" t="s">
        <v>5525</v>
      </c>
      <c r="R749" s="632">
        <v>222000000</v>
      </c>
      <c r="S749" s="632">
        <v>0</v>
      </c>
      <c r="T749" s="632">
        <v>0</v>
      </c>
      <c r="U749" s="632">
        <v>0</v>
      </c>
      <c r="V749" s="632">
        <v>222000000</v>
      </c>
    </row>
    <row r="750" spans="1:22" s="501" customFormat="1" ht="24.95" customHeight="1">
      <c r="A750" s="215"/>
      <c r="B750" s="215"/>
      <c r="C750" s="212"/>
      <c r="D750" s="215"/>
      <c r="E750" s="215" t="s">
        <v>2007</v>
      </c>
      <c r="F750" s="207" t="s">
        <v>2201</v>
      </c>
      <c r="G750" s="389">
        <v>499000000</v>
      </c>
      <c r="H750" s="389">
        <v>0</v>
      </c>
      <c r="I750" s="389">
        <v>0</v>
      </c>
      <c r="J750" s="389">
        <v>0</v>
      </c>
      <c r="K750" s="389">
        <v>499000000</v>
      </c>
      <c r="L750" s="215"/>
      <c r="M750" s="215"/>
      <c r="N750" s="215"/>
      <c r="O750" s="215"/>
      <c r="P750" s="215" t="s">
        <v>2007</v>
      </c>
      <c r="Q750" s="810" t="s">
        <v>5526</v>
      </c>
      <c r="R750" s="632">
        <v>499000000</v>
      </c>
      <c r="S750" s="632">
        <v>0</v>
      </c>
      <c r="T750" s="632">
        <v>0</v>
      </c>
      <c r="U750" s="632">
        <v>0</v>
      </c>
      <c r="V750" s="632">
        <v>499000000</v>
      </c>
    </row>
    <row r="751" spans="1:22" s="501" customFormat="1" ht="24.95" customHeight="1">
      <c r="A751" s="215"/>
      <c r="B751" s="215"/>
      <c r="C751" s="215"/>
      <c r="D751" s="212"/>
      <c r="E751" s="215" t="s">
        <v>2009</v>
      </c>
      <c r="F751" s="207" t="s">
        <v>2202</v>
      </c>
      <c r="G751" s="389">
        <v>101000000</v>
      </c>
      <c r="H751" s="389">
        <v>0</v>
      </c>
      <c r="I751" s="389">
        <v>0</v>
      </c>
      <c r="J751" s="389">
        <v>0</v>
      </c>
      <c r="K751" s="389">
        <v>101000000</v>
      </c>
      <c r="L751" s="215"/>
      <c r="M751" s="215"/>
      <c r="N751" s="215"/>
      <c r="O751" s="215"/>
      <c r="P751" s="215" t="s">
        <v>2009</v>
      </c>
      <c r="Q751" s="810" t="s">
        <v>5527</v>
      </c>
      <c r="R751" s="632">
        <v>101000000</v>
      </c>
      <c r="S751" s="632">
        <v>0</v>
      </c>
      <c r="T751" s="632">
        <v>0</v>
      </c>
      <c r="U751" s="632">
        <v>0</v>
      </c>
      <c r="V751" s="632">
        <v>101000000</v>
      </c>
    </row>
    <row r="752" spans="1:22" s="501" customFormat="1" ht="24.95" customHeight="1">
      <c r="A752" s="215"/>
      <c r="B752" s="215"/>
      <c r="C752" s="215"/>
      <c r="D752" s="215"/>
      <c r="E752" s="212" t="s">
        <v>2011</v>
      </c>
      <c r="F752" s="207" t="s">
        <v>2203</v>
      </c>
      <c r="G752" s="389">
        <v>201500000</v>
      </c>
      <c r="H752" s="389">
        <v>0</v>
      </c>
      <c r="I752" s="389">
        <v>0</v>
      </c>
      <c r="J752" s="389">
        <v>0</v>
      </c>
      <c r="K752" s="389">
        <v>201500000</v>
      </c>
      <c r="L752" s="215"/>
      <c r="M752" s="215"/>
      <c r="N752" s="215"/>
      <c r="O752" s="215"/>
      <c r="P752" s="215" t="s">
        <v>2011</v>
      </c>
      <c r="Q752" s="810" t="s">
        <v>5528</v>
      </c>
      <c r="R752" s="632">
        <v>201500000</v>
      </c>
      <c r="S752" s="632">
        <v>0</v>
      </c>
      <c r="T752" s="632">
        <v>0</v>
      </c>
      <c r="U752" s="632">
        <v>0</v>
      </c>
      <c r="V752" s="632">
        <v>201500000</v>
      </c>
    </row>
    <row r="753" spans="1:22" s="501" customFormat="1" ht="24.95" customHeight="1">
      <c r="A753" s="215"/>
      <c r="B753" s="212"/>
      <c r="C753" s="215"/>
      <c r="D753" s="215"/>
      <c r="E753" s="215" t="s">
        <v>2013</v>
      </c>
      <c r="F753" s="207" t="s">
        <v>2204</v>
      </c>
      <c r="G753" s="389">
        <v>32000000</v>
      </c>
      <c r="H753" s="389">
        <v>0</v>
      </c>
      <c r="I753" s="389">
        <v>0</v>
      </c>
      <c r="J753" s="389">
        <v>270000000</v>
      </c>
      <c r="K753" s="389">
        <v>302000000</v>
      </c>
      <c r="L753" s="215"/>
      <c r="M753" s="215"/>
      <c r="N753" s="215"/>
      <c r="O753" s="215"/>
      <c r="P753" s="215" t="s">
        <v>2013</v>
      </c>
      <c r="Q753" s="810" t="s">
        <v>5529</v>
      </c>
      <c r="R753" s="632">
        <v>32000000</v>
      </c>
      <c r="S753" s="632">
        <v>0</v>
      </c>
      <c r="T753" s="632">
        <v>0</v>
      </c>
      <c r="U753" s="632">
        <v>270000000</v>
      </c>
      <c r="V753" s="632">
        <v>302000000</v>
      </c>
    </row>
    <row r="754" spans="1:22" s="501" customFormat="1" ht="24.95" customHeight="1">
      <c r="A754" s="215"/>
      <c r="B754" s="215"/>
      <c r="C754" s="212"/>
      <c r="D754" s="215"/>
      <c r="E754" s="215" t="s">
        <v>2014</v>
      </c>
      <c r="F754" s="207" t="s">
        <v>2205</v>
      </c>
      <c r="G754" s="389">
        <v>32000000</v>
      </c>
      <c r="H754" s="389">
        <v>0</v>
      </c>
      <c r="I754" s="389">
        <v>0</v>
      </c>
      <c r="J754" s="389">
        <v>313000000</v>
      </c>
      <c r="K754" s="389">
        <v>345000000</v>
      </c>
      <c r="L754" s="215"/>
      <c r="M754" s="215"/>
      <c r="N754" s="215"/>
      <c r="O754" s="215"/>
      <c r="P754" s="215" t="s">
        <v>2014</v>
      </c>
      <c r="Q754" s="810" t="s">
        <v>5530</v>
      </c>
      <c r="R754" s="632">
        <v>32000000</v>
      </c>
      <c r="S754" s="632">
        <v>0</v>
      </c>
      <c r="T754" s="632">
        <v>0</v>
      </c>
      <c r="U754" s="632">
        <v>313000000</v>
      </c>
      <c r="V754" s="632">
        <v>345000000</v>
      </c>
    </row>
    <row r="755" spans="1:22" s="501" customFormat="1" ht="24.95" customHeight="1">
      <c r="A755" s="215"/>
      <c r="B755" s="215"/>
      <c r="C755" s="215"/>
      <c r="D755" s="212"/>
      <c r="E755" s="215" t="s">
        <v>2016</v>
      </c>
      <c r="F755" s="207" t="s">
        <v>2206</v>
      </c>
      <c r="G755" s="389">
        <v>25000000</v>
      </c>
      <c r="H755" s="389">
        <v>0</v>
      </c>
      <c r="I755" s="389">
        <v>0</v>
      </c>
      <c r="J755" s="389">
        <v>324000000</v>
      </c>
      <c r="K755" s="389">
        <v>349000000</v>
      </c>
      <c r="L755" s="215"/>
      <c r="M755" s="215"/>
      <c r="N755" s="215"/>
      <c r="O755" s="215"/>
      <c r="P755" s="215" t="s">
        <v>2016</v>
      </c>
      <c r="Q755" s="810" t="s">
        <v>5531</v>
      </c>
      <c r="R755" s="632">
        <v>25000000</v>
      </c>
      <c r="S755" s="632">
        <v>0</v>
      </c>
      <c r="T755" s="632">
        <v>0</v>
      </c>
      <c r="U755" s="632">
        <v>324000000</v>
      </c>
      <c r="V755" s="632">
        <v>349000000</v>
      </c>
    </row>
    <row r="756" spans="1:22" s="501" customFormat="1" ht="24.95" customHeight="1">
      <c r="A756" s="215"/>
      <c r="B756" s="215"/>
      <c r="C756" s="215"/>
      <c r="D756" s="215"/>
      <c r="E756" s="212" t="s">
        <v>2207</v>
      </c>
      <c r="F756" s="207" t="s">
        <v>2208</v>
      </c>
      <c r="G756" s="389">
        <v>55000000</v>
      </c>
      <c r="H756" s="389">
        <v>0</v>
      </c>
      <c r="I756" s="389">
        <v>0</v>
      </c>
      <c r="J756" s="389">
        <v>0</v>
      </c>
      <c r="K756" s="389">
        <v>55000000</v>
      </c>
      <c r="L756" s="215"/>
      <c r="M756" s="215"/>
      <c r="N756" s="215"/>
      <c r="O756" s="215"/>
      <c r="P756" s="215" t="s">
        <v>2207</v>
      </c>
      <c r="Q756" s="810" t="s">
        <v>5532</v>
      </c>
      <c r="R756" s="632">
        <v>55000000</v>
      </c>
      <c r="S756" s="632">
        <v>0</v>
      </c>
      <c r="T756" s="632">
        <v>0</v>
      </c>
      <c r="U756" s="632">
        <v>0</v>
      </c>
      <c r="V756" s="632">
        <v>55000000</v>
      </c>
    </row>
    <row r="757" spans="1:22" s="501" customFormat="1" ht="24.95" customHeight="1">
      <c r="A757" s="212"/>
      <c r="B757" s="215"/>
      <c r="C757" s="215"/>
      <c r="D757" s="215"/>
      <c r="E757" s="215" t="s">
        <v>2209</v>
      </c>
      <c r="F757" s="207" t="s">
        <v>2210</v>
      </c>
      <c r="G757" s="389">
        <v>202690000</v>
      </c>
      <c r="H757" s="389">
        <v>0</v>
      </c>
      <c r="I757" s="389">
        <v>0</v>
      </c>
      <c r="J757" s="389">
        <v>0</v>
      </c>
      <c r="K757" s="389">
        <v>202690000</v>
      </c>
      <c r="L757" s="215"/>
      <c r="M757" s="215"/>
      <c r="N757" s="215"/>
      <c r="O757" s="215"/>
      <c r="P757" s="215" t="s">
        <v>2209</v>
      </c>
      <c r="Q757" s="810" t="s">
        <v>5533</v>
      </c>
      <c r="R757" s="632">
        <v>202690000</v>
      </c>
      <c r="S757" s="632">
        <v>0</v>
      </c>
      <c r="T757" s="632">
        <v>0</v>
      </c>
      <c r="U757" s="632">
        <v>0</v>
      </c>
      <c r="V757" s="632">
        <v>202690000</v>
      </c>
    </row>
    <row r="758" spans="1:22" s="501" customFormat="1" ht="24.95" customHeight="1">
      <c r="A758" s="215"/>
      <c r="B758" s="212"/>
      <c r="C758" s="215"/>
      <c r="D758" s="215"/>
      <c r="E758" s="215" t="s">
        <v>2018</v>
      </c>
      <c r="F758" s="207" t="s">
        <v>2211</v>
      </c>
      <c r="G758" s="389">
        <v>50000000</v>
      </c>
      <c r="H758" s="389">
        <v>0</v>
      </c>
      <c r="I758" s="389">
        <v>0</v>
      </c>
      <c r="J758" s="389">
        <v>205000000</v>
      </c>
      <c r="K758" s="389">
        <v>255000000</v>
      </c>
      <c r="L758" s="215"/>
      <c r="M758" s="215"/>
      <c r="N758" s="215"/>
      <c r="O758" s="215"/>
      <c r="P758" s="215" t="s">
        <v>2018</v>
      </c>
      <c r="Q758" s="810" t="s">
        <v>5534</v>
      </c>
      <c r="R758" s="632">
        <v>50000000</v>
      </c>
      <c r="S758" s="632">
        <v>0</v>
      </c>
      <c r="T758" s="632">
        <v>0</v>
      </c>
      <c r="U758" s="632">
        <v>205000000</v>
      </c>
      <c r="V758" s="632">
        <v>255000000</v>
      </c>
    </row>
    <row r="759" spans="1:22" s="501" customFormat="1" ht="24.95" customHeight="1">
      <c r="A759" s="215"/>
      <c r="B759" s="215"/>
      <c r="C759" s="212"/>
      <c r="D759" s="215"/>
      <c r="E759" s="215" t="s">
        <v>2020</v>
      </c>
      <c r="F759" s="207" t="s">
        <v>2212</v>
      </c>
      <c r="G759" s="389">
        <v>238000000</v>
      </c>
      <c r="H759" s="389">
        <v>0</v>
      </c>
      <c r="I759" s="389">
        <v>0</v>
      </c>
      <c r="J759" s="389">
        <v>0</v>
      </c>
      <c r="K759" s="389">
        <v>238000000</v>
      </c>
      <c r="L759" s="215"/>
      <c r="M759" s="215"/>
      <c r="N759" s="215"/>
      <c r="O759" s="215"/>
      <c r="P759" s="215" t="s">
        <v>2020</v>
      </c>
      <c r="Q759" s="810" t="s">
        <v>5535</v>
      </c>
      <c r="R759" s="632">
        <v>238000000</v>
      </c>
      <c r="S759" s="632">
        <v>0</v>
      </c>
      <c r="T759" s="632">
        <v>0</v>
      </c>
      <c r="U759" s="632">
        <v>0</v>
      </c>
      <c r="V759" s="632">
        <v>238000000</v>
      </c>
    </row>
    <row r="760" spans="1:22" s="501" customFormat="1" ht="24.95" customHeight="1">
      <c r="A760" s="215"/>
      <c r="B760" s="215"/>
      <c r="C760" s="215"/>
      <c r="D760" s="215"/>
      <c r="E760" s="212" t="s">
        <v>2213</v>
      </c>
      <c r="F760" s="207" t="s">
        <v>2214</v>
      </c>
      <c r="G760" s="389">
        <v>76000000</v>
      </c>
      <c r="H760" s="389">
        <v>0</v>
      </c>
      <c r="I760" s="389">
        <v>0</v>
      </c>
      <c r="J760" s="389">
        <v>0</v>
      </c>
      <c r="K760" s="389">
        <v>76000000</v>
      </c>
      <c r="L760" s="215"/>
      <c r="M760" s="215"/>
      <c r="N760" s="215"/>
      <c r="O760" s="215"/>
      <c r="P760" s="215" t="s">
        <v>2213</v>
      </c>
      <c r="Q760" s="810" t="s">
        <v>5536</v>
      </c>
      <c r="R760" s="632">
        <v>76000000</v>
      </c>
      <c r="S760" s="632">
        <v>0</v>
      </c>
      <c r="T760" s="632">
        <v>0</v>
      </c>
      <c r="U760" s="632">
        <v>0</v>
      </c>
      <c r="V760" s="632">
        <v>76000000</v>
      </c>
    </row>
    <row r="761" spans="1:22" s="501" customFormat="1" ht="24.95" customHeight="1">
      <c r="A761" s="215"/>
      <c r="B761" s="215"/>
      <c r="C761" s="215"/>
      <c r="D761" s="215"/>
      <c r="E761" s="212" t="s">
        <v>2215</v>
      </c>
      <c r="F761" s="207" t="s">
        <v>2216</v>
      </c>
      <c r="G761" s="389">
        <v>365000000</v>
      </c>
      <c r="H761" s="389">
        <v>0</v>
      </c>
      <c r="I761" s="389">
        <v>0</v>
      </c>
      <c r="J761" s="389">
        <v>0</v>
      </c>
      <c r="K761" s="389">
        <v>365000000</v>
      </c>
      <c r="L761" s="215"/>
      <c r="M761" s="215"/>
      <c r="N761" s="215"/>
      <c r="O761" s="215"/>
      <c r="P761" s="215" t="s">
        <v>2215</v>
      </c>
      <c r="Q761" s="810" t="s">
        <v>5537</v>
      </c>
      <c r="R761" s="632">
        <v>365000000</v>
      </c>
      <c r="S761" s="632">
        <v>0</v>
      </c>
      <c r="T761" s="632">
        <v>0</v>
      </c>
      <c r="U761" s="632">
        <v>0</v>
      </c>
      <c r="V761" s="632">
        <v>365000000</v>
      </c>
    </row>
    <row r="762" spans="1:22" s="501" customFormat="1" ht="24.95" customHeight="1">
      <c r="A762" s="215"/>
      <c r="B762" s="212"/>
      <c r="C762" s="215"/>
      <c r="D762" s="215"/>
      <c r="E762" s="215" t="s">
        <v>2217</v>
      </c>
      <c r="F762" s="207" t="s">
        <v>2218</v>
      </c>
      <c r="G762" s="389">
        <v>453000000</v>
      </c>
      <c r="H762" s="389">
        <v>0</v>
      </c>
      <c r="I762" s="389">
        <v>0</v>
      </c>
      <c r="J762" s="389">
        <v>756000000</v>
      </c>
      <c r="K762" s="389">
        <v>1209000000</v>
      </c>
      <c r="L762" s="215"/>
      <c r="M762" s="215"/>
      <c r="N762" s="215"/>
      <c r="O762" s="215"/>
      <c r="P762" s="215" t="s">
        <v>2217</v>
      </c>
      <c r="Q762" s="810" t="s">
        <v>5538</v>
      </c>
      <c r="R762" s="632">
        <v>453000000</v>
      </c>
      <c r="S762" s="632">
        <v>0</v>
      </c>
      <c r="T762" s="632">
        <v>0</v>
      </c>
      <c r="U762" s="632">
        <v>756000000</v>
      </c>
      <c r="V762" s="632">
        <v>1209000000</v>
      </c>
    </row>
    <row r="763" spans="1:22" s="501" customFormat="1" ht="24.95" customHeight="1">
      <c r="A763" s="215"/>
      <c r="B763" s="215"/>
      <c r="C763" s="212"/>
      <c r="D763" s="215"/>
      <c r="E763" s="215" t="s">
        <v>2219</v>
      </c>
      <c r="F763" s="207" t="s">
        <v>2220</v>
      </c>
      <c r="G763" s="389">
        <v>512000000</v>
      </c>
      <c r="H763" s="389">
        <v>0</v>
      </c>
      <c r="I763" s="389">
        <v>0</v>
      </c>
      <c r="J763" s="389">
        <v>0</v>
      </c>
      <c r="K763" s="389">
        <v>512000000</v>
      </c>
      <c r="L763" s="215"/>
      <c r="M763" s="215"/>
      <c r="N763" s="215"/>
      <c r="O763" s="215"/>
      <c r="P763" s="215" t="s">
        <v>2219</v>
      </c>
      <c r="Q763" s="810" t="s">
        <v>5539</v>
      </c>
      <c r="R763" s="632">
        <v>512000000</v>
      </c>
      <c r="S763" s="632">
        <v>0</v>
      </c>
      <c r="T763" s="632">
        <v>0</v>
      </c>
      <c r="U763" s="632">
        <v>0</v>
      </c>
      <c r="V763" s="632">
        <v>512000000</v>
      </c>
    </row>
    <row r="764" spans="1:22" s="501" customFormat="1" ht="24.95" customHeight="1">
      <c r="A764" s="215"/>
      <c r="B764" s="215"/>
      <c r="C764" s="215"/>
      <c r="D764" s="215"/>
      <c r="E764" s="212" t="s">
        <v>2221</v>
      </c>
      <c r="F764" s="207" t="s">
        <v>2222</v>
      </c>
      <c r="G764" s="389">
        <v>505000000</v>
      </c>
      <c r="H764" s="389">
        <v>0</v>
      </c>
      <c r="I764" s="389">
        <v>0</v>
      </c>
      <c r="J764" s="389">
        <v>0</v>
      </c>
      <c r="K764" s="389">
        <v>505000000</v>
      </c>
      <c r="L764" s="215"/>
      <c r="M764" s="215"/>
      <c r="N764" s="215"/>
      <c r="O764" s="215"/>
      <c r="P764" s="215" t="s">
        <v>2221</v>
      </c>
      <c r="Q764" s="810" t="s">
        <v>5540</v>
      </c>
      <c r="R764" s="632">
        <v>505000000</v>
      </c>
      <c r="S764" s="632">
        <v>0</v>
      </c>
      <c r="T764" s="632">
        <v>0</v>
      </c>
      <c r="U764" s="632">
        <v>0</v>
      </c>
      <c r="V764" s="632">
        <v>505000000</v>
      </c>
    </row>
    <row r="765" spans="1:22" s="501" customFormat="1" ht="24.95" customHeight="1">
      <c r="A765" s="212"/>
      <c r="B765" s="215"/>
      <c r="C765" s="215"/>
      <c r="D765" s="215"/>
      <c r="E765" s="215" t="s">
        <v>2223</v>
      </c>
      <c r="F765" s="207" t="s">
        <v>2224</v>
      </c>
      <c r="G765" s="389">
        <v>358000000</v>
      </c>
      <c r="H765" s="389">
        <v>0</v>
      </c>
      <c r="I765" s="389">
        <v>0</v>
      </c>
      <c r="J765" s="389">
        <v>0</v>
      </c>
      <c r="K765" s="389">
        <v>358000000</v>
      </c>
      <c r="L765" s="215"/>
      <c r="M765" s="215"/>
      <c r="N765" s="215"/>
      <c r="O765" s="215"/>
      <c r="P765" s="215" t="s">
        <v>2223</v>
      </c>
      <c r="Q765" s="810" t="s">
        <v>5541</v>
      </c>
      <c r="R765" s="632">
        <v>358000000</v>
      </c>
      <c r="S765" s="632">
        <v>0</v>
      </c>
      <c r="T765" s="632">
        <v>0</v>
      </c>
      <c r="U765" s="632">
        <v>0</v>
      </c>
      <c r="V765" s="632">
        <v>358000000</v>
      </c>
    </row>
    <row r="766" spans="1:22" s="501" customFormat="1" ht="24.95" customHeight="1">
      <c r="A766" s="215"/>
      <c r="B766" s="212"/>
      <c r="C766" s="215"/>
      <c r="D766" s="215"/>
      <c r="E766" s="215" t="s">
        <v>2225</v>
      </c>
      <c r="F766" s="210" t="s">
        <v>2226</v>
      </c>
      <c r="G766" s="389">
        <v>42000000</v>
      </c>
      <c r="H766" s="389">
        <v>0</v>
      </c>
      <c r="I766" s="389">
        <v>169000000</v>
      </c>
      <c r="J766" s="389">
        <v>82000000</v>
      </c>
      <c r="K766" s="389">
        <v>293000000</v>
      </c>
      <c r="L766" s="215"/>
      <c r="M766" s="215"/>
      <c r="N766" s="215"/>
      <c r="O766" s="215"/>
      <c r="P766" s="215" t="s">
        <v>2225</v>
      </c>
      <c r="Q766" s="810" t="s">
        <v>5542</v>
      </c>
      <c r="R766" s="632">
        <v>42000000</v>
      </c>
      <c r="S766" s="632">
        <v>0</v>
      </c>
      <c r="T766" s="632">
        <v>169000000</v>
      </c>
      <c r="U766" s="632">
        <v>82000000</v>
      </c>
      <c r="V766" s="632">
        <v>293000000</v>
      </c>
    </row>
    <row r="767" spans="1:22" s="501" customFormat="1" ht="24.95" customHeight="1">
      <c r="A767" s="215"/>
      <c r="B767" s="215"/>
      <c r="C767" s="212"/>
      <c r="D767" s="215"/>
      <c r="E767" s="215" t="s">
        <v>2227</v>
      </c>
      <c r="F767" s="207" t="s">
        <v>2228</v>
      </c>
      <c r="G767" s="389">
        <v>203000000</v>
      </c>
      <c r="H767" s="389">
        <v>0</v>
      </c>
      <c r="I767" s="389">
        <v>0</v>
      </c>
      <c r="J767" s="389">
        <v>670000000</v>
      </c>
      <c r="K767" s="389">
        <v>873000000</v>
      </c>
      <c r="L767" s="215"/>
      <c r="M767" s="215"/>
      <c r="N767" s="215"/>
      <c r="O767" s="215"/>
      <c r="P767" s="215" t="s">
        <v>2227</v>
      </c>
      <c r="Q767" s="810" t="s">
        <v>5543</v>
      </c>
      <c r="R767" s="632">
        <v>203000000</v>
      </c>
      <c r="S767" s="632">
        <v>0</v>
      </c>
      <c r="T767" s="632">
        <v>0</v>
      </c>
      <c r="U767" s="632">
        <v>670000000</v>
      </c>
      <c r="V767" s="632">
        <v>873000000</v>
      </c>
    </row>
    <row r="768" spans="1:22" s="501" customFormat="1" ht="24.95" customHeight="1">
      <c r="A768" s="215"/>
      <c r="B768" s="215"/>
      <c r="C768" s="215"/>
      <c r="D768" s="215"/>
      <c r="E768" s="212" t="s">
        <v>2229</v>
      </c>
      <c r="F768" s="207" t="s">
        <v>2230</v>
      </c>
      <c r="G768" s="389">
        <v>482000000</v>
      </c>
      <c r="H768" s="389">
        <v>0</v>
      </c>
      <c r="I768" s="389">
        <v>0</v>
      </c>
      <c r="J768" s="389">
        <v>0</v>
      </c>
      <c r="K768" s="389">
        <v>482000000</v>
      </c>
      <c r="L768" s="215"/>
      <c r="M768" s="215"/>
      <c r="N768" s="215"/>
      <c r="O768" s="215"/>
      <c r="P768" s="215" t="s">
        <v>2229</v>
      </c>
      <c r="Q768" s="810" t="s">
        <v>5544</v>
      </c>
      <c r="R768" s="632">
        <v>482000000</v>
      </c>
      <c r="S768" s="632">
        <v>0</v>
      </c>
      <c r="T768" s="632">
        <v>0</v>
      </c>
      <c r="U768" s="632">
        <v>0</v>
      </c>
      <c r="V768" s="632">
        <v>482000000</v>
      </c>
    </row>
    <row r="769" spans="1:22" s="501" customFormat="1" ht="24.95" customHeight="1">
      <c r="A769" s="212"/>
      <c r="B769" s="215"/>
      <c r="C769" s="215"/>
      <c r="D769" s="215"/>
      <c r="E769" s="215" t="s">
        <v>2231</v>
      </c>
      <c r="F769" s="207" t="s">
        <v>2232</v>
      </c>
      <c r="G769" s="389">
        <v>121000000</v>
      </c>
      <c r="H769" s="389">
        <v>0</v>
      </c>
      <c r="I769" s="389">
        <v>0</v>
      </c>
      <c r="J769" s="389">
        <v>0</v>
      </c>
      <c r="K769" s="389">
        <v>121000000</v>
      </c>
      <c r="L769" s="215"/>
      <c r="M769" s="215"/>
      <c r="N769" s="215"/>
      <c r="O769" s="215"/>
      <c r="P769" s="215" t="s">
        <v>2231</v>
      </c>
      <c r="Q769" s="810" t="s">
        <v>5545</v>
      </c>
      <c r="R769" s="632">
        <v>121000000</v>
      </c>
      <c r="S769" s="632">
        <v>0</v>
      </c>
      <c r="T769" s="632">
        <v>0</v>
      </c>
      <c r="U769" s="632">
        <v>0</v>
      </c>
      <c r="V769" s="632">
        <v>121000000</v>
      </c>
    </row>
    <row r="770" spans="1:22" s="501" customFormat="1" ht="24.95" customHeight="1">
      <c r="A770" s="212"/>
      <c r="B770" s="215"/>
      <c r="C770" s="215"/>
      <c r="D770" s="215"/>
      <c r="E770" s="215" t="s">
        <v>2233</v>
      </c>
      <c r="F770" s="207" t="s">
        <v>2234</v>
      </c>
      <c r="G770" s="389">
        <v>274000000</v>
      </c>
      <c r="H770" s="389">
        <v>0</v>
      </c>
      <c r="I770" s="389">
        <v>0</v>
      </c>
      <c r="J770" s="389">
        <v>0</v>
      </c>
      <c r="K770" s="389">
        <v>274000000</v>
      </c>
      <c r="L770" s="215"/>
      <c r="M770" s="215"/>
      <c r="N770" s="215"/>
      <c r="O770" s="215"/>
      <c r="P770" s="215" t="s">
        <v>2233</v>
      </c>
      <c r="Q770" s="810" t="s">
        <v>5546</v>
      </c>
      <c r="R770" s="632">
        <v>274000000</v>
      </c>
      <c r="S770" s="632">
        <v>0</v>
      </c>
      <c r="T770" s="632">
        <v>0</v>
      </c>
      <c r="U770" s="632">
        <v>0</v>
      </c>
      <c r="V770" s="632">
        <v>274000000</v>
      </c>
    </row>
    <row r="771" spans="1:22" s="501" customFormat="1" ht="24.95" customHeight="1">
      <c r="A771" s="215"/>
      <c r="B771" s="212"/>
      <c r="C771" s="215"/>
      <c r="D771" s="215"/>
      <c r="E771" s="215" t="s">
        <v>2159</v>
      </c>
      <c r="F771" s="207" t="s">
        <v>2235</v>
      </c>
      <c r="G771" s="389">
        <v>117000000</v>
      </c>
      <c r="H771" s="389">
        <v>0</v>
      </c>
      <c r="I771" s="389">
        <v>0</v>
      </c>
      <c r="J771" s="389">
        <v>0</v>
      </c>
      <c r="K771" s="389">
        <v>117000000</v>
      </c>
      <c r="L771" s="215"/>
      <c r="M771" s="215"/>
      <c r="N771" s="215"/>
      <c r="O771" s="215"/>
      <c r="P771" s="215" t="s">
        <v>2159</v>
      </c>
      <c r="Q771" s="810" t="s">
        <v>5547</v>
      </c>
      <c r="R771" s="632">
        <v>117000000</v>
      </c>
      <c r="S771" s="632">
        <v>0</v>
      </c>
      <c r="T771" s="632">
        <v>0</v>
      </c>
      <c r="U771" s="632">
        <v>0</v>
      </c>
      <c r="V771" s="632">
        <v>117000000</v>
      </c>
    </row>
    <row r="772" spans="1:22" s="501" customFormat="1" ht="24.95" customHeight="1">
      <c r="A772" s="215"/>
      <c r="B772" s="215"/>
      <c r="C772" s="212"/>
      <c r="D772" s="215"/>
      <c r="E772" s="215" t="s">
        <v>2236</v>
      </c>
      <c r="F772" s="207" t="s">
        <v>2237</v>
      </c>
      <c r="G772" s="389">
        <v>375000000</v>
      </c>
      <c r="H772" s="389">
        <v>0</v>
      </c>
      <c r="I772" s="389">
        <v>0</v>
      </c>
      <c r="J772" s="389">
        <v>0</v>
      </c>
      <c r="K772" s="389">
        <v>375000000</v>
      </c>
      <c r="L772" s="215"/>
      <c r="M772" s="215"/>
      <c r="N772" s="215"/>
      <c r="O772" s="215"/>
      <c r="P772" s="215" t="s">
        <v>2236</v>
      </c>
      <c r="Q772" s="810" t="s">
        <v>5548</v>
      </c>
      <c r="R772" s="632">
        <v>375000000</v>
      </c>
      <c r="S772" s="632">
        <v>0</v>
      </c>
      <c r="T772" s="632">
        <v>0</v>
      </c>
      <c r="U772" s="632">
        <v>0</v>
      </c>
      <c r="V772" s="632">
        <v>375000000</v>
      </c>
    </row>
    <row r="773" spans="1:22" s="501" customFormat="1" ht="24.95" customHeight="1">
      <c r="A773" s="215"/>
      <c r="B773" s="215"/>
      <c r="C773" s="215"/>
      <c r="D773" s="212"/>
      <c r="E773" s="215" t="s">
        <v>2238</v>
      </c>
      <c r="F773" s="319" t="s">
        <v>3535</v>
      </c>
      <c r="G773" s="389">
        <v>409000000</v>
      </c>
      <c r="H773" s="389">
        <v>0</v>
      </c>
      <c r="I773" s="389">
        <v>0</v>
      </c>
      <c r="J773" s="389">
        <v>0</v>
      </c>
      <c r="K773" s="389">
        <v>409000000</v>
      </c>
      <c r="L773" s="215"/>
      <c r="M773" s="215"/>
      <c r="N773" s="215"/>
      <c r="O773" s="215"/>
      <c r="P773" s="215" t="s">
        <v>2238</v>
      </c>
      <c r="Q773" s="810" t="s">
        <v>5549</v>
      </c>
      <c r="R773" s="632">
        <v>409000000</v>
      </c>
      <c r="S773" s="632">
        <v>0</v>
      </c>
      <c r="T773" s="632">
        <v>0</v>
      </c>
      <c r="U773" s="632">
        <v>0</v>
      </c>
      <c r="V773" s="632">
        <v>409000000</v>
      </c>
    </row>
    <row r="774" spans="1:22" s="501" customFormat="1" ht="24.95" customHeight="1">
      <c r="A774" s="215"/>
      <c r="B774" s="215"/>
      <c r="C774" s="215"/>
      <c r="D774" s="215"/>
      <c r="E774" s="212" t="s">
        <v>2239</v>
      </c>
      <c r="F774" s="207" t="s">
        <v>2240</v>
      </c>
      <c r="G774" s="389">
        <v>597000000</v>
      </c>
      <c r="H774" s="389">
        <v>0</v>
      </c>
      <c r="I774" s="389">
        <v>0</v>
      </c>
      <c r="J774" s="389">
        <v>0</v>
      </c>
      <c r="K774" s="389">
        <v>597000000</v>
      </c>
      <c r="L774" s="215"/>
      <c r="M774" s="215"/>
      <c r="N774" s="215"/>
      <c r="O774" s="215"/>
      <c r="P774" s="215" t="s">
        <v>2239</v>
      </c>
      <c r="Q774" s="810" t="s">
        <v>5550</v>
      </c>
      <c r="R774" s="632">
        <v>597000000</v>
      </c>
      <c r="S774" s="632">
        <v>0</v>
      </c>
      <c r="T774" s="632">
        <v>0</v>
      </c>
      <c r="U774" s="632">
        <v>0</v>
      </c>
      <c r="V774" s="632">
        <v>597000000</v>
      </c>
    </row>
    <row r="775" spans="1:22" s="501" customFormat="1" ht="24.95" customHeight="1">
      <c r="A775" s="215"/>
      <c r="B775" s="212"/>
      <c r="C775" s="215"/>
      <c r="D775" s="215"/>
      <c r="E775" s="215" t="s">
        <v>2241</v>
      </c>
      <c r="F775" s="207" t="s">
        <v>2242</v>
      </c>
      <c r="G775" s="389">
        <v>394000000</v>
      </c>
      <c r="H775" s="389">
        <v>0</v>
      </c>
      <c r="I775" s="389">
        <v>0</v>
      </c>
      <c r="J775" s="389">
        <v>0</v>
      </c>
      <c r="K775" s="389">
        <v>394000000</v>
      </c>
      <c r="L775" s="215"/>
      <c r="M775" s="215"/>
      <c r="N775" s="215"/>
      <c r="O775" s="215"/>
      <c r="P775" s="215" t="s">
        <v>2241</v>
      </c>
      <c r="Q775" s="810" t="s">
        <v>5551</v>
      </c>
      <c r="R775" s="632">
        <v>394000000</v>
      </c>
      <c r="S775" s="632">
        <v>0</v>
      </c>
      <c r="T775" s="632">
        <v>0</v>
      </c>
      <c r="U775" s="632">
        <v>0</v>
      </c>
      <c r="V775" s="632">
        <v>394000000</v>
      </c>
    </row>
    <row r="776" spans="1:22" s="501" customFormat="1" ht="24.95" customHeight="1">
      <c r="A776" s="215"/>
      <c r="B776" s="215"/>
      <c r="C776" s="215"/>
      <c r="D776" s="212"/>
      <c r="E776" s="215" t="s">
        <v>2243</v>
      </c>
      <c r="F776" s="319" t="s">
        <v>2244</v>
      </c>
      <c r="G776" s="389">
        <v>310000000</v>
      </c>
      <c r="H776" s="389">
        <v>0</v>
      </c>
      <c r="I776" s="389">
        <v>0</v>
      </c>
      <c r="J776" s="389">
        <v>0</v>
      </c>
      <c r="K776" s="389">
        <v>310000000</v>
      </c>
      <c r="L776" s="215"/>
      <c r="M776" s="215"/>
      <c r="N776" s="215"/>
      <c r="O776" s="215"/>
      <c r="P776" s="215" t="s">
        <v>2243</v>
      </c>
      <c r="Q776" s="810" t="s">
        <v>5552</v>
      </c>
      <c r="R776" s="632">
        <v>310000000</v>
      </c>
      <c r="S776" s="632">
        <v>0</v>
      </c>
      <c r="T776" s="632">
        <v>0</v>
      </c>
      <c r="U776" s="632">
        <v>0</v>
      </c>
      <c r="V776" s="632">
        <v>310000000</v>
      </c>
    </row>
    <row r="777" spans="1:22" s="501" customFormat="1" ht="24.95" customHeight="1">
      <c r="A777" s="215"/>
      <c r="B777" s="215"/>
      <c r="C777" s="215"/>
      <c r="D777" s="215"/>
      <c r="E777" s="212" t="s">
        <v>2245</v>
      </c>
      <c r="F777" s="210" t="s">
        <v>2246</v>
      </c>
      <c r="G777" s="389">
        <v>365000000</v>
      </c>
      <c r="H777" s="389">
        <v>0</v>
      </c>
      <c r="I777" s="389">
        <v>0</v>
      </c>
      <c r="J777" s="389">
        <v>0</v>
      </c>
      <c r="K777" s="389">
        <v>365000000</v>
      </c>
      <c r="L777" s="215"/>
      <c r="M777" s="215"/>
      <c r="N777" s="215"/>
      <c r="O777" s="215"/>
      <c r="P777" s="215" t="s">
        <v>2245</v>
      </c>
      <c r="Q777" s="810" t="s">
        <v>5553</v>
      </c>
      <c r="R777" s="632">
        <v>365000000</v>
      </c>
      <c r="S777" s="632">
        <v>0</v>
      </c>
      <c r="T777" s="632">
        <v>0</v>
      </c>
      <c r="U777" s="632">
        <v>0</v>
      </c>
      <c r="V777" s="632">
        <v>365000000</v>
      </c>
    </row>
    <row r="778" spans="1:22" s="501" customFormat="1" ht="24.95" customHeight="1">
      <c r="A778" s="215"/>
      <c r="B778" s="215"/>
      <c r="C778" s="215"/>
      <c r="D778" s="215"/>
      <c r="E778" s="212" t="s">
        <v>2247</v>
      </c>
      <c r="F778" s="207" t="s">
        <v>2248</v>
      </c>
      <c r="G778" s="389">
        <v>410000000</v>
      </c>
      <c r="H778" s="389">
        <v>0</v>
      </c>
      <c r="I778" s="389">
        <v>0</v>
      </c>
      <c r="J778" s="389">
        <v>0</v>
      </c>
      <c r="K778" s="389">
        <v>410000000</v>
      </c>
      <c r="L778" s="215"/>
      <c r="M778" s="215"/>
      <c r="N778" s="215"/>
      <c r="O778" s="215"/>
      <c r="P778" s="215" t="s">
        <v>2247</v>
      </c>
      <c r="Q778" s="810" t="s">
        <v>5554</v>
      </c>
      <c r="R778" s="632">
        <v>410000000</v>
      </c>
      <c r="S778" s="632">
        <v>0</v>
      </c>
      <c r="T778" s="632">
        <v>0</v>
      </c>
      <c r="U778" s="632">
        <v>0</v>
      </c>
      <c r="V778" s="632">
        <v>410000000</v>
      </c>
    </row>
    <row r="779" spans="1:22" s="501" customFormat="1" ht="24.95" customHeight="1">
      <c r="A779" s="215"/>
      <c r="B779" s="215"/>
      <c r="C779" s="215"/>
      <c r="D779" s="215"/>
      <c r="E779" s="212" t="s">
        <v>2249</v>
      </c>
      <c r="F779" s="210" t="s">
        <v>2250</v>
      </c>
      <c r="G779" s="389">
        <v>367000000</v>
      </c>
      <c r="H779" s="389">
        <v>0</v>
      </c>
      <c r="I779" s="389">
        <v>0</v>
      </c>
      <c r="J779" s="389">
        <v>0</v>
      </c>
      <c r="K779" s="389">
        <v>367000000</v>
      </c>
      <c r="L779" s="215"/>
      <c r="M779" s="215"/>
      <c r="N779" s="215"/>
      <c r="O779" s="215"/>
      <c r="P779" s="215" t="s">
        <v>2249</v>
      </c>
      <c r="Q779" s="810" t="s">
        <v>5555</v>
      </c>
      <c r="R779" s="632">
        <v>367000000</v>
      </c>
      <c r="S779" s="632">
        <v>0</v>
      </c>
      <c r="T779" s="632">
        <v>0</v>
      </c>
      <c r="U779" s="632">
        <v>0</v>
      </c>
      <c r="V779" s="632">
        <v>367000000</v>
      </c>
    </row>
    <row r="780" spans="1:22" s="501" customFormat="1" ht="24.95" customHeight="1">
      <c r="A780" s="215"/>
      <c r="B780" s="215"/>
      <c r="C780" s="215"/>
      <c r="D780" s="215"/>
      <c r="E780" s="212" t="s">
        <v>2251</v>
      </c>
      <c r="F780" s="210" t="s">
        <v>2252</v>
      </c>
      <c r="G780" s="389">
        <v>358500000</v>
      </c>
      <c r="H780" s="389">
        <v>0</v>
      </c>
      <c r="I780" s="389">
        <v>0</v>
      </c>
      <c r="J780" s="389">
        <v>0</v>
      </c>
      <c r="K780" s="389">
        <v>358500000</v>
      </c>
      <c r="L780" s="215"/>
      <c r="M780" s="215"/>
      <c r="N780" s="215"/>
      <c r="O780" s="215"/>
      <c r="P780" s="215" t="s">
        <v>2251</v>
      </c>
      <c r="Q780" s="810" t="s">
        <v>5556</v>
      </c>
      <c r="R780" s="632">
        <v>358500000</v>
      </c>
      <c r="S780" s="632">
        <v>0</v>
      </c>
      <c r="T780" s="632">
        <v>0</v>
      </c>
      <c r="U780" s="632">
        <v>0</v>
      </c>
      <c r="V780" s="632">
        <v>358500000</v>
      </c>
    </row>
    <row r="781" spans="1:22" s="501" customFormat="1" ht="24.95" customHeight="1">
      <c r="A781" s="215"/>
      <c r="B781" s="215"/>
      <c r="C781" s="215"/>
      <c r="D781" s="215"/>
      <c r="E781" s="212" t="s">
        <v>2253</v>
      </c>
      <c r="F781" s="207" t="s">
        <v>2254</v>
      </c>
      <c r="G781" s="389">
        <v>308000000</v>
      </c>
      <c r="H781" s="389">
        <v>0</v>
      </c>
      <c r="I781" s="389">
        <v>0</v>
      </c>
      <c r="J781" s="389">
        <v>0</v>
      </c>
      <c r="K781" s="389">
        <v>308000000</v>
      </c>
      <c r="L781" s="215"/>
      <c r="M781" s="215"/>
      <c r="N781" s="215"/>
      <c r="O781" s="215"/>
      <c r="P781" s="215" t="s">
        <v>2253</v>
      </c>
      <c r="Q781" s="810" t="s">
        <v>5557</v>
      </c>
      <c r="R781" s="632">
        <v>308000000</v>
      </c>
      <c r="S781" s="632">
        <v>0</v>
      </c>
      <c r="T781" s="632">
        <v>0</v>
      </c>
      <c r="U781" s="632">
        <v>0</v>
      </c>
      <c r="V781" s="632">
        <v>308000000</v>
      </c>
    </row>
    <row r="782" spans="1:22" s="501" customFormat="1" ht="24.95" customHeight="1">
      <c r="A782" s="215"/>
      <c r="B782" s="215"/>
      <c r="C782" s="215"/>
      <c r="D782" s="215"/>
      <c r="E782" s="212" t="s">
        <v>2255</v>
      </c>
      <c r="F782" s="210" t="s">
        <v>2256</v>
      </c>
      <c r="G782" s="389">
        <v>446000000</v>
      </c>
      <c r="H782" s="389">
        <v>0</v>
      </c>
      <c r="I782" s="389">
        <v>0</v>
      </c>
      <c r="J782" s="389">
        <v>0</v>
      </c>
      <c r="K782" s="389">
        <v>446000000</v>
      </c>
      <c r="L782" s="215"/>
      <c r="M782" s="215"/>
      <c r="N782" s="215"/>
      <c r="O782" s="215"/>
      <c r="P782" s="215" t="s">
        <v>2255</v>
      </c>
      <c r="Q782" s="810" t="s">
        <v>5558</v>
      </c>
      <c r="R782" s="632">
        <v>446000000</v>
      </c>
      <c r="S782" s="632">
        <v>0</v>
      </c>
      <c r="T782" s="632">
        <v>0</v>
      </c>
      <c r="U782" s="632">
        <v>0</v>
      </c>
      <c r="V782" s="632">
        <v>446000000</v>
      </c>
    </row>
    <row r="783" spans="1:22" s="501" customFormat="1" ht="24.95" customHeight="1">
      <c r="A783" s="215"/>
      <c r="B783" s="215"/>
      <c r="C783" s="215"/>
      <c r="D783" s="215"/>
      <c r="E783" s="212" t="s">
        <v>2257</v>
      </c>
      <c r="F783" s="319" t="s">
        <v>2258</v>
      </c>
      <c r="G783" s="389">
        <v>493000000</v>
      </c>
      <c r="H783" s="389">
        <v>0</v>
      </c>
      <c r="I783" s="389">
        <v>0</v>
      </c>
      <c r="J783" s="389">
        <v>0</v>
      </c>
      <c r="K783" s="389">
        <v>493000000</v>
      </c>
      <c r="L783" s="215"/>
      <c r="M783" s="215"/>
      <c r="N783" s="215"/>
      <c r="O783" s="215"/>
      <c r="P783" s="215" t="s">
        <v>2257</v>
      </c>
      <c r="Q783" s="816" t="s">
        <v>5559</v>
      </c>
      <c r="R783" s="632">
        <v>493000000</v>
      </c>
      <c r="S783" s="632">
        <v>0</v>
      </c>
      <c r="T783" s="632">
        <v>0</v>
      </c>
      <c r="U783" s="632">
        <v>0</v>
      </c>
      <c r="V783" s="632">
        <v>493000000</v>
      </c>
    </row>
    <row r="784" spans="1:22" s="501" customFormat="1" ht="24.95" customHeight="1">
      <c r="A784" s="215"/>
      <c r="B784" s="215"/>
      <c r="C784" s="215"/>
      <c r="D784" s="215"/>
      <c r="E784" s="212" t="s">
        <v>2259</v>
      </c>
      <c r="F784" s="207" t="s">
        <v>2260</v>
      </c>
      <c r="G784" s="389">
        <v>443000000</v>
      </c>
      <c r="H784" s="389">
        <v>0</v>
      </c>
      <c r="I784" s="389">
        <v>0</v>
      </c>
      <c r="J784" s="389">
        <v>0</v>
      </c>
      <c r="K784" s="389">
        <v>443000000</v>
      </c>
      <c r="L784" s="215"/>
      <c r="M784" s="215"/>
      <c r="N784" s="215"/>
      <c r="O784" s="215"/>
      <c r="P784" s="215" t="s">
        <v>2259</v>
      </c>
      <c r="Q784" s="810" t="s">
        <v>5560</v>
      </c>
      <c r="R784" s="632">
        <v>443000000</v>
      </c>
      <c r="S784" s="632">
        <v>0</v>
      </c>
      <c r="T784" s="632">
        <v>0</v>
      </c>
      <c r="U784" s="632">
        <v>0</v>
      </c>
      <c r="V784" s="632">
        <v>443000000</v>
      </c>
    </row>
    <row r="785" spans="1:22" s="501" customFormat="1" ht="24.95" customHeight="1">
      <c r="A785" s="215"/>
      <c r="B785" s="215"/>
      <c r="C785" s="215"/>
      <c r="D785" s="215"/>
      <c r="E785" s="212" t="s">
        <v>2261</v>
      </c>
      <c r="F785" s="207" t="s">
        <v>3536</v>
      </c>
      <c r="G785" s="389">
        <v>293000000</v>
      </c>
      <c r="H785" s="389">
        <v>0</v>
      </c>
      <c r="I785" s="389">
        <v>0</v>
      </c>
      <c r="J785" s="389">
        <v>0</v>
      </c>
      <c r="K785" s="389">
        <v>293000000</v>
      </c>
      <c r="L785" s="215"/>
      <c r="M785" s="215"/>
      <c r="N785" s="215"/>
      <c r="O785" s="215"/>
      <c r="P785" s="215" t="s">
        <v>2261</v>
      </c>
      <c r="Q785" s="810" t="s">
        <v>5561</v>
      </c>
      <c r="R785" s="632">
        <v>293000000</v>
      </c>
      <c r="S785" s="632">
        <v>0</v>
      </c>
      <c r="T785" s="632">
        <v>0</v>
      </c>
      <c r="U785" s="632">
        <v>0</v>
      </c>
      <c r="V785" s="632">
        <v>293000000</v>
      </c>
    </row>
    <row r="786" spans="1:22" s="501" customFormat="1" ht="24.95" customHeight="1">
      <c r="A786" s="215"/>
      <c r="B786" s="215"/>
      <c r="C786" s="215"/>
      <c r="D786" s="215"/>
      <c r="E786" s="212" t="s">
        <v>2262</v>
      </c>
      <c r="F786" s="207" t="s">
        <v>2263</v>
      </c>
      <c r="G786" s="389">
        <v>506500000</v>
      </c>
      <c r="H786" s="389">
        <v>0</v>
      </c>
      <c r="I786" s="389">
        <v>0</v>
      </c>
      <c r="J786" s="389">
        <v>0</v>
      </c>
      <c r="K786" s="389">
        <v>506500000</v>
      </c>
      <c r="L786" s="215"/>
      <c r="M786" s="215"/>
      <c r="N786" s="215"/>
      <c r="O786" s="215"/>
      <c r="P786" s="215" t="s">
        <v>2262</v>
      </c>
      <c r="Q786" s="810" t="s">
        <v>5562</v>
      </c>
      <c r="R786" s="632">
        <v>506500000</v>
      </c>
      <c r="S786" s="632">
        <v>0</v>
      </c>
      <c r="T786" s="632">
        <v>0</v>
      </c>
      <c r="U786" s="632">
        <v>0</v>
      </c>
      <c r="V786" s="632">
        <v>506500000</v>
      </c>
    </row>
    <row r="787" spans="1:22" s="501" customFormat="1" ht="24.95" customHeight="1">
      <c r="A787" s="215"/>
      <c r="B787" s="215"/>
      <c r="C787" s="215"/>
      <c r="D787" s="215"/>
      <c r="E787" s="212" t="s">
        <v>2264</v>
      </c>
      <c r="F787" s="319" t="s">
        <v>2265</v>
      </c>
      <c r="G787" s="389">
        <v>403000000</v>
      </c>
      <c r="H787" s="389">
        <v>0</v>
      </c>
      <c r="I787" s="389">
        <v>0</v>
      </c>
      <c r="J787" s="389">
        <v>0</v>
      </c>
      <c r="K787" s="389">
        <v>403000000</v>
      </c>
      <c r="L787" s="215"/>
      <c r="M787" s="215"/>
      <c r="N787" s="215"/>
      <c r="O787" s="215"/>
      <c r="P787" s="215" t="s">
        <v>2264</v>
      </c>
      <c r="Q787" s="810" t="s">
        <v>5563</v>
      </c>
      <c r="R787" s="632">
        <v>403000000</v>
      </c>
      <c r="S787" s="632">
        <v>0</v>
      </c>
      <c r="T787" s="632">
        <v>0</v>
      </c>
      <c r="U787" s="632">
        <v>0</v>
      </c>
      <c r="V787" s="632">
        <v>403000000</v>
      </c>
    </row>
    <row r="788" spans="1:22" s="501" customFormat="1" ht="24.95" customHeight="1">
      <c r="A788" s="215"/>
      <c r="B788" s="215"/>
      <c r="C788" s="215"/>
      <c r="D788" s="215"/>
      <c r="E788" s="212" t="s">
        <v>2094</v>
      </c>
      <c r="F788" s="210" t="s">
        <v>2266</v>
      </c>
      <c r="G788" s="389">
        <v>506000000</v>
      </c>
      <c r="H788" s="389">
        <v>0</v>
      </c>
      <c r="I788" s="389">
        <v>0</v>
      </c>
      <c r="J788" s="389">
        <v>0</v>
      </c>
      <c r="K788" s="389">
        <v>506000000</v>
      </c>
      <c r="L788" s="215"/>
      <c r="M788" s="215"/>
      <c r="N788" s="215"/>
      <c r="O788" s="215"/>
      <c r="P788" s="215" t="s">
        <v>2094</v>
      </c>
      <c r="Q788" s="810" t="s">
        <v>5564</v>
      </c>
      <c r="R788" s="632">
        <v>506000000</v>
      </c>
      <c r="S788" s="632">
        <v>0</v>
      </c>
      <c r="T788" s="632">
        <v>0</v>
      </c>
      <c r="U788" s="632">
        <v>0</v>
      </c>
      <c r="V788" s="632">
        <v>506000000</v>
      </c>
    </row>
    <row r="789" spans="1:22" s="501" customFormat="1" ht="24.95" customHeight="1">
      <c r="A789" s="215"/>
      <c r="B789" s="215"/>
      <c r="C789" s="215"/>
      <c r="D789" s="215"/>
      <c r="E789" s="212" t="s">
        <v>2267</v>
      </c>
      <c r="F789" s="207" t="s">
        <v>2268</v>
      </c>
      <c r="G789" s="389">
        <v>82000000</v>
      </c>
      <c r="H789" s="389">
        <v>0</v>
      </c>
      <c r="I789" s="389">
        <v>0</v>
      </c>
      <c r="J789" s="389">
        <v>0</v>
      </c>
      <c r="K789" s="389">
        <v>82000000</v>
      </c>
      <c r="L789" s="215"/>
      <c r="M789" s="215"/>
      <c r="N789" s="215"/>
      <c r="O789" s="215"/>
      <c r="P789" s="215" t="s">
        <v>2267</v>
      </c>
      <c r="Q789" s="810" t="s">
        <v>5565</v>
      </c>
      <c r="R789" s="632">
        <v>82000000</v>
      </c>
      <c r="S789" s="632">
        <v>0</v>
      </c>
      <c r="T789" s="632">
        <v>0</v>
      </c>
      <c r="U789" s="632">
        <v>0</v>
      </c>
      <c r="V789" s="632">
        <v>82000000</v>
      </c>
    </row>
    <row r="790" spans="1:22" s="501" customFormat="1" ht="40.5" customHeight="1">
      <c r="A790" s="215"/>
      <c r="B790" s="212"/>
      <c r="C790" s="215"/>
      <c r="D790" s="215"/>
      <c r="E790" s="215" t="s">
        <v>2269</v>
      </c>
      <c r="F790" s="210" t="s">
        <v>3537</v>
      </c>
      <c r="G790" s="389">
        <v>555267000</v>
      </c>
      <c r="H790" s="389">
        <v>0</v>
      </c>
      <c r="I790" s="389">
        <v>0</v>
      </c>
      <c r="J790" s="389">
        <v>0</v>
      </c>
      <c r="K790" s="389">
        <v>555267000</v>
      </c>
      <c r="L790" s="215"/>
      <c r="M790" s="215"/>
      <c r="N790" s="215"/>
      <c r="O790" s="215"/>
      <c r="P790" s="215" t="s">
        <v>2269</v>
      </c>
      <c r="Q790" s="812" t="s">
        <v>5566</v>
      </c>
      <c r="R790" s="632">
        <v>555267000</v>
      </c>
      <c r="S790" s="632">
        <v>0</v>
      </c>
      <c r="T790" s="632">
        <v>0</v>
      </c>
      <c r="U790" s="632">
        <v>0</v>
      </c>
      <c r="V790" s="632">
        <v>555267000</v>
      </c>
    </row>
    <row r="791" spans="1:22" s="501" customFormat="1" ht="24.75" customHeight="1">
      <c r="A791" s="215"/>
      <c r="B791" s="215"/>
      <c r="C791" s="212"/>
      <c r="D791" s="215"/>
      <c r="E791" s="215" t="s">
        <v>2270</v>
      </c>
      <c r="F791" s="319" t="s">
        <v>2271</v>
      </c>
      <c r="G791" s="389">
        <v>305000000</v>
      </c>
      <c r="H791" s="389">
        <v>0</v>
      </c>
      <c r="I791" s="389">
        <v>0</v>
      </c>
      <c r="J791" s="389">
        <v>0</v>
      </c>
      <c r="K791" s="389">
        <v>305000000</v>
      </c>
      <c r="L791" s="215"/>
      <c r="M791" s="215"/>
      <c r="N791" s="215"/>
      <c r="O791" s="215"/>
      <c r="P791" s="215" t="s">
        <v>2270</v>
      </c>
      <c r="Q791" s="816" t="s">
        <v>5567</v>
      </c>
      <c r="R791" s="632">
        <v>305000000</v>
      </c>
      <c r="S791" s="632">
        <v>0</v>
      </c>
      <c r="T791" s="632">
        <v>0</v>
      </c>
      <c r="U791" s="632">
        <v>0</v>
      </c>
      <c r="V791" s="632">
        <v>305000000</v>
      </c>
    </row>
    <row r="792" spans="1:22" s="501" customFormat="1" ht="45.75" customHeight="1">
      <c r="A792" s="215"/>
      <c r="B792" s="215"/>
      <c r="C792" s="215"/>
      <c r="D792" s="212"/>
      <c r="E792" s="215" t="s">
        <v>2272</v>
      </c>
      <c r="F792" s="207" t="s">
        <v>3538</v>
      </c>
      <c r="G792" s="389">
        <v>70000000</v>
      </c>
      <c r="H792" s="389">
        <v>0</v>
      </c>
      <c r="I792" s="389">
        <v>0</v>
      </c>
      <c r="J792" s="389">
        <v>0</v>
      </c>
      <c r="K792" s="389">
        <v>70000000</v>
      </c>
      <c r="L792" s="215"/>
      <c r="M792" s="215"/>
      <c r="N792" s="215"/>
      <c r="O792" s="215"/>
      <c r="P792" s="215" t="s">
        <v>2272</v>
      </c>
      <c r="Q792" s="812" t="s">
        <v>5568</v>
      </c>
      <c r="R792" s="632">
        <v>70000000</v>
      </c>
      <c r="S792" s="632">
        <v>0</v>
      </c>
      <c r="T792" s="632">
        <v>0</v>
      </c>
      <c r="U792" s="632">
        <v>0</v>
      </c>
      <c r="V792" s="632">
        <v>70000000</v>
      </c>
    </row>
    <row r="793" spans="1:22" s="501" customFormat="1" ht="44.25" customHeight="1">
      <c r="A793" s="215"/>
      <c r="B793" s="215"/>
      <c r="C793" s="215"/>
      <c r="D793" s="215"/>
      <c r="E793" s="212" t="s">
        <v>2273</v>
      </c>
      <c r="F793" s="210" t="s">
        <v>3539</v>
      </c>
      <c r="G793" s="389">
        <v>68000000</v>
      </c>
      <c r="H793" s="389">
        <v>0</v>
      </c>
      <c r="I793" s="389">
        <v>0</v>
      </c>
      <c r="J793" s="389">
        <v>0</v>
      </c>
      <c r="K793" s="389">
        <v>68000000</v>
      </c>
      <c r="L793" s="215"/>
      <c r="M793" s="215"/>
      <c r="N793" s="215"/>
      <c r="O793" s="215"/>
      <c r="P793" s="215" t="s">
        <v>2273</v>
      </c>
      <c r="Q793" s="812" t="s">
        <v>5569</v>
      </c>
      <c r="R793" s="632">
        <v>68000000</v>
      </c>
      <c r="S793" s="632">
        <v>0</v>
      </c>
      <c r="T793" s="632">
        <v>0</v>
      </c>
      <c r="U793" s="632">
        <v>0</v>
      </c>
      <c r="V793" s="632">
        <v>68000000</v>
      </c>
    </row>
    <row r="794" spans="1:22" s="501" customFormat="1" ht="24.95" customHeight="1">
      <c r="A794" s="212"/>
      <c r="B794" s="215"/>
      <c r="C794" s="215"/>
      <c r="D794" s="215"/>
      <c r="E794" s="215" t="s">
        <v>2274</v>
      </c>
      <c r="F794" s="210" t="s">
        <v>2275</v>
      </c>
      <c r="G794" s="389">
        <v>77000000</v>
      </c>
      <c r="H794" s="389">
        <v>0</v>
      </c>
      <c r="I794" s="389">
        <v>0</v>
      </c>
      <c r="J794" s="389">
        <v>0</v>
      </c>
      <c r="K794" s="389">
        <v>77000000</v>
      </c>
      <c r="L794" s="215"/>
      <c r="M794" s="215"/>
      <c r="N794" s="215"/>
      <c r="O794" s="215"/>
      <c r="P794" s="215" t="s">
        <v>2274</v>
      </c>
      <c r="Q794" s="810" t="s">
        <v>5570</v>
      </c>
      <c r="R794" s="632">
        <v>77000000</v>
      </c>
      <c r="S794" s="632">
        <v>0</v>
      </c>
      <c r="T794" s="632">
        <v>0</v>
      </c>
      <c r="U794" s="632">
        <v>0</v>
      </c>
      <c r="V794" s="632">
        <v>77000000</v>
      </c>
    </row>
    <row r="795" spans="1:22" s="501" customFormat="1" ht="24.95" customHeight="1">
      <c r="A795" s="215"/>
      <c r="B795" s="212"/>
      <c r="C795" s="215"/>
      <c r="D795" s="215"/>
      <c r="E795" s="215" t="s">
        <v>2276</v>
      </c>
      <c r="F795" s="207" t="s">
        <v>2277</v>
      </c>
      <c r="G795" s="389">
        <v>67500000</v>
      </c>
      <c r="H795" s="389">
        <v>0</v>
      </c>
      <c r="I795" s="389">
        <v>0</v>
      </c>
      <c r="J795" s="389">
        <v>0</v>
      </c>
      <c r="K795" s="389">
        <v>67500000</v>
      </c>
      <c r="L795" s="215"/>
      <c r="M795" s="215"/>
      <c r="N795" s="215"/>
      <c r="O795" s="215"/>
      <c r="P795" s="215" t="s">
        <v>2276</v>
      </c>
      <c r="Q795" s="810" t="s">
        <v>5571</v>
      </c>
      <c r="R795" s="632">
        <v>67500000</v>
      </c>
      <c r="S795" s="632">
        <v>0</v>
      </c>
      <c r="T795" s="632">
        <v>0</v>
      </c>
      <c r="U795" s="632">
        <v>0</v>
      </c>
      <c r="V795" s="632">
        <v>67500000</v>
      </c>
    </row>
    <row r="796" spans="1:22" s="501" customFormat="1" ht="46.5" customHeight="1">
      <c r="A796" s="215"/>
      <c r="B796" s="215"/>
      <c r="C796" s="212"/>
      <c r="D796" s="215"/>
      <c r="E796" s="215" t="s">
        <v>2278</v>
      </c>
      <c r="F796" s="207" t="s">
        <v>3540</v>
      </c>
      <c r="G796" s="389">
        <v>384000000</v>
      </c>
      <c r="H796" s="389">
        <v>0</v>
      </c>
      <c r="I796" s="389">
        <v>0</v>
      </c>
      <c r="J796" s="389">
        <v>0</v>
      </c>
      <c r="K796" s="389">
        <v>384000000</v>
      </c>
      <c r="L796" s="215"/>
      <c r="M796" s="215"/>
      <c r="N796" s="215"/>
      <c r="O796" s="215"/>
      <c r="P796" s="215" t="s">
        <v>2278</v>
      </c>
      <c r="Q796" s="812" t="s">
        <v>5572</v>
      </c>
      <c r="R796" s="632">
        <v>384000000</v>
      </c>
      <c r="S796" s="632">
        <v>0</v>
      </c>
      <c r="T796" s="632">
        <v>0</v>
      </c>
      <c r="U796" s="632">
        <v>0</v>
      </c>
      <c r="V796" s="632">
        <v>384000000</v>
      </c>
    </row>
    <row r="797" spans="1:22" s="501" customFormat="1" ht="24.95" customHeight="1">
      <c r="A797" s="215"/>
      <c r="B797" s="215"/>
      <c r="C797" s="215"/>
      <c r="D797" s="215"/>
      <c r="E797" s="212" t="s">
        <v>2279</v>
      </c>
      <c r="F797" s="207" t="s">
        <v>2280</v>
      </c>
      <c r="G797" s="389">
        <v>391000000</v>
      </c>
      <c r="H797" s="389">
        <v>0</v>
      </c>
      <c r="I797" s="389">
        <v>0</v>
      </c>
      <c r="J797" s="389">
        <v>0</v>
      </c>
      <c r="K797" s="389">
        <v>391000000</v>
      </c>
      <c r="L797" s="215"/>
      <c r="M797" s="215"/>
      <c r="N797" s="215"/>
      <c r="O797" s="215"/>
      <c r="P797" s="215" t="s">
        <v>2279</v>
      </c>
      <c r="Q797" s="810" t="s">
        <v>5573</v>
      </c>
      <c r="R797" s="632">
        <v>391000000</v>
      </c>
      <c r="S797" s="632">
        <v>0</v>
      </c>
      <c r="T797" s="632">
        <v>0</v>
      </c>
      <c r="U797" s="632">
        <v>0</v>
      </c>
      <c r="V797" s="632">
        <v>391000000</v>
      </c>
    </row>
    <row r="798" spans="1:22" s="501" customFormat="1" ht="24.95" customHeight="1">
      <c r="A798" s="215"/>
      <c r="B798" s="215"/>
      <c r="C798" s="215"/>
      <c r="D798" s="215"/>
      <c r="E798" s="212" t="s">
        <v>2281</v>
      </c>
      <c r="F798" s="207" t="s">
        <v>3541</v>
      </c>
      <c r="G798" s="389">
        <v>63000000</v>
      </c>
      <c r="H798" s="389">
        <v>0</v>
      </c>
      <c r="I798" s="389">
        <v>0</v>
      </c>
      <c r="J798" s="389">
        <v>0</v>
      </c>
      <c r="K798" s="389">
        <v>63000000</v>
      </c>
      <c r="L798" s="215"/>
      <c r="M798" s="215"/>
      <c r="N798" s="215"/>
      <c r="O798" s="215"/>
      <c r="P798" s="215" t="s">
        <v>2281</v>
      </c>
      <c r="Q798" s="810" t="s">
        <v>6843</v>
      </c>
      <c r="R798" s="632">
        <v>63000000</v>
      </c>
      <c r="S798" s="632">
        <v>0</v>
      </c>
      <c r="T798" s="632">
        <v>0</v>
      </c>
      <c r="U798" s="632">
        <v>0</v>
      </c>
      <c r="V798" s="632">
        <v>63000000</v>
      </c>
    </row>
    <row r="799" spans="1:22" s="501" customFormat="1" ht="24.95" customHeight="1">
      <c r="A799" s="215"/>
      <c r="B799" s="215"/>
      <c r="C799" s="215"/>
      <c r="D799" s="215"/>
      <c r="E799" s="212" t="s">
        <v>2282</v>
      </c>
      <c r="F799" s="210" t="s">
        <v>2283</v>
      </c>
      <c r="G799" s="389">
        <v>77000000</v>
      </c>
      <c r="H799" s="389">
        <v>0</v>
      </c>
      <c r="I799" s="389">
        <v>0</v>
      </c>
      <c r="J799" s="389">
        <v>0</v>
      </c>
      <c r="K799" s="389">
        <v>77000000</v>
      </c>
      <c r="L799" s="215"/>
      <c r="M799" s="215"/>
      <c r="N799" s="215"/>
      <c r="O799" s="215"/>
      <c r="P799" s="215" t="s">
        <v>2282</v>
      </c>
      <c r="Q799" s="810" t="s">
        <v>5574</v>
      </c>
      <c r="R799" s="632">
        <v>77000000</v>
      </c>
      <c r="S799" s="632">
        <v>0</v>
      </c>
      <c r="T799" s="632">
        <v>0</v>
      </c>
      <c r="U799" s="632">
        <v>0</v>
      </c>
      <c r="V799" s="632">
        <v>77000000</v>
      </c>
    </row>
    <row r="800" spans="1:22" s="501" customFormat="1" ht="24.95" customHeight="1">
      <c r="A800" s="215"/>
      <c r="B800" s="215"/>
      <c r="C800" s="215"/>
      <c r="D800" s="215"/>
      <c r="E800" s="212" t="s">
        <v>427</v>
      </c>
      <c r="F800" s="319" t="s">
        <v>3542</v>
      </c>
      <c r="G800" s="389">
        <v>395000000</v>
      </c>
      <c r="H800" s="389">
        <v>0</v>
      </c>
      <c r="I800" s="389">
        <v>0</v>
      </c>
      <c r="J800" s="389">
        <v>0</v>
      </c>
      <c r="K800" s="389">
        <v>395000000</v>
      </c>
      <c r="L800" s="215"/>
      <c r="M800" s="215"/>
      <c r="N800" s="215"/>
      <c r="O800" s="215"/>
      <c r="P800" s="215" t="s">
        <v>427</v>
      </c>
      <c r="Q800" s="816" t="s">
        <v>5575</v>
      </c>
      <c r="R800" s="632">
        <v>395000000</v>
      </c>
      <c r="S800" s="632">
        <v>0</v>
      </c>
      <c r="T800" s="632">
        <v>0</v>
      </c>
      <c r="U800" s="632">
        <v>0</v>
      </c>
      <c r="V800" s="632">
        <v>395000000</v>
      </c>
    </row>
    <row r="801" spans="1:22" s="501" customFormat="1" ht="41.25" customHeight="1">
      <c r="A801" s="215"/>
      <c r="B801" s="215"/>
      <c r="C801" s="215"/>
      <c r="D801" s="215"/>
      <c r="E801" s="212" t="s">
        <v>2284</v>
      </c>
      <c r="F801" s="210" t="s">
        <v>3543</v>
      </c>
      <c r="G801" s="389">
        <v>68000000</v>
      </c>
      <c r="H801" s="389">
        <v>0</v>
      </c>
      <c r="I801" s="389">
        <v>0</v>
      </c>
      <c r="J801" s="389">
        <v>0</v>
      </c>
      <c r="K801" s="389">
        <v>68000000</v>
      </c>
      <c r="L801" s="215"/>
      <c r="M801" s="215"/>
      <c r="N801" s="215"/>
      <c r="O801" s="215"/>
      <c r="P801" s="215" t="s">
        <v>2284</v>
      </c>
      <c r="Q801" s="812" t="s">
        <v>5576</v>
      </c>
      <c r="R801" s="632">
        <v>68000000</v>
      </c>
      <c r="S801" s="632">
        <v>0</v>
      </c>
      <c r="T801" s="632">
        <v>0</v>
      </c>
      <c r="U801" s="632">
        <v>0</v>
      </c>
      <c r="V801" s="632">
        <v>68000000</v>
      </c>
    </row>
    <row r="802" spans="1:22" s="501" customFormat="1" ht="39.75" customHeight="1">
      <c r="A802" s="215"/>
      <c r="B802" s="215"/>
      <c r="C802" s="215"/>
      <c r="D802" s="215"/>
      <c r="E802" s="212" t="s">
        <v>2285</v>
      </c>
      <c r="F802" s="313" t="s">
        <v>3544</v>
      </c>
      <c r="G802" s="389">
        <v>65000000</v>
      </c>
      <c r="H802" s="389">
        <v>0</v>
      </c>
      <c r="I802" s="389">
        <v>0</v>
      </c>
      <c r="J802" s="389">
        <v>0</v>
      </c>
      <c r="K802" s="389">
        <v>65000000</v>
      </c>
      <c r="L802" s="215"/>
      <c r="M802" s="215"/>
      <c r="N802" s="215"/>
      <c r="O802" s="215"/>
      <c r="P802" s="215" t="s">
        <v>2285</v>
      </c>
      <c r="Q802" s="812" t="s">
        <v>6841</v>
      </c>
      <c r="R802" s="632">
        <v>65000000</v>
      </c>
      <c r="S802" s="632">
        <v>0</v>
      </c>
      <c r="T802" s="632">
        <v>0</v>
      </c>
      <c r="U802" s="632">
        <v>0</v>
      </c>
      <c r="V802" s="632">
        <v>65000000</v>
      </c>
    </row>
    <row r="803" spans="1:22" s="501" customFormat="1" ht="24.95" customHeight="1">
      <c r="A803" s="215"/>
      <c r="B803" s="215"/>
      <c r="C803" s="215"/>
      <c r="D803" s="215"/>
      <c r="E803" s="212" t="s">
        <v>2286</v>
      </c>
      <c r="F803" s="210" t="s">
        <v>3545</v>
      </c>
      <c r="G803" s="389">
        <v>104000000</v>
      </c>
      <c r="H803" s="389">
        <v>0</v>
      </c>
      <c r="I803" s="389">
        <v>273000000</v>
      </c>
      <c r="J803" s="389">
        <v>400000000</v>
      </c>
      <c r="K803" s="389">
        <v>777000000</v>
      </c>
      <c r="L803" s="215"/>
      <c r="M803" s="215"/>
      <c r="N803" s="215"/>
      <c r="O803" s="215"/>
      <c r="P803" s="215" t="s">
        <v>2286</v>
      </c>
      <c r="Q803" s="810" t="s">
        <v>6842</v>
      </c>
      <c r="R803" s="632">
        <v>104000000</v>
      </c>
      <c r="S803" s="632">
        <v>0</v>
      </c>
      <c r="T803" s="632">
        <v>273000000</v>
      </c>
      <c r="U803" s="632">
        <v>400000000</v>
      </c>
      <c r="V803" s="632">
        <v>777000000</v>
      </c>
    </row>
    <row r="804" spans="1:22" s="501" customFormat="1" ht="24.95" customHeight="1">
      <c r="A804" s="215"/>
      <c r="B804" s="215"/>
      <c r="C804" s="215"/>
      <c r="D804" s="215"/>
      <c r="E804" s="212" t="s">
        <v>2287</v>
      </c>
      <c r="F804" s="210" t="s">
        <v>3546</v>
      </c>
      <c r="G804" s="389">
        <v>331000000</v>
      </c>
      <c r="H804" s="389">
        <v>0</v>
      </c>
      <c r="I804" s="389">
        <v>0</v>
      </c>
      <c r="J804" s="389">
        <v>0</v>
      </c>
      <c r="K804" s="389">
        <v>331000000</v>
      </c>
      <c r="L804" s="215"/>
      <c r="M804" s="215"/>
      <c r="N804" s="215"/>
      <c r="O804" s="215"/>
      <c r="P804" s="215" t="s">
        <v>2287</v>
      </c>
      <c r="Q804" s="810" t="s">
        <v>5577</v>
      </c>
      <c r="R804" s="632">
        <v>331000000</v>
      </c>
      <c r="S804" s="632">
        <v>0</v>
      </c>
      <c r="T804" s="632">
        <v>0</v>
      </c>
      <c r="U804" s="632">
        <v>0</v>
      </c>
      <c r="V804" s="632">
        <v>331000000</v>
      </c>
    </row>
    <row r="805" spans="1:22" s="501" customFormat="1" ht="24.95" customHeight="1">
      <c r="A805" s="215"/>
      <c r="B805" s="215"/>
      <c r="C805" s="215"/>
      <c r="D805" s="215"/>
      <c r="E805" s="212" t="s">
        <v>2288</v>
      </c>
      <c r="F805" s="207" t="s">
        <v>2289</v>
      </c>
      <c r="G805" s="389">
        <v>409000000</v>
      </c>
      <c r="H805" s="389">
        <v>0</v>
      </c>
      <c r="I805" s="389">
        <v>0</v>
      </c>
      <c r="J805" s="389">
        <v>0</v>
      </c>
      <c r="K805" s="389">
        <v>409000000</v>
      </c>
      <c r="L805" s="215"/>
      <c r="M805" s="215"/>
      <c r="N805" s="215"/>
      <c r="O805" s="215"/>
      <c r="P805" s="215" t="s">
        <v>2288</v>
      </c>
      <c r="Q805" s="810" t="s">
        <v>5578</v>
      </c>
      <c r="R805" s="632">
        <v>409000000</v>
      </c>
      <c r="S805" s="632">
        <v>0</v>
      </c>
      <c r="T805" s="632">
        <v>0</v>
      </c>
      <c r="U805" s="632">
        <v>0</v>
      </c>
      <c r="V805" s="632">
        <v>409000000</v>
      </c>
    </row>
    <row r="806" spans="1:22" s="501" customFormat="1" ht="24.95" customHeight="1">
      <c r="A806" s="212"/>
      <c r="B806" s="215"/>
      <c r="C806" s="215"/>
      <c r="D806" s="215"/>
      <c r="E806" s="215" t="s">
        <v>2290</v>
      </c>
      <c r="F806" s="207" t="s">
        <v>3547</v>
      </c>
      <c r="G806" s="389">
        <v>503000000</v>
      </c>
      <c r="H806" s="389">
        <v>0</v>
      </c>
      <c r="I806" s="389">
        <v>0</v>
      </c>
      <c r="J806" s="389">
        <v>0</v>
      </c>
      <c r="K806" s="389">
        <v>503000000</v>
      </c>
      <c r="L806" s="215"/>
      <c r="M806" s="215"/>
      <c r="N806" s="215"/>
      <c r="O806" s="215"/>
      <c r="P806" s="215" t="s">
        <v>2290</v>
      </c>
      <c r="Q806" s="810" t="s">
        <v>5579</v>
      </c>
      <c r="R806" s="632">
        <v>503000000</v>
      </c>
      <c r="S806" s="632">
        <v>0</v>
      </c>
      <c r="T806" s="632">
        <v>0</v>
      </c>
      <c r="U806" s="632">
        <v>0</v>
      </c>
      <c r="V806" s="632">
        <v>503000000</v>
      </c>
    </row>
    <row r="807" spans="1:22" s="501" customFormat="1" ht="24.95" customHeight="1">
      <c r="A807" s="215"/>
      <c r="B807" s="212"/>
      <c r="C807" s="215"/>
      <c r="D807" s="215"/>
      <c r="E807" s="215" t="s">
        <v>2291</v>
      </c>
      <c r="F807" s="207" t="s">
        <v>2292</v>
      </c>
      <c r="G807" s="389">
        <v>715000000</v>
      </c>
      <c r="H807" s="389">
        <v>0</v>
      </c>
      <c r="I807" s="389">
        <v>0</v>
      </c>
      <c r="J807" s="389">
        <v>0</v>
      </c>
      <c r="K807" s="389">
        <v>715000000</v>
      </c>
      <c r="L807" s="215"/>
      <c r="M807" s="215"/>
      <c r="N807" s="215"/>
      <c r="O807" s="215"/>
      <c r="P807" s="215" t="s">
        <v>2291</v>
      </c>
      <c r="Q807" s="810" t="s">
        <v>5580</v>
      </c>
      <c r="R807" s="632">
        <v>715000000</v>
      </c>
      <c r="S807" s="632">
        <v>0</v>
      </c>
      <c r="T807" s="632">
        <v>0</v>
      </c>
      <c r="U807" s="632">
        <v>0</v>
      </c>
      <c r="V807" s="632">
        <v>715000000</v>
      </c>
    </row>
    <row r="808" spans="1:22" s="501" customFormat="1" ht="24.95" customHeight="1">
      <c r="A808" s="215"/>
      <c r="B808" s="215"/>
      <c r="C808" s="212"/>
      <c r="D808" s="215"/>
      <c r="E808" s="215" t="s">
        <v>2293</v>
      </c>
      <c r="F808" s="210" t="s">
        <v>2294</v>
      </c>
      <c r="G808" s="389">
        <v>102500000</v>
      </c>
      <c r="H808" s="389">
        <v>0</v>
      </c>
      <c r="I808" s="389">
        <v>0</v>
      </c>
      <c r="J808" s="389">
        <v>0</v>
      </c>
      <c r="K808" s="389">
        <v>102500000</v>
      </c>
      <c r="L808" s="215"/>
      <c r="M808" s="215"/>
      <c r="N808" s="215"/>
      <c r="O808" s="215"/>
      <c r="P808" s="215" t="s">
        <v>2293</v>
      </c>
      <c r="Q808" s="810" t="s">
        <v>5581</v>
      </c>
      <c r="R808" s="632">
        <v>102500000</v>
      </c>
      <c r="S808" s="632">
        <v>0</v>
      </c>
      <c r="T808" s="632">
        <v>0</v>
      </c>
      <c r="U808" s="632">
        <v>0</v>
      </c>
      <c r="V808" s="632">
        <v>102500000</v>
      </c>
    </row>
    <row r="809" spans="1:22" s="501" customFormat="1" ht="24.95" customHeight="1">
      <c r="A809" s="215"/>
      <c r="B809" s="215"/>
      <c r="C809" s="215"/>
      <c r="D809" s="215"/>
      <c r="E809" s="212" t="s">
        <v>2295</v>
      </c>
      <c r="F809" s="319" t="s">
        <v>2296</v>
      </c>
      <c r="G809" s="389">
        <v>673000000</v>
      </c>
      <c r="H809" s="389">
        <v>0</v>
      </c>
      <c r="I809" s="389">
        <v>0</v>
      </c>
      <c r="J809" s="389">
        <v>0</v>
      </c>
      <c r="K809" s="389">
        <v>673000000</v>
      </c>
      <c r="L809" s="215"/>
      <c r="M809" s="215"/>
      <c r="N809" s="215"/>
      <c r="O809" s="215"/>
      <c r="P809" s="215" t="s">
        <v>2295</v>
      </c>
      <c r="Q809" s="816" t="s">
        <v>5582</v>
      </c>
      <c r="R809" s="632">
        <v>673000000</v>
      </c>
      <c r="S809" s="632">
        <v>0</v>
      </c>
      <c r="T809" s="632">
        <v>0</v>
      </c>
      <c r="U809" s="632">
        <v>0</v>
      </c>
      <c r="V809" s="632">
        <v>673000000</v>
      </c>
    </row>
    <row r="810" spans="1:22" s="501" customFormat="1" ht="24.95" customHeight="1">
      <c r="A810" s="215"/>
      <c r="B810" s="215"/>
      <c r="C810" s="215"/>
      <c r="D810" s="215"/>
      <c r="E810" s="212" t="s">
        <v>2297</v>
      </c>
      <c r="F810" s="210" t="s">
        <v>2298</v>
      </c>
      <c r="G810" s="389">
        <v>86500000</v>
      </c>
      <c r="H810" s="389">
        <v>0</v>
      </c>
      <c r="I810" s="389">
        <v>0</v>
      </c>
      <c r="J810" s="389">
        <v>0</v>
      </c>
      <c r="K810" s="389">
        <v>86500000</v>
      </c>
      <c r="L810" s="215"/>
      <c r="M810" s="215"/>
      <c r="N810" s="215"/>
      <c r="O810" s="215"/>
      <c r="P810" s="215" t="s">
        <v>2297</v>
      </c>
      <c r="Q810" s="810" t="s">
        <v>5583</v>
      </c>
      <c r="R810" s="632">
        <v>86500000</v>
      </c>
      <c r="S810" s="632">
        <v>0</v>
      </c>
      <c r="T810" s="632">
        <v>0</v>
      </c>
      <c r="U810" s="632">
        <v>0</v>
      </c>
      <c r="V810" s="632">
        <v>86500000</v>
      </c>
    </row>
    <row r="811" spans="1:22" s="501" customFormat="1" ht="24.95" customHeight="1">
      <c r="A811" s="215"/>
      <c r="B811" s="215"/>
      <c r="C811" s="215"/>
      <c r="D811" s="215"/>
      <c r="E811" s="212" t="s">
        <v>2299</v>
      </c>
      <c r="F811" s="207" t="s">
        <v>2300</v>
      </c>
      <c r="G811" s="389">
        <v>662000000</v>
      </c>
      <c r="H811" s="389">
        <v>0</v>
      </c>
      <c r="I811" s="389">
        <v>0</v>
      </c>
      <c r="J811" s="389">
        <v>0</v>
      </c>
      <c r="K811" s="389">
        <v>662000000</v>
      </c>
      <c r="L811" s="215"/>
      <c r="M811" s="215"/>
      <c r="N811" s="215"/>
      <c r="O811" s="215"/>
      <c r="P811" s="215" t="s">
        <v>2299</v>
      </c>
      <c r="Q811" s="810" t="s">
        <v>5584</v>
      </c>
      <c r="R811" s="632">
        <v>662000000</v>
      </c>
      <c r="S811" s="632">
        <v>0</v>
      </c>
      <c r="T811" s="632">
        <v>0</v>
      </c>
      <c r="U811" s="632">
        <v>0</v>
      </c>
      <c r="V811" s="632">
        <v>662000000</v>
      </c>
    </row>
    <row r="812" spans="1:22" s="501" customFormat="1" ht="24.95" customHeight="1">
      <c r="A812" s="215"/>
      <c r="B812" s="215"/>
      <c r="C812" s="215"/>
      <c r="D812" s="215"/>
      <c r="E812" s="212" t="s">
        <v>2301</v>
      </c>
      <c r="F812" s="207" t="s">
        <v>3548</v>
      </c>
      <c r="G812" s="389">
        <v>90000000</v>
      </c>
      <c r="H812" s="389">
        <v>0</v>
      </c>
      <c r="I812" s="389">
        <v>0</v>
      </c>
      <c r="J812" s="389">
        <v>0</v>
      </c>
      <c r="K812" s="389">
        <v>90000000</v>
      </c>
      <c r="L812" s="215"/>
      <c r="M812" s="215"/>
      <c r="N812" s="215"/>
      <c r="O812" s="215"/>
      <c r="P812" s="215" t="s">
        <v>2301</v>
      </c>
      <c r="Q812" s="810" t="s">
        <v>6844</v>
      </c>
      <c r="R812" s="632">
        <v>90000000</v>
      </c>
      <c r="S812" s="632">
        <v>0</v>
      </c>
      <c r="T812" s="632">
        <v>0</v>
      </c>
      <c r="U812" s="632">
        <v>0</v>
      </c>
      <c r="V812" s="632">
        <v>90000000</v>
      </c>
    </row>
    <row r="813" spans="1:22" s="501" customFormat="1" ht="24.95" customHeight="1">
      <c r="A813" s="215"/>
      <c r="B813" s="215"/>
      <c r="C813" s="215"/>
      <c r="D813" s="215"/>
      <c r="E813" s="212" t="s">
        <v>2302</v>
      </c>
      <c r="F813" s="210" t="s">
        <v>3549</v>
      </c>
      <c r="G813" s="389">
        <v>77000000</v>
      </c>
      <c r="H813" s="389">
        <v>0</v>
      </c>
      <c r="I813" s="389">
        <v>0</v>
      </c>
      <c r="J813" s="389">
        <v>0</v>
      </c>
      <c r="K813" s="389">
        <v>77000000</v>
      </c>
      <c r="L813" s="215"/>
      <c r="M813" s="215"/>
      <c r="N813" s="215"/>
      <c r="O813" s="215"/>
      <c r="P813" s="215" t="s">
        <v>2302</v>
      </c>
      <c r="Q813" s="810" t="s">
        <v>6845</v>
      </c>
      <c r="R813" s="632">
        <v>77000000</v>
      </c>
      <c r="S813" s="632">
        <v>0</v>
      </c>
      <c r="T813" s="632">
        <v>0</v>
      </c>
      <c r="U813" s="632">
        <v>0</v>
      </c>
      <c r="V813" s="632">
        <v>77000000</v>
      </c>
    </row>
    <row r="814" spans="1:22" s="501" customFormat="1" ht="24.95" customHeight="1">
      <c r="A814" s="215"/>
      <c r="B814" s="215"/>
      <c r="C814" s="215"/>
      <c r="D814" s="215"/>
      <c r="E814" s="212" t="s">
        <v>2303</v>
      </c>
      <c r="F814" s="207" t="s">
        <v>3550</v>
      </c>
      <c r="G814" s="389">
        <v>84500000</v>
      </c>
      <c r="H814" s="389">
        <v>0</v>
      </c>
      <c r="I814" s="389">
        <v>0</v>
      </c>
      <c r="J814" s="389">
        <v>0</v>
      </c>
      <c r="K814" s="389">
        <v>84500000</v>
      </c>
      <c r="L814" s="215"/>
      <c r="M814" s="215"/>
      <c r="N814" s="215"/>
      <c r="O814" s="215"/>
      <c r="P814" s="215" t="s">
        <v>2303</v>
      </c>
      <c r="Q814" s="810" t="s">
        <v>6846</v>
      </c>
      <c r="R814" s="632">
        <v>84500000</v>
      </c>
      <c r="S814" s="632">
        <v>0</v>
      </c>
      <c r="T814" s="632">
        <v>0</v>
      </c>
      <c r="U814" s="632">
        <v>0</v>
      </c>
      <c r="V814" s="632">
        <v>84500000</v>
      </c>
    </row>
    <row r="815" spans="1:22" s="501" customFormat="1" ht="24.95" customHeight="1">
      <c r="A815" s="215"/>
      <c r="B815" s="215"/>
      <c r="C815" s="215"/>
      <c r="D815" s="215"/>
      <c r="E815" s="212" t="s">
        <v>956</v>
      </c>
      <c r="F815" s="207" t="s">
        <v>3551</v>
      </c>
      <c r="G815" s="389">
        <v>70500000</v>
      </c>
      <c r="H815" s="389">
        <v>0</v>
      </c>
      <c r="I815" s="389">
        <v>0</v>
      </c>
      <c r="J815" s="389">
        <v>0</v>
      </c>
      <c r="K815" s="389">
        <v>70500000</v>
      </c>
      <c r="L815" s="215"/>
      <c r="M815" s="215"/>
      <c r="N815" s="215"/>
      <c r="O815" s="215"/>
      <c r="P815" s="215" t="s">
        <v>956</v>
      </c>
      <c r="Q815" s="810" t="s">
        <v>5585</v>
      </c>
      <c r="R815" s="632">
        <v>70500000</v>
      </c>
      <c r="S815" s="632">
        <v>0</v>
      </c>
      <c r="T815" s="632">
        <v>0</v>
      </c>
      <c r="U815" s="632">
        <v>0</v>
      </c>
      <c r="V815" s="632">
        <v>70500000</v>
      </c>
    </row>
    <row r="816" spans="1:22" s="501" customFormat="1" ht="24.95" customHeight="1">
      <c r="A816" s="215"/>
      <c r="B816" s="215"/>
      <c r="C816" s="215"/>
      <c r="D816" s="215"/>
      <c r="E816" s="212" t="s">
        <v>2304</v>
      </c>
      <c r="F816" s="313" t="s">
        <v>3552</v>
      </c>
      <c r="G816" s="389">
        <v>239000000</v>
      </c>
      <c r="H816" s="389">
        <v>0</v>
      </c>
      <c r="I816" s="389">
        <v>0</v>
      </c>
      <c r="J816" s="389">
        <v>0</v>
      </c>
      <c r="K816" s="389">
        <v>239000000</v>
      </c>
      <c r="L816" s="215"/>
      <c r="M816" s="215"/>
      <c r="N816" s="215"/>
      <c r="O816" s="215"/>
      <c r="P816" s="215" t="s">
        <v>2304</v>
      </c>
      <c r="Q816" s="810" t="s">
        <v>5586</v>
      </c>
      <c r="R816" s="632">
        <v>239000000</v>
      </c>
      <c r="S816" s="632">
        <v>0</v>
      </c>
      <c r="T816" s="632">
        <v>0</v>
      </c>
      <c r="U816" s="632">
        <v>0</v>
      </c>
      <c r="V816" s="632">
        <v>239000000</v>
      </c>
    </row>
    <row r="817" spans="1:22" s="501" customFormat="1" ht="24.95" customHeight="1">
      <c r="A817" s="212"/>
      <c r="B817" s="215" t="s">
        <v>447</v>
      </c>
      <c r="C817" s="215"/>
      <c r="D817" s="215"/>
      <c r="E817" s="215"/>
      <c r="F817" s="210" t="s">
        <v>2305</v>
      </c>
      <c r="G817" s="389">
        <v>53483891000</v>
      </c>
      <c r="H817" s="389">
        <v>0</v>
      </c>
      <c r="I817" s="389">
        <v>1639000000</v>
      </c>
      <c r="J817" s="389">
        <v>2858000000</v>
      </c>
      <c r="K817" s="389">
        <v>57980891000</v>
      </c>
      <c r="L817" s="215"/>
      <c r="M817" s="215" t="s">
        <v>447</v>
      </c>
      <c r="N817" s="215"/>
      <c r="O817" s="215"/>
      <c r="P817" s="215"/>
      <c r="Q817" s="810" t="s">
        <v>5587</v>
      </c>
      <c r="R817" s="632">
        <v>53483891000</v>
      </c>
      <c r="S817" s="632">
        <v>0</v>
      </c>
      <c r="T817" s="632">
        <v>1639000000</v>
      </c>
      <c r="U817" s="632">
        <v>2858000000</v>
      </c>
      <c r="V817" s="632">
        <v>57980891000</v>
      </c>
    </row>
    <row r="818" spans="1:22" s="501" customFormat="1" ht="24.95" customHeight="1">
      <c r="A818" s="215"/>
      <c r="B818" s="212"/>
      <c r="C818" s="215" t="s">
        <v>436</v>
      </c>
      <c r="D818" s="215"/>
      <c r="E818" s="215"/>
      <c r="F818" s="207" t="s">
        <v>2181</v>
      </c>
      <c r="G818" s="389">
        <v>53483891000</v>
      </c>
      <c r="H818" s="389">
        <v>0</v>
      </c>
      <c r="I818" s="389">
        <v>1639000000</v>
      </c>
      <c r="J818" s="389">
        <v>2858000000</v>
      </c>
      <c r="K818" s="389">
        <v>57980891000</v>
      </c>
      <c r="L818" s="215"/>
      <c r="M818" s="215"/>
      <c r="N818" s="215" t="s">
        <v>436</v>
      </c>
      <c r="O818" s="215"/>
      <c r="P818" s="215"/>
      <c r="Q818" s="810" t="s">
        <v>5509</v>
      </c>
      <c r="R818" s="632">
        <v>53483891000</v>
      </c>
      <c r="S818" s="632">
        <v>0</v>
      </c>
      <c r="T818" s="632">
        <v>1639000000</v>
      </c>
      <c r="U818" s="632">
        <v>2858000000</v>
      </c>
      <c r="V818" s="632">
        <v>57980891000</v>
      </c>
    </row>
    <row r="819" spans="1:22" s="501" customFormat="1" ht="24.95" hidden="1" customHeight="1">
      <c r="A819" s="215"/>
      <c r="B819" s="215"/>
      <c r="C819" s="212"/>
      <c r="D819" s="215" t="s">
        <v>1816</v>
      </c>
      <c r="E819" s="215"/>
      <c r="F819" s="207" t="s">
        <v>1817</v>
      </c>
      <c r="G819" s="389">
        <v>53483891000</v>
      </c>
      <c r="H819" s="389">
        <v>0</v>
      </c>
      <c r="I819" s="389">
        <v>1639000000</v>
      </c>
      <c r="J819" s="389">
        <v>2858000000</v>
      </c>
      <c r="K819" s="389">
        <v>57980891000</v>
      </c>
      <c r="L819" s="215"/>
      <c r="M819" s="215"/>
      <c r="N819" s="215"/>
      <c r="O819" s="215" t="s">
        <v>1816</v>
      </c>
      <c r="P819" s="215"/>
      <c r="Q819" s="810" t="s">
        <v>5195</v>
      </c>
      <c r="R819" s="632">
        <v>53483891000</v>
      </c>
      <c r="S819" s="632">
        <v>0</v>
      </c>
      <c r="T819" s="632">
        <v>1639000000</v>
      </c>
      <c r="U819" s="632">
        <v>2858000000</v>
      </c>
      <c r="V819" s="632">
        <v>57980891000</v>
      </c>
    </row>
    <row r="820" spans="1:22" s="501" customFormat="1" ht="24.95" customHeight="1">
      <c r="A820" s="215"/>
      <c r="B820" s="215"/>
      <c r="C820" s="215"/>
      <c r="D820" s="212"/>
      <c r="E820" s="215" t="s">
        <v>2031</v>
      </c>
      <c r="F820" s="207" t="s">
        <v>2306</v>
      </c>
      <c r="G820" s="389">
        <v>68500000</v>
      </c>
      <c r="H820" s="389">
        <v>0</v>
      </c>
      <c r="I820" s="389">
        <v>0</v>
      </c>
      <c r="J820" s="389">
        <v>0</v>
      </c>
      <c r="K820" s="389">
        <v>68500000</v>
      </c>
      <c r="L820" s="215"/>
      <c r="M820" s="215"/>
      <c r="N820" s="215"/>
      <c r="O820" s="215"/>
      <c r="P820" s="215" t="s">
        <v>2031</v>
      </c>
      <c r="Q820" s="810" t="s">
        <v>5588</v>
      </c>
      <c r="R820" s="632">
        <v>68500000</v>
      </c>
      <c r="S820" s="632">
        <v>0</v>
      </c>
      <c r="T820" s="632">
        <v>0</v>
      </c>
      <c r="U820" s="632">
        <v>0</v>
      </c>
      <c r="V820" s="632">
        <v>68500000</v>
      </c>
    </row>
    <row r="821" spans="1:22" s="501" customFormat="1" ht="24.95" customHeight="1">
      <c r="A821" s="215"/>
      <c r="B821" s="215"/>
      <c r="C821" s="215"/>
      <c r="D821" s="215"/>
      <c r="E821" s="212" t="s">
        <v>1924</v>
      </c>
      <c r="F821" s="207" t="s">
        <v>2307</v>
      </c>
      <c r="G821" s="389">
        <v>93000000</v>
      </c>
      <c r="H821" s="389">
        <v>0</v>
      </c>
      <c r="I821" s="389">
        <v>0</v>
      </c>
      <c r="J821" s="389">
        <v>0</v>
      </c>
      <c r="K821" s="389">
        <v>93000000</v>
      </c>
      <c r="L821" s="215"/>
      <c r="M821" s="215"/>
      <c r="N821" s="215"/>
      <c r="O821" s="215"/>
      <c r="P821" s="215" t="s">
        <v>1924</v>
      </c>
      <c r="Q821" s="810" t="s">
        <v>5589</v>
      </c>
      <c r="R821" s="632">
        <v>93000000</v>
      </c>
      <c r="S821" s="632">
        <v>0</v>
      </c>
      <c r="T821" s="632">
        <v>0</v>
      </c>
      <c r="U821" s="632">
        <v>0</v>
      </c>
      <c r="V821" s="632">
        <v>93000000</v>
      </c>
    </row>
    <row r="822" spans="1:22" s="501" customFormat="1" ht="24.95" customHeight="1">
      <c r="A822" s="215"/>
      <c r="B822" s="215"/>
      <c r="C822" s="215"/>
      <c r="D822" s="215"/>
      <c r="E822" s="212" t="s">
        <v>1966</v>
      </c>
      <c r="F822" s="207" t="s">
        <v>2308</v>
      </c>
      <c r="G822" s="389">
        <v>285000000</v>
      </c>
      <c r="H822" s="389">
        <v>0</v>
      </c>
      <c r="I822" s="389">
        <v>0</v>
      </c>
      <c r="J822" s="389">
        <v>0</v>
      </c>
      <c r="K822" s="389">
        <v>285000000</v>
      </c>
      <c r="L822" s="215"/>
      <c r="M822" s="215"/>
      <c r="N822" s="215"/>
      <c r="O822" s="215"/>
      <c r="P822" s="215" t="s">
        <v>1966</v>
      </c>
      <c r="Q822" s="810" t="s">
        <v>5590</v>
      </c>
      <c r="R822" s="632">
        <v>285000000</v>
      </c>
      <c r="S822" s="632">
        <v>0</v>
      </c>
      <c r="T822" s="632">
        <v>0</v>
      </c>
      <c r="U822" s="632">
        <v>0</v>
      </c>
      <c r="V822" s="632">
        <v>285000000</v>
      </c>
    </row>
    <row r="823" spans="1:22" s="501" customFormat="1" ht="24.95" customHeight="1">
      <c r="A823" s="215"/>
      <c r="B823" s="215"/>
      <c r="C823" s="215"/>
      <c r="D823" s="215"/>
      <c r="E823" s="212" t="s">
        <v>2309</v>
      </c>
      <c r="F823" s="207" t="s">
        <v>2310</v>
      </c>
      <c r="G823" s="389">
        <v>292000000</v>
      </c>
      <c r="H823" s="389">
        <v>0</v>
      </c>
      <c r="I823" s="389">
        <v>0</v>
      </c>
      <c r="J823" s="389">
        <v>0</v>
      </c>
      <c r="K823" s="389">
        <v>292000000</v>
      </c>
      <c r="L823" s="215"/>
      <c r="M823" s="215"/>
      <c r="N823" s="215"/>
      <c r="O823" s="215"/>
      <c r="P823" s="215" t="s">
        <v>2309</v>
      </c>
      <c r="Q823" s="810" t="s">
        <v>5591</v>
      </c>
      <c r="R823" s="632">
        <v>292000000</v>
      </c>
      <c r="S823" s="632">
        <v>0</v>
      </c>
      <c r="T823" s="632">
        <v>0</v>
      </c>
      <c r="U823" s="632">
        <v>0</v>
      </c>
      <c r="V823" s="632">
        <v>292000000</v>
      </c>
    </row>
    <row r="824" spans="1:22" s="501" customFormat="1" ht="24.95" customHeight="1">
      <c r="A824" s="215"/>
      <c r="B824" s="215"/>
      <c r="C824" s="215"/>
      <c r="D824" s="215"/>
      <c r="E824" s="212" t="s">
        <v>1968</v>
      </c>
      <c r="F824" s="207" t="s">
        <v>2311</v>
      </c>
      <c r="G824" s="389">
        <v>94000000</v>
      </c>
      <c r="H824" s="389">
        <v>0</v>
      </c>
      <c r="I824" s="389">
        <v>0</v>
      </c>
      <c r="J824" s="389">
        <v>0</v>
      </c>
      <c r="K824" s="389">
        <v>94000000</v>
      </c>
      <c r="L824" s="215"/>
      <c r="M824" s="215"/>
      <c r="N824" s="215"/>
      <c r="O824" s="215"/>
      <c r="P824" s="215" t="s">
        <v>1968</v>
      </c>
      <c r="Q824" s="810" t="s">
        <v>5592</v>
      </c>
      <c r="R824" s="632">
        <v>94000000</v>
      </c>
      <c r="S824" s="632">
        <v>0</v>
      </c>
      <c r="T824" s="632">
        <v>0</v>
      </c>
      <c r="U824" s="632">
        <v>0</v>
      </c>
      <c r="V824" s="632">
        <v>94000000</v>
      </c>
    </row>
    <row r="825" spans="1:22" s="501" customFormat="1" ht="24.95" customHeight="1">
      <c r="A825" s="215"/>
      <c r="B825" s="215"/>
      <c r="C825" s="215"/>
      <c r="D825" s="215"/>
      <c r="E825" s="212" t="s">
        <v>2006</v>
      </c>
      <c r="F825" s="210" t="s">
        <v>2312</v>
      </c>
      <c r="G825" s="389">
        <v>292000000</v>
      </c>
      <c r="H825" s="389">
        <v>0</v>
      </c>
      <c r="I825" s="389">
        <v>0</v>
      </c>
      <c r="J825" s="389">
        <v>0</v>
      </c>
      <c r="K825" s="389">
        <v>292000000</v>
      </c>
      <c r="L825" s="215"/>
      <c r="M825" s="215"/>
      <c r="N825" s="215"/>
      <c r="O825" s="215"/>
      <c r="P825" s="215" t="s">
        <v>2006</v>
      </c>
      <c r="Q825" s="810" t="s">
        <v>5593</v>
      </c>
      <c r="R825" s="632">
        <v>292000000</v>
      </c>
      <c r="S825" s="632">
        <v>0</v>
      </c>
      <c r="T825" s="632">
        <v>0</v>
      </c>
      <c r="U825" s="632">
        <v>0</v>
      </c>
      <c r="V825" s="632">
        <v>292000000</v>
      </c>
    </row>
    <row r="826" spans="1:22" s="501" customFormat="1" ht="24.95" customHeight="1">
      <c r="A826" s="215"/>
      <c r="B826" s="215"/>
      <c r="C826" s="215"/>
      <c r="D826" s="215"/>
      <c r="E826" s="212" t="s">
        <v>2195</v>
      </c>
      <c r="F826" s="207" t="s">
        <v>2313</v>
      </c>
      <c r="G826" s="389">
        <v>264000000</v>
      </c>
      <c r="H826" s="389">
        <v>0</v>
      </c>
      <c r="I826" s="389">
        <v>0</v>
      </c>
      <c r="J826" s="389">
        <v>0</v>
      </c>
      <c r="K826" s="389">
        <v>264000000</v>
      </c>
      <c r="L826" s="215"/>
      <c r="M826" s="215"/>
      <c r="N826" s="215"/>
      <c r="O826" s="215"/>
      <c r="P826" s="215" t="s">
        <v>2195</v>
      </c>
      <c r="Q826" s="810" t="s">
        <v>5594</v>
      </c>
      <c r="R826" s="632">
        <v>264000000</v>
      </c>
      <c r="S826" s="632">
        <v>0</v>
      </c>
      <c r="T826" s="632">
        <v>0</v>
      </c>
      <c r="U826" s="632">
        <v>0</v>
      </c>
      <c r="V826" s="632">
        <v>264000000</v>
      </c>
    </row>
    <row r="827" spans="1:22" s="501" customFormat="1" ht="24.95" customHeight="1">
      <c r="A827" s="212"/>
      <c r="B827" s="215"/>
      <c r="C827" s="215"/>
      <c r="D827" s="215"/>
      <c r="E827" s="215" t="s">
        <v>2197</v>
      </c>
      <c r="F827" s="207" t="s">
        <v>3553</v>
      </c>
      <c r="G827" s="389">
        <v>559000000</v>
      </c>
      <c r="H827" s="389">
        <v>0</v>
      </c>
      <c r="I827" s="389">
        <v>0</v>
      </c>
      <c r="J827" s="389">
        <v>0</v>
      </c>
      <c r="K827" s="389">
        <v>559000000</v>
      </c>
      <c r="L827" s="215"/>
      <c r="M827" s="215"/>
      <c r="N827" s="215"/>
      <c r="O827" s="215"/>
      <c r="P827" s="215" t="s">
        <v>2197</v>
      </c>
      <c r="Q827" s="810" t="s">
        <v>5595</v>
      </c>
      <c r="R827" s="632">
        <v>559000000</v>
      </c>
      <c r="S827" s="632">
        <v>0</v>
      </c>
      <c r="T827" s="632">
        <v>0</v>
      </c>
      <c r="U827" s="632">
        <v>0</v>
      </c>
      <c r="V827" s="632">
        <v>559000000</v>
      </c>
    </row>
    <row r="828" spans="1:22" s="501" customFormat="1" ht="24.95" customHeight="1">
      <c r="A828" s="215"/>
      <c r="B828" s="212"/>
      <c r="C828" s="215"/>
      <c r="D828" s="215"/>
      <c r="E828" s="215" t="s">
        <v>2199</v>
      </c>
      <c r="F828" s="207" t="s">
        <v>2314</v>
      </c>
      <c r="G828" s="389">
        <v>45000000</v>
      </c>
      <c r="H828" s="389">
        <v>0</v>
      </c>
      <c r="I828" s="389">
        <v>0</v>
      </c>
      <c r="J828" s="389">
        <v>0</v>
      </c>
      <c r="K828" s="389">
        <v>45000000</v>
      </c>
      <c r="L828" s="215"/>
      <c r="M828" s="215"/>
      <c r="N828" s="215"/>
      <c r="O828" s="215"/>
      <c r="P828" s="215" t="s">
        <v>2199</v>
      </c>
      <c r="Q828" s="810" t="s">
        <v>5596</v>
      </c>
      <c r="R828" s="632">
        <v>45000000</v>
      </c>
      <c r="S828" s="632">
        <v>0</v>
      </c>
      <c r="T828" s="632">
        <v>0</v>
      </c>
      <c r="U828" s="632">
        <v>0</v>
      </c>
      <c r="V828" s="632">
        <v>45000000</v>
      </c>
    </row>
    <row r="829" spans="1:22" s="501" customFormat="1" ht="24.95" customHeight="1">
      <c r="A829" s="215"/>
      <c r="B829" s="215"/>
      <c r="C829" s="212"/>
      <c r="D829" s="215"/>
      <c r="E829" s="215" t="s">
        <v>2209</v>
      </c>
      <c r="F829" s="207" t="s">
        <v>2315</v>
      </c>
      <c r="G829" s="389">
        <v>190500000</v>
      </c>
      <c r="H829" s="389">
        <v>0</v>
      </c>
      <c r="I829" s="389">
        <v>0</v>
      </c>
      <c r="J829" s="389">
        <v>0</v>
      </c>
      <c r="K829" s="389">
        <v>190500000</v>
      </c>
      <c r="L829" s="215"/>
      <c r="M829" s="215"/>
      <c r="N829" s="215"/>
      <c r="O829" s="215"/>
      <c r="P829" s="215" t="s">
        <v>2209</v>
      </c>
      <c r="Q829" s="810" t="s">
        <v>5597</v>
      </c>
      <c r="R829" s="632">
        <v>190500000</v>
      </c>
      <c r="S829" s="632">
        <v>0</v>
      </c>
      <c r="T829" s="632">
        <v>0</v>
      </c>
      <c r="U829" s="632">
        <v>0</v>
      </c>
      <c r="V829" s="632">
        <v>190500000</v>
      </c>
    </row>
    <row r="830" spans="1:22" s="501" customFormat="1" ht="24.95" customHeight="1">
      <c r="A830" s="215"/>
      <c r="B830" s="215"/>
      <c r="C830" s="215"/>
      <c r="D830" s="212"/>
      <c r="E830" s="215" t="s">
        <v>2018</v>
      </c>
      <c r="F830" s="207" t="s">
        <v>2316</v>
      </c>
      <c r="G830" s="389">
        <v>269000000</v>
      </c>
      <c r="H830" s="389">
        <v>0</v>
      </c>
      <c r="I830" s="389">
        <v>0</v>
      </c>
      <c r="J830" s="389">
        <v>0</v>
      </c>
      <c r="K830" s="389">
        <v>269000000</v>
      </c>
      <c r="L830" s="215"/>
      <c r="M830" s="215"/>
      <c r="N830" s="215"/>
      <c r="O830" s="215"/>
      <c r="P830" s="215" t="s">
        <v>2018</v>
      </c>
      <c r="Q830" s="810" t="s">
        <v>5598</v>
      </c>
      <c r="R830" s="632">
        <v>269000000</v>
      </c>
      <c r="S830" s="632">
        <v>0</v>
      </c>
      <c r="T830" s="632">
        <v>0</v>
      </c>
      <c r="U830" s="632">
        <v>0</v>
      </c>
      <c r="V830" s="632">
        <v>269000000</v>
      </c>
    </row>
    <row r="831" spans="1:22" s="501" customFormat="1" ht="24.95" customHeight="1">
      <c r="A831" s="215"/>
      <c r="B831" s="215"/>
      <c r="C831" s="215"/>
      <c r="D831" s="215"/>
      <c r="E831" s="212" t="s">
        <v>2159</v>
      </c>
      <c r="F831" s="210" t="s">
        <v>3554</v>
      </c>
      <c r="G831" s="389">
        <v>257000000</v>
      </c>
      <c r="H831" s="389">
        <v>0</v>
      </c>
      <c r="I831" s="389">
        <v>0</v>
      </c>
      <c r="J831" s="389">
        <v>0</v>
      </c>
      <c r="K831" s="389">
        <v>257000000</v>
      </c>
      <c r="L831" s="215"/>
      <c r="M831" s="215"/>
      <c r="N831" s="215"/>
      <c r="O831" s="215"/>
      <c r="P831" s="215" t="s">
        <v>2159</v>
      </c>
      <c r="Q831" s="810" t="s">
        <v>5599</v>
      </c>
      <c r="R831" s="632">
        <v>257000000</v>
      </c>
      <c r="S831" s="632">
        <v>0</v>
      </c>
      <c r="T831" s="632">
        <v>0</v>
      </c>
      <c r="U831" s="632">
        <v>0</v>
      </c>
      <c r="V831" s="632">
        <v>257000000</v>
      </c>
    </row>
    <row r="832" spans="1:22" s="501" customFormat="1" ht="24.95" customHeight="1">
      <c r="A832" s="215"/>
      <c r="B832" s="215"/>
      <c r="C832" s="215"/>
      <c r="D832" s="215"/>
      <c r="E832" s="212" t="s">
        <v>2243</v>
      </c>
      <c r="F832" s="207" t="s">
        <v>2317</v>
      </c>
      <c r="G832" s="389">
        <v>43000000</v>
      </c>
      <c r="H832" s="389">
        <v>0</v>
      </c>
      <c r="I832" s="389">
        <v>0</v>
      </c>
      <c r="J832" s="389">
        <v>0</v>
      </c>
      <c r="K832" s="389">
        <v>43000000</v>
      </c>
      <c r="L832" s="215"/>
      <c r="M832" s="215"/>
      <c r="N832" s="215"/>
      <c r="O832" s="215"/>
      <c r="P832" s="215" t="s">
        <v>2243</v>
      </c>
      <c r="Q832" s="810" t="s">
        <v>5600</v>
      </c>
      <c r="R832" s="632">
        <v>43000000</v>
      </c>
      <c r="S832" s="632">
        <v>0</v>
      </c>
      <c r="T832" s="632">
        <v>0</v>
      </c>
      <c r="U832" s="632">
        <v>0</v>
      </c>
      <c r="V832" s="632">
        <v>43000000</v>
      </c>
    </row>
    <row r="833" spans="1:22" s="501" customFormat="1" ht="24.95" customHeight="1">
      <c r="A833" s="212"/>
      <c r="B833" s="215"/>
      <c r="C833" s="215"/>
      <c r="D833" s="215"/>
      <c r="E833" s="215" t="s">
        <v>2247</v>
      </c>
      <c r="F833" s="207" t="s">
        <v>2318</v>
      </c>
      <c r="G833" s="389">
        <v>176000000</v>
      </c>
      <c r="H833" s="389">
        <v>0</v>
      </c>
      <c r="I833" s="389">
        <v>0</v>
      </c>
      <c r="J833" s="389">
        <v>0</v>
      </c>
      <c r="K833" s="389">
        <v>176000000</v>
      </c>
      <c r="L833" s="215"/>
      <c r="M833" s="215"/>
      <c r="N833" s="215"/>
      <c r="O833" s="215"/>
      <c r="P833" s="215" t="s">
        <v>2247</v>
      </c>
      <c r="Q833" s="810" t="s">
        <v>5601</v>
      </c>
      <c r="R833" s="632">
        <v>176000000</v>
      </c>
      <c r="S833" s="632">
        <v>0</v>
      </c>
      <c r="T833" s="632">
        <v>0</v>
      </c>
      <c r="U833" s="632">
        <v>0</v>
      </c>
      <c r="V833" s="632">
        <v>176000000</v>
      </c>
    </row>
    <row r="834" spans="1:22" s="501" customFormat="1" ht="24.95" customHeight="1">
      <c r="A834" s="215"/>
      <c r="B834" s="215"/>
      <c r="C834" s="212"/>
      <c r="D834" s="215"/>
      <c r="E834" s="215" t="s">
        <v>2259</v>
      </c>
      <c r="F834" s="207" t="s">
        <v>3555</v>
      </c>
      <c r="G834" s="389">
        <v>302000000</v>
      </c>
      <c r="H834" s="389">
        <v>0</v>
      </c>
      <c r="I834" s="389">
        <v>0</v>
      </c>
      <c r="J834" s="389">
        <v>0</v>
      </c>
      <c r="K834" s="389">
        <v>302000000</v>
      </c>
      <c r="L834" s="215"/>
      <c r="M834" s="215"/>
      <c r="N834" s="215"/>
      <c r="O834" s="215"/>
      <c r="P834" s="215" t="s">
        <v>2259</v>
      </c>
      <c r="Q834" s="810" t="s">
        <v>5602</v>
      </c>
      <c r="R834" s="632">
        <v>302000000</v>
      </c>
      <c r="S834" s="632">
        <v>0</v>
      </c>
      <c r="T834" s="632">
        <v>0</v>
      </c>
      <c r="U834" s="632">
        <v>0</v>
      </c>
      <c r="V834" s="632">
        <v>302000000</v>
      </c>
    </row>
    <row r="835" spans="1:22" s="501" customFormat="1" ht="24.95" customHeight="1">
      <c r="A835" s="215"/>
      <c r="B835" s="215"/>
      <c r="C835" s="215"/>
      <c r="D835" s="215"/>
      <c r="E835" s="212" t="s">
        <v>2319</v>
      </c>
      <c r="F835" s="319" t="s">
        <v>2320</v>
      </c>
      <c r="G835" s="389">
        <v>227809000</v>
      </c>
      <c r="H835" s="389">
        <v>0</v>
      </c>
      <c r="I835" s="389">
        <v>0</v>
      </c>
      <c r="J835" s="389">
        <v>0</v>
      </c>
      <c r="K835" s="389">
        <v>227809000</v>
      </c>
      <c r="L835" s="215"/>
      <c r="M835" s="215"/>
      <c r="N835" s="215"/>
      <c r="O835" s="215"/>
      <c r="P835" s="215" t="s">
        <v>2319</v>
      </c>
      <c r="Q835" s="810" t="s">
        <v>5603</v>
      </c>
      <c r="R835" s="632">
        <v>227809000</v>
      </c>
      <c r="S835" s="632">
        <v>0</v>
      </c>
      <c r="T835" s="632">
        <v>0</v>
      </c>
      <c r="U835" s="632">
        <v>0</v>
      </c>
      <c r="V835" s="632">
        <v>227809000</v>
      </c>
    </row>
    <row r="836" spans="1:22" s="501" customFormat="1" ht="24.95" customHeight="1">
      <c r="A836" s="215"/>
      <c r="B836" s="215"/>
      <c r="C836" s="215"/>
      <c r="D836" s="215"/>
      <c r="E836" s="212" t="s">
        <v>2286</v>
      </c>
      <c r="F836" s="207" t="s">
        <v>3556</v>
      </c>
      <c r="G836" s="389">
        <v>120000000</v>
      </c>
      <c r="H836" s="389">
        <v>0</v>
      </c>
      <c r="I836" s="389">
        <v>0</v>
      </c>
      <c r="J836" s="389">
        <v>0</v>
      </c>
      <c r="K836" s="389">
        <v>120000000</v>
      </c>
      <c r="L836" s="215"/>
      <c r="M836" s="215"/>
      <c r="N836" s="215"/>
      <c r="O836" s="215"/>
      <c r="P836" s="215" t="s">
        <v>2286</v>
      </c>
      <c r="Q836" s="810" t="s">
        <v>5604</v>
      </c>
      <c r="R836" s="632">
        <v>120000000</v>
      </c>
      <c r="S836" s="632">
        <v>0</v>
      </c>
      <c r="T836" s="632">
        <v>0</v>
      </c>
      <c r="U836" s="632">
        <v>0</v>
      </c>
      <c r="V836" s="632">
        <v>120000000</v>
      </c>
    </row>
    <row r="837" spans="1:22" s="501" customFormat="1" ht="24.95" customHeight="1">
      <c r="A837" s="212"/>
      <c r="B837" s="215"/>
      <c r="C837" s="215"/>
      <c r="D837" s="215"/>
      <c r="E837" s="215" t="s">
        <v>457</v>
      </c>
      <c r="F837" s="207" t="s">
        <v>2321</v>
      </c>
      <c r="G837" s="389">
        <v>269000000</v>
      </c>
      <c r="H837" s="389">
        <v>0</v>
      </c>
      <c r="I837" s="389">
        <v>0</v>
      </c>
      <c r="J837" s="389">
        <v>0</v>
      </c>
      <c r="K837" s="389">
        <v>269000000</v>
      </c>
      <c r="L837" s="215"/>
      <c r="M837" s="215"/>
      <c r="N837" s="215"/>
      <c r="O837" s="215"/>
      <c r="P837" s="215" t="s">
        <v>457</v>
      </c>
      <c r="Q837" s="810" t="s">
        <v>5605</v>
      </c>
      <c r="R837" s="632">
        <v>269000000</v>
      </c>
      <c r="S837" s="632">
        <v>0</v>
      </c>
      <c r="T837" s="632">
        <v>0</v>
      </c>
      <c r="U837" s="632">
        <v>0</v>
      </c>
      <c r="V837" s="632">
        <v>269000000</v>
      </c>
    </row>
    <row r="838" spans="1:22" s="501" customFormat="1" ht="24.95" customHeight="1">
      <c r="A838" s="215"/>
      <c r="B838" s="212"/>
      <c r="C838" s="215"/>
      <c r="D838" s="215"/>
      <c r="E838" s="215" t="s">
        <v>464</v>
      </c>
      <c r="F838" s="210" t="s">
        <v>2322</v>
      </c>
      <c r="G838" s="389">
        <v>452000000</v>
      </c>
      <c r="H838" s="389">
        <v>0</v>
      </c>
      <c r="I838" s="389">
        <v>0</v>
      </c>
      <c r="J838" s="389">
        <v>0</v>
      </c>
      <c r="K838" s="389">
        <v>452000000</v>
      </c>
      <c r="L838" s="215"/>
      <c r="M838" s="215"/>
      <c r="N838" s="215"/>
      <c r="O838" s="215"/>
      <c r="P838" s="215" t="s">
        <v>464</v>
      </c>
      <c r="Q838" s="810" t="s">
        <v>5606</v>
      </c>
      <c r="R838" s="632">
        <v>452000000</v>
      </c>
      <c r="S838" s="632">
        <v>0</v>
      </c>
      <c r="T838" s="632">
        <v>0</v>
      </c>
      <c r="U838" s="632">
        <v>0</v>
      </c>
      <c r="V838" s="632">
        <v>452000000</v>
      </c>
    </row>
    <row r="839" spans="1:22" s="501" customFormat="1" ht="24.95" customHeight="1">
      <c r="A839" s="215"/>
      <c r="B839" s="215"/>
      <c r="C839" s="212"/>
      <c r="D839" s="215"/>
      <c r="E839" s="215" t="s">
        <v>512</v>
      </c>
      <c r="F839" s="207" t="s">
        <v>2323</v>
      </c>
      <c r="G839" s="389">
        <v>28000000</v>
      </c>
      <c r="H839" s="389">
        <v>0</v>
      </c>
      <c r="I839" s="389">
        <v>0</v>
      </c>
      <c r="J839" s="389">
        <v>72000000</v>
      </c>
      <c r="K839" s="389">
        <v>100000000</v>
      </c>
      <c r="L839" s="215"/>
      <c r="M839" s="215"/>
      <c r="N839" s="215"/>
      <c r="O839" s="215"/>
      <c r="P839" s="215" t="s">
        <v>512</v>
      </c>
      <c r="Q839" s="810" t="s">
        <v>5607</v>
      </c>
      <c r="R839" s="632">
        <v>28000000</v>
      </c>
      <c r="S839" s="632">
        <v>0</v>
      </c>
      <c r="T839" s="632">
        <v>0</v>
      </c>
      <c r="U839" s="632">
        <v>72000000</v>
      </c>
      <c r="V839" s="632">
        <v>100000000</v>
      </c>
    </row>
    <row r="840" spans="1:22" s="501" customFormat="1" ht="24.95" customHeight="1">
      <c r="A840" s="215"/>
      <c r="B840" s="215"/>
      <c r="C840" s="215"/>
      <c r="D840" s="212"/>
      <c r="E840" s="215" t="s">
        <v>573</v>
      </c>
      <c r="F840" s="207" t="s">
        <v>2324</v>
      </c>
      <c r="G840" s="389">
        <v>190000000</v>
      </c>
      <c r="H840" s="389">
        <v>0</v>
      </c>
      <c r="I840" s="389">
        <v>0</v>
      </c>
      <c r="J840" s="389">
        <v>0</v>
      </c>
      <c r="K840" s="389">
        <v>190000000</v>
      </c>
      <c r="L840" s="215"/>
      <c r="M840" s="215"/>
      <c r="N840" s="215"/>
      <c r="O840" s="215"/>
      <c r="P840" s="215" t="s">
        <v>573</v>
      </c>
      <c r="Q840" s="810" t="s">
        <v>5608</v>
      </c>
      <c r="R840" s="632">
        <v>190000000</v>
      </c>
      <c r="S840" s="632">
        <v>0</v>
      </c>
      <c r="T840" s="632">
        <v>0</v>
      </c>
      <c r="U840" s="632">
        <v>0</v>
      </c>
      <c r="V840" s="632">
        <v>190000000</v>
      </c>
    </row>
    <row r="841" spans="1:22" s="501" customFormat="1" ht="24.95" customHeight="1">
      <c r="A841" s="215"/>
      <c r="B841" s="215"/>
      <c r="C841" s="215"/>
      <c r="D841" s="215"/>
      <c r="E841" s="212" t="s">
        <v>612</v>
      </c>
      <c r="F841" s="207" t="s">
        <v>2325</v>
      </c>
      <c r="G841" s="389">
        <v>183000000</v>
      </c>
      <c r="H841" s="389">
        <v>0</v>
      </c>
      <c r="I841" s="389">
        <v>0</v>
      </c>
      <c r="J841" s="389">
        <v>0</v>
      </c>
      <c r="K841" s="389">
        <v>183000000</v>
      </c>
      <c r="L841" s="215"/>
      <c r="M841" s="215"/>
      <c r="N841" s="215"/>
      <c r="O841" s="215"/>
      <c r="P841" s="215" t="s">
        <v>612</v>
      </c>
      <c r="Q841" s="810" t="s">
        <v>5609</v>
      </c>
      <c r="R841" s="632">
        <v>183000000</v>
      </c>
      <c r="S841" s="632">
        <v>0</v>
      </c>
      <c r="T841" s="632">
        <v>0</v>
      </c>
      <c r="U841" s="632">
        <v>0</v>
      </c>
      <c r="V841" s="632">
        <v>183000000</v>
      </c>
    </row>
    <row r="842" spans="1:22" s="501" customFormat="1" ht="24.95" customHeight="1">
      <c r="A842" s="215"/>
      <c r="B842" s="215"/>
      <c r="C842" s="215"/>
      <c r="D842" s="215"/>
      <c r="E842" s="212" t="s">
        <v>2326</v>
      </c>
      <c r="F842" s="210" t="s">
        <v>2327</v>
      </c>
      <c r="G842" s="389">
        <v>56500000</v>
      </c>
      <c r="H842" s="389">
        <v>0</v>
      </c>
      <c r="I842" s="389">
        <v>0</v>
      </c>
      <c r="J842" s="389">
        <v>102000000</v>
      </c>
      <c r="K842" s="389">
        <v>158500000</v>
      </c>
      <c r="L842" s="215"/>
      <c r="M842" s="215"/>
      <c r="N842" s="215"/>
      <c r="O842" s="215"/>
      <c r="P842" s="215" t="s">
        <v>2326</v>
      </c>
      <c r="Q842" s="810" t="s">
        <v>5610</v>
      </c>
      <c r="R842" s="632">
        <v>56500000</v>
      </c>
      <c r="S842" s="632">
        <v>0</v>
      </c>
      <c r="T842" s="632">
        <v>0</v>
      </c>
      <c r="U842" s="632">
        <v>102000000</v>
      </c>
      <c r="V842" s="632">
        <v>158500000</v>
      </c>
    </row>
    <row r="843" spans="1:22" s="501" customFormat="1" ht="24.95" customHeight="1">
      <c r="A843" s="215"/>
      <c r="B843" s="215"/>
      <c r="C843" s="215"/>
      <c r="D843" s="215"/>
      <c r="E843" s="212" t="s">
        <v>2328</v>
      </c>
      <c r="F843" s="207" t="s">
        <v>2329</v>
      </c>
      <c r="G843" s="389">
        <v>78000000</v>
      </c>
      <c r="H843" s="389">
        <v>0</v>
      </c>
      <c r="I843" s="389">
        <v>0</v>
      </c>
      <c r="J843" s="389">
        <v>0</v>
      </c>
      <c r="K843" s="389">
        <v>78000000</v>
      </c>
      <c r="L843" s="215"/>
      <c r="M843" s="215"/>
      <c r="N843" s="215"/>
      <c r="O843" s="215"/>
      <c r="P843" s="215" t="s">
        <v>2328</v>
      </c>
      <c r="Q843" s="810" t="s">
        <v>5611</v>
      </c>
      <c r="R843" s="632">
        <v>78000000</v>
      </c>
      <c r="S843" s="632">
        <v>0</v>
      </c>
      <c r="T843" s="632">
        <v>0</v>
      </c>
      <c r="U843" s="632">
        <v>0</v>
      </c>
      <c r="V843" s="632">
        <v>78000000</v>
      </c>
    </row>
    <row r="844" spans="1:22" s="501" customFormat="1" ht="24.95" customHeight="1">
      <c r="A844" s="215"/>
      <c r="B844" s="215"/>
      <c r="C844" s="215"/>
      <c r="D844" s="215"/>
      <c r="E844" s="212" t="s">
        <v>644</v>
      </c>
      <c r="F844" s="207" t="s">
        <v>2330</v>
      </c>
      <c r="G844" s="389">
        <v>266000000</v>
      </c>
      <c r="H844" s="389">
        <v>0</v>
      </c>
      <c r="I844" s="389">
        <v>0</v>
      </c>
      <c r="J844" s="389">
        <v>0</v>
      </c>
      <c r="K844" s="389">
        <v>266000000</v>
      </c>
      <c r="L844" s="215"/>
      <c r="M844" s="215"/>
      <c r="N844" s="215"/>
      <c r="O844" s="215"/>
      <c r="P844" s="215" t="s">
        <v>644</v>
      </c>
      <c r="Q844" s="810" t="s">
        <v>5612</v>
      </c>
      <c r="R844" s="632">
        <v>266000000</v>
      </c>
      <c r="S844" s="632">
        <v>0</v>
      </c>
      <c r="T844" s="632">
        <v>0</v>
      </c>
      <c r="U844" s="632">
        <v>0</v>
      </c>
      <c r="V844" s="632">
        <v>266000000</v>
      </c>
    </row>
    <row r="845" spans="1:22" s="501" customFormat="1" ht="24.95" customHeight="1">
      <c r="A845" s="215"/>
      <c r="B845" s="215"/>
      <c r="C845" s="215"/>
      <c r="D845" s="215"/>
      <c r="E845" s="212" t="s">
        <v>516</v>
      </c>
      <c r="F845" s="207" t="s">
        <v>2331</v>
      </c>
      <c r="G845" s="389">
        <v>89000000</v>
      </c>
      <c r="H845" s="389">
        <v>0</v>
      </c>
      <c r="I845" s="389">
        <v>0</v>
      </c>
      <c r="J845" s="389">
        <v>0</v>
      </c>
      <c r="K845" s="389">
        <v>89000000</v>
      </c>
      <c r="L845" s="215"/>
      <c r="M845" s="215"/>
      <c r="N845" s="215"/>
      <c r="O845" s="215"/>
      <c r="P845" s="215" t="s">
        <v>516</v>
      </c>
      <c r="Q845" s="810" t="s">
        <v>5613</v>
      </c>
      <c r="R845" s="632">
        <v>89000000</v>
      </c>
      <c r="S845" s="632">
        <v>0</v>
      </c>
      <c r="T845" s="632">
        <v>0</v>
      </c>
      <c r="U845" s="632">
        <v>0</v>
      </c>
      <c r="V845" s="632">
        <v>89000000</v>
      </c>
    </row>
    <row r="846" spans="1:22" s="501" customFormat="1" ht="24.95" customHeight="1">
      <c r="A846" s="212"/>
      <c r="B846" s="215"/>
      <c r="C846" s="215"/>
      <c r="D846" s="215"/>
      <c r="E846" s="215" t="s">
        <v>714</v>
      </c>
      <c r="F846" s="210" t="s">
        <v>3557</v>
      </c>
      <c r="G846" s="389">
        <v>362000000</v>
      </c>
      <c r="H846" s="389">
        <v>0</v>
      </c>
      <c r="I846" s="389">
        <v>0</v>
      </c>
      <c r="J846" s="389">
        <v>0</v>
      </c>
      <c r="K846" s="389">
        <v>362000000</v>
      </c>
      <c r="L846" s="215"/>
      <c r="M846" s="215"/>
      <c r="N846" s="215"/>
      <c r="O846" s="215"/>
      <c r="P846" s="215" t="s">
        <v>714</v>
      </c>
      <c r="Q846" s="810" t="s">
        <v>5614</v>
      </c>
      <c r="R846" s="632">
        <v>362000000</v>
      </c>
      <c r="S846" s="632">
        <v>0</v>
      </c>
      <c r="T846" s="632">
        <v>0</v>
      </c>
      <c r="U846" s="632">
        <v>0</v>
      </c>
      <c r="V846" s="632">
        <v>362000000</v>
      </c>
    </row>
    <row r="847" spans="1:22" s="501" customFormat="1" ht="24.95" customHeight="1">
      <c r="A847" s="215"/>
      <c r="B847" s="212"/>
      <c r="C847" s="215"/>
      <c r="D847" s="215"/>
      <c r="E847" s="215" t="s">
        <v>739</v>
      </c>
      <c r="F847" s="207" t="s">
        <v>3558</v>
      </c>
      <c r="G847" s="389">
        <v>363000000</v>
      </c>
      <c r="H847" s="389">
        <v>0</v>
      </c>
      <c r="I847" s="389">
        <v>0</v>
      </c>
      <c r="J847" s="389">
        <v>0</v>
      </c>
      <c r="K847" s="389">
        <v>363000000</v>
      </c>
      <c r="L847" s="215"/>
      <c r="M847" s="215"/>
      <c r="N847" s="215"/>
      <c r="O847" s="215"/>
      <c r="P847" s="215" t="s">
        <v>739</v>
      </c>
      <c r="Q847" s="810" t="s">
        <v>5615</v>
      </c>
      <c r="R847" s="632">
        <v>363000000</v>
      </c>
      <c r="S847" s="632">
        <v>0</v>
      </c>
      <c r="T847" s="632">
        <v>0</v>
      </c>
      <c r="U847" s="632">
        <v>0</v>
      </c>
      <c r="V847" s="632">
        <v>363000000</v>
      </c>
    </row>
    <row r="848" spans="1:22" s="501" customFormat="1" ht="24.95" customHeight="1">
      <c r="A848" s="215"/>
      <c r="B848" s="215"/>
      <c r="C848" s="212"/>
      <c r="D848" s="215"/>
      <c r="E848" s="215" t="s">
        <v>802</v>
      </c>
      <c r="F848" s="207" t="s">
        <v>2332</v>
      </c>
      <c r="G848" s="389">
        <v>251500000</v>
      </c>
      <c r="H848" s="389">
        <v>0</v>
      </c>
      <c r="I848" s="389">
        <v>0</v>
      </c>
      <c r="J848" s="389">
        <v>0</v>
      </c>
      <c r="K848" s="389">
        <v>251500000</v>
      </c>
      <c r="L848" s="215"/>
      <c r="M848" s="215"/>
      <c r="N848" s="215"/>
      <c r="O848" s="215"/>
      <c r="P848" s="215" t="s">
        <v>802</v>
      </c>
      <c r="Q848" s="810" t="s">
        <v>5616</v>
      </c>
      <c r="R848" s="632">
        <v>251500000</v>
      </c>
      <c r="S848" s="632">
        <v>0</v>
      </c>
      <c r="T848" s="632">
        <v>0</v>
      </c>
      <c r="U848" s="632">
        <v>0</v>
      </c>
      <c r="V848" s="632">
        <v>251500000</v>
      </c>
    </row>
    <row r="849" spans="1:22" s="501" customFormat="1" ht="24.95" customHeight="1">
      <c r="A849" s="215"/>
      <c r="B849" s="215"/>
      <c r="C849" s="215"/>
      <c r="D849" s="212"/>
      <c r="E849" s="215" t="s">
        <v>821</v>
      </c>
      <c r="F849" s="207" t="s">
        <v>2333</v>
      </c>
      <c r="G849" s="389">
        <v>262012000</v>
      </c>
      <c r="H849" s="389">
        <v>0</v>
      </c>
      <c r="I849" s="389">
        <v>0</v>
      </c>
      <c r="J849" s="389">
        <v>0</v>
      </c>
      <c r="K849" s="389">
        <v>262012000</v>
      </c>
      <c r="L849" s="215"/>
      <c r="M849" s="215"/>
      <c r="N849" s="215"/>
      <c r="O849" s="215"/>
      <c r="P849" s="215" t="s">
        <v>821</v>
      </c>
      <c r="Q849" s="810" t="s">
        <v>5617</v>
      </c>
      <c r="R849" s="632">
        <v>262012000</v>
      </c>
      <c r="S849" s="632">
        <v>0</v>
      </c>
      <c r="T849" s="632">
        <v>0</v>
      </c>
      <c r="U849" s="632">
        <v>0</v>
      </c>
      <c r="V849" s="632">
        <v>262012000</v>
      </c>
    </row>
    <row r="850" spans="1:22" s="501" customFormat="1" ht="24.95" customHeight="1">
      <c r="A850" s="215"/>
      <c r="B850" s="215"/>
      <c r="C850" s="215"/>
      <c r="D850" s="215"/>
      <c r="E850" s="212" t="s">
        <v>842</v>
      </c>
      <c r="F850" s="207" t="s">
        <v>2334</v>
      </c>
      <c r="G850" s="389">
        <v>309000000</v>
      </c>
      <c r="H850" s="389">
        <v>0</v>
      </c>
      <c r="I850" s="389">
        <v>0</v>
      </c>
      <c r="J850" s="389">
        <v>0</v>
      </c>
      <c r="K850" s="389">
        <v>309000000</v>
      </c>
      <c r="L850" s="215"/>
      <c r="M850" s="215"/>
      <c r="N850" s="215"/>
      <c r="O850" s="215"/>
      <c r="P850" s="215" t="s">
        <v>842</v>
      </c>
      <c r="Q850" s="810" t="s">
        <v>5618</v>
      </c>
      <c r="R850" s="632">
        <v>309000000</v>
      </c>
      <c r="S850" s="632">
        <v>0</v>
      </c>
      <c r="T850" s="632">
        <v>0</v>
      </c>
      <c r="U850" s="632">
        <v>0</v>
      </c>
      <c r="V850" s="632">
        <v>309000000</v>
      </c>
    </row>
    <row r="851" spans="1:22" s="501" customFormat="1" ht="24.95" customHeight="1">
      <c r="A851" s="215"/>
      <c r="B851" s="215"/>
      <c r="C851" s="215"/>
      <c r="D851" s="215"/>
      <c r="E851" s="212" t="s">
        <v>850</v>
      </c>
      <c r="F851" s="207" t="s">
        <v>3559</v>
      </c>
      <c r="G851" s="389">
        <v>263000000</v>
      </c>
      <c r="H851" s="389">
        <v>0</v>
      </c>
      <c r="I851" s="389">
        <v>0</v>
      </c>
      <c r="J851" s="389">
        <v>0</v>
      </c>
      <c r="K851" s="389">
        <v>263000000</v>
      </c>
      <c r="L851" s="215"/>
      <c r="M851" s="215"/>
      <c r="N851" s="215"/>
      <c r="O851" s="215"/>
      <c r="P851" s="215" t="s">
        <v>850</v>
      </c>
      <c r="Q851" s="810" t="s">
        <v>5619</v>
      </c>
      <c r="R851" s="632">
        <v>263000000</v>
      </c>
      <c r="S851" s="632">
        <v>0</v>
      </c>
      <c r="T851" s="632">
        <v>0</v>
      </c>
      <c r="U851" s="632">
        <v>0</v>
      </c>
      <c r="V851" s="632">
        <v>263000000</v>
      </c>
    </row>
    <row r="852" spans="1:22" s="501" customFormat="1" ht="24.95" customHeight="1">
      <c r="A852" s="215"/>
      <c r="B852" s="215"/>
      <c r="C852" s="215"/>
      <c r="D852" s="215"/>
      <c r="E852" s="212" t="s">
        <v>2335</v>
      </c>
      <c r="F852" s="207" t="s">
        <v>3560</v>
      </c>
      <c r="G852" s="389">
        <v>221000000</v>
      </c>
      <c r="H852" s="389">
        <v>0</v>
      </c>
      <c r="I852" s="389">
        <v>0</v>
      </c>
      <c r="J852" s="389">
        <v>0</v>
      </c>
      <c r="K852" s="389">
        <v>221000000</v>
      </c>
      <c r="L852" s="215"/>
      <c r="M852" s="215"/>
      <c r="N852" s="215"/>
      <c r="O852" s="215"/>
      <c r="P852" s="215" t="s">
        <v>2335</v>
      </c>
      <c r="Q852" s="810" t="s">
        <v>5620</v>
      </c>
      <c r="R852" s="632">
        <v>221000000</v>
      </c>
      <c r="S852" s="632">
        <v>0</v>
      </c>
      <c r="T852" s="632">
        <v>0</v>
      </c>
      <c r="U852" s="632">
        <v>0</v>
      </c>
      <c r="V852" s="632">
        <v>221000000</v>
      </c>
    </row>
    <row r="853" spans="1:22" s="501" customFormat="1" ht="24.95" customHeight="1">
      <c r="A853" s="215"/>
      <c r="B853" s="215"/>
      <c r="C853" s="215"/>
      <c r="D853" s="215"/>
      <c r="E853" s="212" t="s">
        <v>2336</v>
      </c>
      <c r="F853" s="207" t="s">
        <v>3561</v>
      </c>
      <c r="G853" s="389">
        <v>230000000</v>
      </c>
      <c r="H853" s="389">
        <v>0</v>
      </c>
      <c r="I853" s="389">
        <v>0</v>
      </c>
      <c r="J853" s="389">
        <v>0</v>
      </c>
      <c r="K853" s="389">
        <v>230000000</v>
      </c>
      <c r="L853" s="215"/>
      <c r="M853" s="215"/>
      <c r="N853" s="215"/>
      <c r="O853" s="215"/>
      <c r="P853" s="215" t="s">
        <v>2336</v>
      </c>
      <c r="Q853" s="810" t="s">
        <v>5621</v>
      </c>
      <c r="R853" s="632">
        <v>230000000</v>
      </c>
      <c r="S853" s="632">
        <v>0</v>
      </c>
      <c r="T853" s="632">
        <v>0</v>
      </c>
      <c r="U853" s="632">
        <v>0</v>
      </c>
      <c r="V853" s="632">
        <v>230000000</v>
      </c>
    </row>
    <row r="854" spans="1:22" s="501" customFormat="1" ht="24.95" customHeight="1">
      <c r="A854" s="215"/>
      <c r="B854" s="215"/>
      <c r="C854" s="215"/>
      <c r="D854" s="215"/>
      <c r="E854" s="212" t="s">
        <v>871</v>
      </c>
      <c r="F854" s="210" t="s">
        <v>2337</v>
      </c>
      <c r="G854" s="389">
        <v>194000000</v>
      </c>
      <c r="H854" s="389">
        <v>0</v>
      </c>
      <c r="I854" s="389">
        <v>0</v>
      </c>
      <c r="J854" s="389">
        <v>0</v>
      </c>
      <c r="K854" s="389">
        <v>194000000</v>
      </c>
      <c r="L854" s="215"/>
      <c r="M854" s="215"/>
      <c r="N854" s="215"/>
      <c r="O854" s="215"/>
      <c r="P854" s="215" t="s">
        <v>871</v>
      </c>
      <c r="Q854" s="810" t="s">
        <v>5622</v>
      </c>
      <c r="R854" s="632">
        <v>194000000</v>
      </c>
      <c r="S854" s="632">
        <v>0</v>
      </c>
      <c r="T854" s="632">
        <v>0</v>
      </c>
      <c r="U854" s="632">
        <v>0</v>
      </c>
      <c r="V854" s="632">
        <v>194000000</v>
      </c>
    </row>
    <row r="855" spans="1:22" s="501" customFormat="1" ht="24.95" customHeight="1">
      <c r="A855" s="215"/>
      <c r="B855" s="215"/>
      <c r="C855" s="215"/>
      <c r="D855" s="215"/>
      <c r="E855" s="212" t="s">
        <v>2338</v>
      </c>
      <c r="F855" s="207" t="s">
        <v>2339</v>
      </c>
      <c r="G855" s="389">
        <v>286000000</v>
      </c>
      <c r="H855" s="389">
        <v>0</v>
      </c>
      <c r="I855" s="389">
        <v>0</v>
      </c>
      <c r="J855" s="389">
        <v>0</v>
      </c>
      <c r="K855" s="389">
        <v>286000000</v>
      </c>
      <c r="L855" s="215"/>
      <c r="M855" s="215"/>
      <c r="N855" s="215"/>
      <c r="O855" s="215"/>
      <c r="P855" s="215" t="s">
        <v>2338</v>
      </c>
      <c r="Q855" s="810" t="s">
        <v>5623</v>
      </c>
      <c r="R855" s="632">
        <v>286000000</v>
      </c>
      <c r="S855" s="632">
        <v>0</v>
      </c>
      <c r="T855" s="632">
        <v>0</v>
      </c>
      <c r="U855" s="632">
        <v>0</v>
      </c>
      <c r="V855" s="632">
        <v>286000000</v>
      </c>
    </row>
    <row r="856" spans="1:22" s="501" customFormat="1" ht="24.95" customHeight="1">
      <c r="A856" s="212"/>
      <c r="B856" s="215"/>
      <c r="C856" s="215"/>
      <c r="D856" s="215"/>
      <c r="E856" s="215" t="s">
        <v>886</v>
      </c>
      <c r="F856" s="210" t="s">
        <v>2340</v>
      </c>
      <c r="G856" s="389">
        <v>462000000</v>
      </c>
      <c r="H856" s="389">
        <v>0</v>
      </c>
      <c r="I856" s="389">
        <v>0</v>
      </c>
      <c r="J856" s="389">
        <v>0</v>
      </c>
      <c r="K856" s="389">
        <v>462000000</v>
      </c>
      <c r="L856" s="215"/>
      <c r="M856" s="215"/>
      <c r="N856" s="215"/>
      <c r="O856" s="215"/>
      <c r="P856" s="215" t="s">
        <v>886</v>
      </c>
      <c r="Q856" s="810" t="s">
        <v>5624</v>
      </c>
      <c r="R856" s="632">
        <v>462000000</v>
      </c>
      <c r="S856" s="632">
        <v>0</v>
      </c>
      <c r="T856" s="632">
        <v>0</v>
      </c>
      <c r="U856" s="632">
        <v>0</v>
      </c>
      <c r="V856" s="632">
        <v>462000000</v>
      </c>
    </row>
    <row r="857" spans="1:22" s="501" customFormat="1" ht="24.95" customHeight="1">
      <c r="A857" s="215"/>
      <c r="B857" s="212"/>
      <c r="C857" s="215"/>
      <c r="D857" s="215"/>
      <c r="E857" s="215" t="s">
        <v>899</v>
      </c>
      <c r="F857" s="207" t="s">
        <v>2341</v>
      </c>
      <c r="G857" s="389">
        <v>408000000</v>
      </c>
      <c r="H857" s="389">
        <v>0</v>
      </c>
      <c r="I857" s="389">
        <v>0</v>
      </c>
      <c r="J857" s="389">
        <v>0</v>
      </c>
      <c r="K857" s="389">
        <v>408000000</v>
      </c>
      <c r="L857" s="215"/>
      <c r="M857" s="215"/>
      <c r="N857" s="215"/>
      <c r="O857" s="215"/>
      <c r="P857" s="215" t="s">
        <v>899</v>
      </c>
      <c r="Q857" s="810" t="s">
        <v>5625</v>
      </c>
      <c r="R857" s="632">
        <v>408000000</v>
      </c>
      <c r="S857" s="632">
        <v>0</v>
      </c>
      <c r="T857" s="632">
        <v>0</v>
      </c>
      <c r="U857" s="632">
        <v>0</v>
      </c>
      <c r="V857" s="632">
        <v>408000000</v>
      </c>
    </row>
    <row r="858" spans="1:22" s="501" customFormat="1" ht="24.95" customHeight="1">
      <c r="A858" s="215"/>
      <c r="B858" s="215"/>
      <c r="C858" s="212"/>
      <c r="D858" s="215"/>
      <c r="E858" s="212" t="s">
        <v>904</v>
      </c>
      <c r="F858" s="207" t="s">
        <v>2342</v>
      </c>
      <c r="G858" s="389">
        <v>221000000</v>
      </c>
      <c r="H858" s="389">
        <v>0</v>
      </c>
      <c r="I858" s="389">
        <v>0</v>
      </c>
      <c r="J858" s="389">
        <v>0</v>
      </c>
      <c r="K858" s="389">
        <v>221000000</v>
      </c>
      <c r="L858" s="215"/>
      <c r="M858" s="215"/>
      <c r="N858" s="215"/>
      <c r="O858" s="215"/>
      <c r="P858" s="215" t="s">
        <v>904</v>
      </c>
      <c r="Q858" s="810" t="s">
        <v>5626</v>
      </c>
      <c r="R858" s="632">
        <v>221000000</v>
      </c>
      <c r="S858" s="632">
        <v>0</v>
      </c>
      <c r="T858" s="632">
        <v>0</v>
      </c>
      <c r="U858" s="632">
        <v>0</v>
      </c>
      <c r="V858" s="632">
        <v>221000000</v>
      </c>
    </row>
    <row r="859" spans="1:22" s="501" customFormat="1" ht="24.95" customHeight="1">
      <c r="A859" s="215"/>
      <c r="B859" s="215"/>
      <c r="C859" s="215"/>
      <c r="D859" s="212"/>
      <c r="E859" s="215" t="s">
        <v>913</v>
      </c>
      <c r="F859" s="207" t="s">
        <v>2343</v>
      </c>
      <c r="G859" s="389">
        <v>279000000</v>
      </c>
      <c r="H859" s="389">
        <v>0</v>
      </c>
      <c r="I859" s="389">
        <v>0</v>
      </c>
      <c r="J859" s="389">
        <v>0</v>
      </c>
      <c r="K859" s="389">
        <v>279000000</v>
      </c>
      <c r="L859" s="215"/>
      <c r="M859" s="215"/>
      <c r="N859" s="215"/>
      <c r="O859" s="215"/>
      <c r="P859" s="215" t="s">
        <v>913</v>
      </c>
      <c r="Q859" s="810" t="s">
        <v>5627</v>
      </c>
      <c r="R859" s="632">
        <v>279000000</v>
      </c>
      <c r="S859" s="632">
        <v>0</v>
      </c>
      <c r="T859" s="632">
        <v>0</v>
      </c>
      <c r="U859" s="632">
        <v>0</v>
      </c>
      <c r="V859" s="632">
        <v>279000000</v>
      </c>
    </row>
    <row r="860" spans="1:22" s="501" customFormat="1" ht="24.95" customHeight="1">
      <c r="A860" s="215"/>
      <c r="B860" s="215"/>
      <c r="C860" s="215"/>
      <c r="D860" s="215"/>
      <c r="E860" s="212" t="s">
        <v>932</v>
      </c>
      <c r="F860" s="207" t="s">
        <v>2344</v>
      </c>
      <c r="G860" s="389">
        <v>226000000</v>
      </c>
      <c r="H860" s="389">
        <v>0</v>
      </c>
      <c r="I860" s="389">
        <v>0</v>
      </c>
      <c r="J860" s="389">
        <v>0</v>
      </c>
      <c r="K860" s="389">
        <v>226000000</v>
      </c>
      <c r="L860" s="215"/>
      <c r="M860" s="215"/>
      <c r="N860" s="215"/>
      <c r="O860" s="215"/>
      <c r="P860" s="215" t="s">
        <v>932</v>
      </c>
      <c r="Q860" s="810" t="s">
        <v>5628</v>
      </c>
      <c r="R860" s="632">
        <v>226000000</v>
      </c>
      <c r="S860" s="632">
        <v>0</v>
      </c>
      <c r="T860" s="632">
        <v>0</v>
      </c>
      <c r="U860" s="632">
        <v>0</v>
      </c>
      <c r="V860" s="632">
        <v>226000000</v>
      </c>
    </row>
    <row r="861" spans="1:22" s="501" customFormat="1" ht="24.95" customHeight="1">
      <c r="A861" s="212"/>
      <c r="B861" s="215"/>
      <c r="C861" s="215"/>
      <c r="D861" s="215"/>
      <c r="E861" s="215" t="s">
        <v>939</v>
      </c>
      <c r="F861" s="207" t="s">
        <v>3562</v>
      </c>
      <c r="G861" s="389">
        <v>206000000</v>
      </c>
      <c r="H861" s="389">
        <v>0</v>
      </c>
      <c r="I861" s="389">
        <v>0</v>
      </c>
      <c r="J861" s="389">
        <v>0</v>
      </c>
      <c r="K861" s="389">
        <v>206000000</v>
      </c>
      <c r="L861" s="215"/>
      <c r="M861" s="215"/>
      <c r="N861" s="215"/>
      <c r="O861" s="215"/>
      <c r="P861" s="215" t="s">
        <v>939</v>
      </c>
      <c r="Q861" s="810" t="s">
        <v>6847</v>
      </c>
      <c r="R861" s="632">
        <v>206000000</v>
      </c>
      <c r="S861" s="632">
        <v>0</v>
      </c>
      <c r="T861" s="632">
        <v>0</v>
      </c>
      <c r="U861" s="632">
        <v>0</v>
      </c>
      <c r="V861" s="632">
        <v>206000000</v>
      </c>
    </row>
    <row r="862" spans="1:22" s="501" customFormat="1" ht="24.95" customHeight="1">
      <c r="A862" s="215"/>
      <c r="B862" s="212"/>
      <c r="C862" s="215"/>
      <c r="D862" s="215"/>
      <c r="E862" s="215" t="s">
        <v>2345</v>
      </c>
      <c r="F862" s="210" t="s">
        <v>2346</v>
      </c>
      <c r="G862" s="389">
        <v>445000000</v>
      </c>
      <c r="H862" s="389">
        <v>0</v>
      </c>
      <c r="I862" s="389">
        <v>0</v>
      </c>
      <c r="J862" s="389">
        <v>0</v>
      </c>
      <c r="K862" s="389">
        <v>445000000</v>
      </c>
      <c r="L862" s="215"/>
      <c r="M862" s="215"/>
      <c r="N862" s="215"/>
      <c r="O862" s="215"/>
      <c r="P862" s="215" t="s">
        <v>2345</v>
      </c>
      <c r="Q862" s="810" t="s">
        <v>5629</v>
      </c>
      <c r="R862" s="632">
        <v>445000000</v>
      </c>
      <c r="S862" s="632">
        <v>0</v>
      </c>
      <c r="T862" s="632">
        <v>0</v>
      </c>
      <c r="U862" s="632">
        <v>0</v>
      </c>
      <c r="V862" s="632">
        <v>445000000</v>
      </c>
    </row>
    <row r="863" spans="1:22" s="501" customFormat="1" ht="24.95" customHeight="1">
      <c r="A863" s="215"/>
      <c r="B863" s="215"/>
      <c r="C863" s="212"/>
      <c r="D863" s="215"/>
      <c r="E863" s="215" t="s">
        <v>943</v>
      </c>
      <c r="F863" s="210" t="s">
        <v>2347</v>
      </c>
      <c r="G863" s="389">
        <v>380000000</v>
      </c>
      <c r="H863" s="389">
        <v>0</v>
      </c>
      <c r="I863" s="389">
        <v>0</v>
      </c>
      <c r="J863" s="389">
        <v>0</v>
      </c>
      <c r="K863" s="389">
        <v>380000000</v>
      </c>
      <c r="L863" s="215"/>
      <c r="M863" s="215"/>
      <c r="N863" s="215"/>
      <c r="O863" s="215"/>
      <c r="P863" s="215" t="s">
        <v>943</v>
      </c>
      <c r="Q863" s="810" t="s">
        <v>5630</v>
      </c>
      <c r="R863" s="632">
        <v>380000000</v>
      </c>
      <c r="S863" s="632">
        <v>0</v>
      </c>
      <c r="T863" s="632">
        <v>0</v>
      </c>
      <c r="U863" s="632">
        <v>0</v>
      </c>
      <c r="V863" s="632">
        <v>380000000</v>
      </c>
    </row>
    <row r="864" spans="1:22" s="501" customFormat="1" ht="24.95" customHeight="1">
      <c r="A864" s="215"/>
      <c r="B864" s="215"/>
      <c r="C864" s="215"/>
      <c r="D864" s="212"/>
      <c r="E864" s="215" t="s">
        <v>2348</v>
      </c>
      <c r="F864" s="210" t="s">
        <v>3563</v>
      </c>
      <c r="G864" s="389">
        <v>398000000</v>
      </c>
      <c r="H864" s="389">
        <v>0</v>
      </c>
      <c r="I864" s="389">
        <v>0</v>
      </c>
      <c r="J864" s="389">
        <v>0</v>
      </c>
      <c r="K864" s="389">
        <v>398000000</v>
      </c>
      <c r="L864" s="215"/>
      <c r="M864" s="215"/>
      <c r="N864" s="215"/>
      <c r="O864" s="215"/>
      <c r="P864" s="215" t="s">
        <v>2348</v>
      </c>
      <c r="Q864" s="810" t="s">
        <v>5631</v>
      </c>
      <c r="R864" s="632">
        <v>398000000</v>
      </c>
      <c r="S864" s="632">
        <v>0</v>
      </c>
      <c r="T864" s="632">
        <v>0</v>
      </c>
      <c r="U864" s="632">
        <v>0</v>
      </c>
      <c r="V864" s="632">
        <v>398000000</v>
      </c>
    </row>
    <row r="865" spans="1:22" s="501" customFormat="1" ht="24.95" customHeight="1">
      <c r="A865" s="215"/>
      <c r="B865" s="215"/>
      <c r="C865" s="215"/>
      <c r="D865" s="215"/>
      <c r="E865" s="212" t="s">
        <v>675</v>
      </c>
      <c r="F865" s="210" t="s">
        <v>2349</v>
      </c>
      <c r="G865" s="389">
        <v>204000000</v>
      </c>
      <c r="H865" s="389">
        <v>0</v>
      </c>
      <c r="I865" s="389">
        <v>0</v>
      </c>
      <c r="J865" s="389">
        <v>0</v>
      </c>
      <c r="K865" s="389">
        <v>204000000</v>
      </c>
      <c r="L865" s="215"/>
      <c r="M865" s="215"/>
      <c r="N865" s="215"/>
      <c r="O865" s="215"/>
      <c r="P865" s="215" t="s">
        <v>675</v>
      </c>
      <c r="Q865" s="810" t="s">
        <v>6848</v>
      </c>
      <c r="R865" s="632">
        <v>204000000</v>
      </c>
      <c r="S865" s="632">
        <v>0</v>
      </c>
      <c r="T865" s="632">
        <v>0</v>
      </c>
      <c r="U865" s="632">
        <v>0</v>
      </c>
      <c r="V865" s="632">
        <v>204000000</v>
      </c>
    </row>
    <row r="866" spans="1:22" s="501" customFormat="1" ht="24.95" customHeight="1">
      <c r="A866" s="215"/>
      <c r="B866" s="215"/>
      <c r="C866" s="215"/>
      <c r="D866" s="215"/>
      <c r="E866" s="212" t="s">
        <v>682</v>
      </c>
      <c r="F866" s="210" t="s">
        <v>2350</v>
      </c>
      <c r="G866" s="389">
        <v>102500000</v>
      </c>
      <c r="H866" s="389">
        <v>0</v>
      </c>
      <c r="I866" s="389">
        <v>0</v>
      </c>
      <c r="J866" s="389">
        <v>0</v>
      </c>
      <c r="K866" s="389">
        <v>102500000</v>
      </c>
      <c r="L866" s="215"/>
      <c r="M866" s="215"/>
      <c r="N866" s="215"/>
      <c r="O866" s="215"/>
      <c r="P866" s="215" t="s">
        <v>682</v>
      </c>
      <c r="Q866" s="810" t="s">
        <v>6849</v>
      </c>
      <c r="R866" s="632">
        <v>102500000</v>
      </c>
      <c r="S866" s="632">
        <v>0</v>
      </c>
      <c r="T866" s="632">
        <v>0</v>
      </c>
      <c r="U866" s="632">
        <v>0</v>
      </c>
      <c r="V866" s="632">
        <v>102500000</v>
      </c>
    </row>
    <row r="867" spans="1:22" s="501" customFormat="1" ht="24.95" customHeight="1">
      <c r="A867" s="212"/>
      <c r="B867" s="215"/>
      <c r="C867" s="215"/>
      <c r="D867" s="215"/>
      <c r="E867" s="215" t="s">
        <v>2351</v>
      </c>
      <c r="F867" s="210" t="s">
        <v>2352</v>
      </c>
      <c r="G867" s="389">
        <v>300000000</v>
      </c>
      <c r="H867" s="389">
        <v>0</v>
      </c>
      <c r="I867" s="389">
        <v>0</v>
      </c>
      <c r="J867" s="389">
        <v>0</v>
      </c>
      <c r="K867" s="389">
        <v>300000000</v>
      </c>
      <c r="L867" s="215"/>
      <c r="M867" s="215"/>
      <c r="N867" s="215"/>
      <c r="O867" s="215"/>
      <c r="P867" s="215" t="s">
        <v>2351</v>
      </c>
      <c r="Q867" s="810" t="s">
        <v>5632</v>
      </c>
      <c r="R867" s="632">
        <v>300000000</v>
      </c>
      <c r="S867" s="632">
        <v>0</v>
      </c>
      <c r="T867" s="632">
        <v>0</v>
      </c>
      <c r="U867" s="632">
        <v>0</v>
      </c>
      <c r="V867" s="632">
        <v>300000000</v>
      </c>
    </row>
    <row r="868" spans="1:22" s="501" customFormat="1" ht="24.95" customHeight="1">
      <c r="A868" s="215"/>
      <c r="B868" s="215"/>
      <c r="C868" s="212"/>
      <c r="D868" s="215"/>
      <c r="E868" s="215" t="s">
        <v>2290</v>
      </c>
      <c r="F868" s="210" t="s">
        <v>2353</v>
      </c>
      <c r="G868" s="389">
        <v>273000000</v>
      </c>
      <c r="H868" s="389">
        <v>0</v>
      </c>
      <c r="I868" s="389">
        <v>0</v>
      </c>
      <c r="J868" s="389">
        <v>0</v>
      </c>
      <c r="K868" s="389">
        <v>273000000</v>
      </c>
      <c r="L868" s="215"/>
      <c r="M868" s="215"/>
      <c r="N868" s="215"/>
      <c r="O868" s="215"/>
      <c r="P868" s="215" t="s">
        <v>2290</v>
      </c>
      <c r="Q868" s="810" t="s">
        <v>5633</v>
      </c>
      <c r="R868" s="632">
        <v>273000000</v>
      </c>
      <c r="S868" s="632">
        <v>0</v>
      </c>
      <c r="T868" s="632">
        <v>0</v>
      </c>
      <c r="U868" s="632">
        <v>0</v>
      </c>
      <c r="V868" s="632">
        <v>273000000</v>
      </c>
    </row>
    <row r="869" spans="1:22" s="501" customFormat="1" ht="24.95" customHeight="1">
      <c r="A869" s="215"/>
      <c r="B869" s="215"/>
      <c r="C869" s="215"/>
      <c r="D869" s="212"/>
      <c r="E869" s="215" t="s">
        <v>2291</v>
      </c>
      <c r="F869" s="210" t="s">
        <v>2354</v>
      </c>
      <c r="G869" s="389">
        <v>152200000</v>
      </c>
      <c r="H869" s="389">
        <v>0</v>
      </c>
      <c r="I869" s="389">
        <v>0</v>
      </c>
      <c r="J869" s="389">
        <v>0</v>
      </c>
      <c r="K869" s="389">
        <v>152200000</v>
      </c>
      <c r="L869" s="215"/>
      <c r="M869" s="215"/>
      <c r="N869" s="215"/>
      <c r="O869" s="215"/>
      <c r="P869" s="215" t="s">
        <v>2291</v>
      </c>
      <c r="Q869" s="810" t="s">
        <v>6850</v>
      </c>
      <c r="R869" s="632">
        <v>152200000</v>
      </c>
      <c r="S869" s="632">
        <v>0</v>
      </c>
      <c r="T869" s="632">
        <v>0</v>
      </c>
      <c r="U869" s="632">
        <v>0</v>
      </c>
      <c r="V869" s="632">
        <v>152200000</v>
      </c>
    </row>
    <row r="870" spans="1:22" s="501" customFormat="1" ht="24.95" customHeight="1">
      <c r="A870" s="215"/>
      <c r="B870" s="215"/>
      <c r="C870" s="215"/>
      <c r="D870" s="215"/>
      <c r="E870" s="212" t="s">
        <v>2293</v>
      </c>
      <c r="F870" s="207" t="s">
        <v>2355</v>
      </c>
      <c r="G870" s="389">
        <v>349000000</v>
      </c>
      <c r="H870" s="389">
        <v>0</v>
      </c>
      <c r="I870" s="389">
        <v>0</v>
      </c>
      <c r="J870" s="389">
        <v>0</v>
      </c>
      <c r="K870" s="389">
        <v>349000000</v>
      </c>
      <c r="L870" s="215"/>
      <c r="M870" s="215"/>
      <c r="N870" s="215"/>
      <c r="O870" s="215"/>
      <c r="P870" s="215" t="s">
        <v>2293</v>
      </c>
      <c r="Q870" s="810" t="s">
        <v>5634</v>
      </c>
      <c r="R870" s="632">
        <v>349000000</v>
      </c>
      <c r="S870" s="632">
        <v>0</v>
      </c>
      <c r="T870" s="632">
        <v>0</v>
      </c>
      <c r="U870" s="632">
        <v>0</v>
      </c>
      <c r="V870" s="632">
        <v>349000000</v>
      </c>
    </row>
    <row r="871" spans="1:22" s="501" customFormat="1" ht="24.95" customHeight="1">
      <c r="A871" s="215"/>
      <c r="B871" s="215"/>
      <c r="C871" s="215"/>
      <c r="D871" s="215"/>
      <c r="E871" s="212" t="s">
        <v>2295</v>
      </c>
      <c r="F871" s="207" t="s">
        <v>2356</v>
      </c>
      <c r="G871" s="389">
        <v>254000000</v>
      </c>
      <c r="H871" s="389">
        <v>0</v>
      </c>
      <c r="I871" s="389">
        <v>0</v>
      </c>
      <c r="J871" s="389">
        <v>0</v>
      </c>
      <c r="K871" s="389">
        <v>254000000</v>
      </c>
      <c r="L871" s="215"/>
      <c r="M871" s="215"/>
      <c r="N871" s="215"/>
      <c r="O871" s="215"/>
      <c r="P871" s="215" t="s">
        <v>2295</v>
      </c>
      <c r="Q871" s="810" t="s">
        <v>5635</v>
      </c>
      <c r="R871" s="632">
        <v>254000000</v>
      </c>
      <c r="S871" s="632">
        <v>0</v>
      </c>
      <c r="T871" s="632">
        <v>0</v>
      </c>
      <c r="U871" s="632">
        <v>0</v>
      </c>
      <c r="V871" s="632">
        <v>254000000</v>
      </c>
    </row>
    <row r="872" spans="1:22" s="501" customFormat="1" ht="24.95" customHeight="1">
      <c r="A872" s="215"/>
      <c r="B872" s="215"/>
      <c r="C872" s="215"/>
      <c r="D872" s="215"/>
      <c r="E872" s="212" t="s">
        <v>2297</v>
      </c>
      <c r="F872" s="210" t="s">
        <v>2357</v>
      </c>
      <c r="G872" s="389">
        <v>312000000</v>
      </c>
      <c r="H872" s="389">
        <v>0</v>
      </c>
      <c r="I872" s="389">
        <v>0</v>
      </c>
      <c r="J872" s="389">
        <v>0</v>
      </c>
      <c r="K872" s="389">
        <v>312000000</v>
      </c>
      <c r="L872" s="215"/>
      <c r="M872" s="215"/>
      <c r="N872" s="215"/>
      <c r="O872" s="215"/>
      <c r="P872" s="215" t="s">
        <v>2297</v>
      </c>
      <c r="Q872" s="810" t="s">
        <v>6851</v>
      </c>
      <c r="R872" s="632">
        <v>312000000</v>
      </c>
      <c r="S872" s="632">
        <v>0</v>
      </c>
      <c r="T872" s="632">
        <v>0</v>
      </c>
      <c r="U872" s="632">
        <v>0</v>
      </c>
      <c r="V872" s="632">
        <v>312000000</v>
      </c>
    </row>
    <row r="873" spans="1:22" s="501" customFormat="1" ht="24.95" customHeight="1">
      <c r="A873" s="215"/>
      <c r="B873" s="215"/>
      <c r="C873" s="215"/>
      <c r="D873" s="215"/>
      <c r="E873" s="212" t="s">
        <v>2299</v>
      </c>
      <c r="F873" s="207" t="s">
        <v>2358</v>
      </c>
      <c r="G873" s="389">
        <v>229000000</v>
      </c>
      <c r="H873" s="389">
        <v>0</v>
      </c>
      <c r="I873" s="389">
        <v>0</v>
      </c>
      <c r="J873" s="389">
        <v>0</v>
      </c>
      <c r="K873" s="389">
        <v>229000000</v>
      </c>
      <c r="L873" s="215"/>
      <c r="M873" s="215"/>
      <c r="N873" s="215"/>
      <c r="O873" s="215"/>
      <c r="P873" s="215" t="s">
        <v>2299</v>
      </c>
      <c r="Q873" s="810" t="s">
        <v>5636</v>
      </c>
      <c r="R873" s="632">
        <v>229000000</v>
      </c>
      <c r="S873" s="632">
        <v>0</v>
      </c>
      <c r="T873" s="632">
        <v>0</v>
      </c>
      <c r="U873" s="632">
        <v>0</v>
      </c>
      <c r="V873" s="632">
        <v>229000000</v>
      </c>
    </row>
    <row r="874" spans="1:22" s="501" customFormat="1" ht="24.95" customHeight="1">
      <c r="A874" s="212"/>
      <c r="B874" s="215"/>
      <c r="C874" s="215"/>
      <c r="D874" s="215"/>
      <c r="E874" s="215" t="s">
        <v>2301</v>
      </c>
      <c r="F874" s="210" t="s">
        <v>2359</v>
      </c>
      <c r="G874" s="389">
        <v>211000000</v>
      </c>
      <c r="H874" s="389">
        <v>0</v>
      </c>
      <c r="I874" s="389">
        <v>0</v>
      </c>
      <c r="J874" s="389">
        <v>0</v>
      </c>
      <c r="K874" s="389">
        <v>211000000</v>
      </c>
      <c r="L874" s="215"/>
      <c r="M874" s="215"/>
      <c r="N874" s="215"/>
      <c r="O874" s="215"/>
      <c r="P874" s="215" t="s">
        <v>2301</v>
      </c>
      <c r="Q874" s="810" t="s">
        <v>6852</v>
      </c>
      <c r="R874" s="632">
        <v>211000000</v>
      </c>
      <c r="S874" s="632">
        <v>0</v>
      </c>
      <c r="T874" s="632">
        <v>0</v>
      </c>
      <c r="U874" s="632">
        <v>0</v>
      </c>
      <c r="V874" s="632">
        <v>211000000</v>
      </c>
    </row>
    <row r="875" spans="1:22" s="501" customFormat="1" ht="24.95" customHeight="1">
      <c r="A875" s="215"/>
      <c r="B875" s="212"/>
      <c r="C875" s="215"/>
      <c r="D875" s="215"/>
      <c r="E875" s="215" t="s">
        <v>2302</v>
      </c>
      <c r="F875" s="319" t="s">
        <v>2360</v>
      </c>
      <c r="G875" s="389">
        <v>47000000</v>
      </c>
      <c r="H875" s="389">
        <v>0</v>
      </c>
      <c r="I875" s="389">
        <v>0</v>
      </c>
      <c r="J875" s="389">
        <v>0</v>
      </c>
      <c r="K875" s="389">
        <v>47000000</v>
      </c>
      <c r="L875" s="215"/>
      <c r="M875" s="215"/>
      <c r="N875" s="215"/>
      <c r="O875" s="215"/>
      <c r="P875" s="215" t="s">
        <v>2302</v>
      </c>
      <c r="Q875" s="810" t="s">
        <v>5637</v>
      </c>
      <c r="R875" s="632">
        <v>47000000</v>
      </c>
      <c r="S875" s="632">
        <v>0</v>
      </c>
      <c r="T875" s="632">
        <v>0</v>
      </c>
      <c r="U875" s="632">
        <v>0</v>
      </c>
      <c r="V875" s="632">
        <v>47000000</v>
      </c>
    </row>
    <row r="876" spans="1:22" s="501" customFormat="1" ht="24.95" customHeight="1">
      <c r="A876" s="215"/>
      <c r="B876" s="215"/>
      <c r="C876" s="212"/>
      <c r="D876" s="215"/>
      <c r="E876" s="215" t="s">
        <v>2303</v>
      </c>
      <c r="F876" s="210" t="s">
        <v>3564</v>
      </c>
      <c r="G876" s="389">
        <v>315000000</v>
      </c>
      <c r="H876" s="389">
        <v>0</v>
      </c>
      <c r="I876" s="389">
        <v>0</v>
      </c>
      <c r="J876" s="389">
        <v>0</v>
      </c>
      <c r="K876" s="389">
        <v>315000000</v>
      </c>
      <c r="L876" s="215"/>
      <c r="M876" s="215"/>
      <c r="N876" s="215"/>
      <c r="O876" s="215"/>
      <c r="P876" s="215" t="s">
        <v>2303</v>
      </c>
      <c r="Q876" s="810" t="s">
        <v>6853</v>
      </c>
      <c r="R876" s="632">
        <v>315000000</v>
      </c>
      <c r="S876" s="632">
        <v>0</v>
      </c>
      <c r="T876" s="632">
        <v>0</v>
      </c>
      <c r="U876" s="632">
        <v>0</v>
      </c>
      <c r="V876" s="632">
        <v>315000000</v>
      </c>
    </row>
    <row r="877" spans="1:22" s="501" customFormat="1" ht="24.95" customHeight="1">
      <c r="A877" s="215"/>
      <c r="B877" s="215"/>
      <c r="C877" s="215"/>
      <c r="D877" s="215"/>
      <c r="E877" s="212" t="s">
        <v>956</v>
      </c>
      <c r="F877" s="207" t="s">
        <v>2361</v>
      </c>
      <c r="G877" s="389">
        <v>304000000</v>
      </c>
      <c r="H877" s="389">
        <v>0</v>
      </c>
      <c r="I877" s="389">
        <v>0</v>
      </c>
      <c r="J877" s="389">
        <v>0</v>
      </c>
      <c r="K877" s="389">
        <v>304000000</v>
      </c>
      <c r="L877" s="215"/>
      <c r="M877" s="215"/>
      <c r="N877" s="215"/>
      <c r="O877" s="215"/>
      <c r="P877" s="215" t="s">
        <v>956</v>
      </c>
      <c r="Q877" s="810" t="s">
        <v>5638</v>
      </c>
      <c r="R877" s="632">
        <v>304000000</v>
      </c>
      <c r="S877" s="632">
        <v>0</v>
      </c>
      <c r="T877" s="632">
        <v>0</v>
      </c>
      <c r="U877" s="632">
        <v>0</v>
      </c>
      <c r="V877" s="632">
        <v>304000000</v>
      </c>
    </row>
    <row r="878" spans="1:22" s="501" customFormat="1" ht="24.95" customHeight="1">
      <c r="A878" s="215"/>
      <c r="B878" s="215"/>
      <c r="C878" s="215"/>
      <c r="D878" s="215"/>
      <c r="E878" s="212" t="s">
        <v>2304</v>
      </c>
      <c r="F878" s="207" t="s">
        <v>2362</v>
      </c>
      <c r="G878" s="389">
        <v>182500000</v>
      </c>
      <c r="H878" s="389">
        <v>0</v>
      </c>
      <c r="I878" s="389">
        <v>0</v>
      </c>
      <c r="J878" s="389">
        <v>0</v>
      </c>
      <c r="K878" s="389">
        <v>182500000</v>
      </c>
      <c r="L878" s="215"/>
      <c r="M878" s="215"/>
      <c r="N878" s="215"/>
      <c r="O878" s="215"/>
      <c r="P878" s="215" t="s">
        <v>2304</v>
      </c>
      <c r="Q878" s="810" t="s">
        <v>5639</v>
      </c>
      <c r="R878" s="632">
        <v>182500000</v>
      </c>
      <c r="S878" s="632">
        <v>0</v>
      </c>
      <c r="T878" s="632">
        <v>0</v>
      </c>
      <c r="U878" s="632">
        <v>0</v>
      </c>
      <c r="V878" s="632">
        <v>182500000</v>
      </c>
    </row>
    <row r="879" spans="1:22" s="501" customFormat="1" ht="24.95" customHeight="1">
      <c r="A879" s="215"/>
      <c r="B879" s="215"/>
      <c r="C879" s="215"/>
      <c r="D879" s="215"/>
      <c r="E879" s="212" t="s">
        <v>2363</v>
      </c>
      <c r="F879" s="319" t="s">
        <v>2364</v>
      </c>
      <c r="G879" s="389">
        <v>360000000</v>
      </c>
      <c r="H879" s="389">
        <v>0</v>
      </c>
      <c r="I879" s="389">
        <v>0</v>
      </c>
      <c r="J879" s="389">
        <v>0</v>
      </c>
      <c r="K879" s="389">
        <v>360000000</v>
      </c>
      <c r="L879" s="215"/>
      <c r="M879" s="215"/>
      <c r="N879" s="215"/>
      <c r="O879" s="215"/>
      <c r="P879" s="215" t="s">
        <v>2363</v>
      </c>
      <c r="Q879" s="810" t="s">
        <v>5640</v>
      </c>
      <c r="R879" s="632">
        <v>360000000</v>
      </c>
      <c r="S879" s="632">
        <v>0</v>
      </c>
      <c r="T879" s="632">
        <v>0</v>
      </c>
      <c r="U879" s="632">
        <v>0</v>
      </c>
      <c r="V879" s="632">
        <v>360000000</v>
      </c>
    </row>
    <row r="880" spans="1:22" s="501" customFormat="1" ht="24.95" customHeight="1">
      <c r="A880" s="215"/>
      <c r="B880" s="215"/>
      <c r="C880" s="215"/>
      <c r="D880" s="215"/>
      <c r="E880" s="212" t="s">
        <v>2365</v>
      </c>
      <c r="F880" s="207" t="s">
        <v>2366</v>
      </c>
      <c r="G880" s="389">
        <v>214370000</v>
      </c>
      <c r="H880" s="389">
        <v>0</v>
      </c>
      <c r="I880" s="389">
        <v>0</v>
      </c>
      <c r="J880" s="389">
        <v>0</v>
      </c>
      <c r="K880" s="389">
        <v>214370000</v>
      </c>
      <c r="L880" s="215"/>
      <c r="M880" s="215"/>
      <c r="N880" s="215"/>
      <c r="O880" s="215"/>
      <c r="P880" s="215" t="s">
        <v>2365</v>
      </c>
      <c r="Q880" s="810" t="s">
        <v>5641</v>
      </c>
      <c r="R880" s="632">
        <v>214370000</v>
      </c>
      <c r="S880" s="632">
        <v>0</v>
      </c>
      <c r="T880" s="632">
        <v>0</v>
      </c>
      <c r="U880" s="632">
        <v>0</v>
      </c>
      <c r="V880" s="632">
        <v>214370000</v>
      </c>
    </row>
    <row r="881" spans="1:22" s="501" customFormat="1" ht="24.95" customHeight="1">
      <c r="A881" s="215"/>
      <c r="B881" s="215"/>
      <c r="C881" s="215"/>
      <c r="D881" s="215"/>
      <c r="E881" s="212" t="s">
        <v>2367</v>
      </c>
      <c r="F881" s="207" t="s">
        <v>2368</v>
      </c>
      <c r="G881" s="389">
        <v>306000000</v>
      </c>
      <c r="H881" s="389">
        <v>0</v>
      </c>
      <c r="I881" s="389">
        <v>0</v>
      </c>
      <c r="J881" s="389">
        <v>0</v>
      </c>
      <c r="K881" s="389">
        <v>306000000</v>
      </c>
      <c r="L881" s="215"/>
      <c r="M881" s="215"/>
      <c r="N881" s="215"/>
      <c r="O881" s="215"/>
      <c r="P881" s="215" t="s">
        <v>2367</v>
      </c>
      <c r="Q881" s="810" t="s">
        <v>5642</v>
      </c>
      <c r="R881" s="632">
        <v>306000000</v>
      </c>
      <c r="S881" s="632">
        <v>0</v>
      </c>
      <c r="T881" s="632">
        <v>0</v>
      </c>
      <c r="U881" s="632">
        <v>0</v>
      </c>
      <c r="V881" s="632">
        <v>306000000</v>
      </c>
    </row>
    <row r="882" spans="1:22" s="501" customFormat="1" ht="24.95" customHeight="1">
      <c r="A882" s="215"/>
      <c r="B882" s="215"/>
      <c r="C882" s="215"/>
      <c r="D882" s="215"/>
      <c r="E882" s="212" t="s">
        <v>2369</v>
      </c>
      <c r="F882" s="319" t="s">
        <v>2370</v>
      </c>
      <c r="G882" s="389">
        <v>175000000</v>
      </c>
      <c r="H882" s="389">
        <v>0</v>
      </c>
      <c r="I882" s="389">
        <v>0</v>
      </c>
      <c r="J882" s="389">
        <v>0</v>
      </c>
      <c r="K882" s="389">
        <v>175000000</v>
      </c>
      <c r="L882" s="215"/>
      <c r="M882" s="215"/>
      <c r="N882" s="215"/>
      <c r="O882" s="215"/>
      <c r="P882" s="215" t="s">
        <v>2369</v>
      </c>
      <c r="Q882" s="810" t="s">
        <v>6855</v>
      </c>
      <c r="R882" s="632">
        <v>175000000</v>
      </c>
      <c r="S882" s="632">
        <v>0</v>
      </c>
      <c r="T882" s="632">
        <v>0</v>
      </c>
      <c r="U882" s="632">
        <v>0</v>
      </c>
      <c r="V882" s="632">
        <v>175000000</v>
      </c>
    </row>
    <row r="883" spans="1:22" s="501" customFormat="1" ht="24.95" customHeight="1">
      <c r="A883" s="212"/>
      <c r="B883" s="215"/>
      <c r="C883" s="215"/>
      <c r="D883" s="215"/>
      <c r="E883" s="215" t="s">
        <v>2371</v>
      </c>
      <c r="F883" s="210" t="s">
        <v>3565</v>
      </c>
      <c r="G883" s="389">
        <v>312000000</v>
      </c>
      <c r="H883" s="389">
        <v>0</v>
      </c>
      <c r="I883" s="389">
        <v>0</v>
      </c>
      <c r="J883" s="389">
        <v>0</v>
      </c>
      <c r="K883" s="389">
        <v>312000000</v>
      </c>
      <c r="L883" s="215"/>
      <c r="M883" s="215"/>
      <c r="N883" s="215"/>
      <c r="O883" s="215"/>
      <c r="P883" s="215" t="s">
        <v>2371</v>
      </c>
      <c r="Q883" s="810" t="s">
        <v>6854</v>
      </c>
      <c r="R883" s="632">
        <v>312000000</v>
      </c>
      <c r="S883" s="632">
        <v>0</v>
      </c>
      <c r="T883" s="632">
        <v>0</v>
      </c>
      <c r="U883" s="632">
        <v>0</v>
      </c>
      <c r="V883" s="632">
        <v>312000000</v>
      </c>
    </row>
    <row r="884" spans="1:22" s="501" customFormat="1" ht="24.95" customHeight="1">
      <c r="A884" s="212"/>
      <c r="B884" s="215"/>
      <c r="C884" s="215"/>
      <c r="D884" s="215"/>
      <c r="E884" s="215" t="s">
        <v>958</v>
      </c>
      <c r="F884" s="210" t="s">
        <v>2372</v>
      </c>
      <c r="G884" s="389">
        <v>26000000</v>
      </c>
      <c r="H884" s="389">
        <v>0</v>
      </c>
      <c r="I884" s="389">
        <v>0</v>
      </c>
      <c r="J884" s="389">
        <v>300000000</v>
      </c>
      <c r="K884" s="389">
        <v>326000000</v>
      </c>
      <c r="L884" s="215"/>
      <c r="M884" s="215"/>
      <c r="N884" s="215"/>
      <c r="O884" s="215"/>
      <c r="P884" s="215" t="s">
        <v>958</v>
      </c>
      <c r="Q884" s="810" t="s">
        <v>5643</v>
      </c>
      <c r="R884" s="632">
        <v>26000000</v>
      </c>
      <c r="S884" s="632">
        <v>0</v>
      </c>
      <c r="T884" s="632">
        <v>0</v>
      </c>
      <c r="U884" s="632">
        <v>300000000</v>
      </c>
      <c r="V884" s="632">
        <v>326000000</v>
      </c>
    </row>
    <row r="885" spans="1:22" s="501" customFormat="1" ht="24.95" customHeight="1">
      <c r="A885" s="215"/>
      <c r="B885" s="212"/>
      <c r="C885" s="215"/>
      <c r="D885" s="215"/>
      <c r="E885" s="215" t="s">
        <v>960</v>
      </c>
      <c r="F885" s="207" t="s">
        <v>2373</v>
      </c>
      <c r="G885" s="389">
        <v>308000000</v>
      </c>
      <c r="H885" s="389">
        <v>0</v>
      </c>
      <c r="I885" s="389">
        <v>0</v>
      </c>
      <c r="J885" s="389">
        <v>0</v>
      </c>
      <c r="K885" s="389">
        <v>308000000</v>
      </c>
      <c r="L885" s="215"/>
      <c r="M885" s="215"/>
      <c r="N885" s="215"/>
      <c r="O885" s="215"/>
      <c r="P885" s="215" t="s">
        <v>960</v>
      </c>
      <c r="Q885" s="810" t="s">
        <v>5644</v>
      </c>
      <c r="R885" s="632">
        <v>308000000</v>
      </c>
      <c r="S885" s="632">
        <v>0</v>
      </c>
      <c r="T885" s="632">
        <v>0</v>
      </c>
      <c r="U885" s="632">
        <v>0</v>
      </c>
      <c r="V885" s="632">
        <v>308000000</v>
      </c>
    </row>
    <row r="886" spans="1:22" s="501" customFormat="1" ht="24.95" customHeight="1">
      <c r="A886" s="215"/>
      <c r="B886" s="215"/>
      <c r="C886" s="212"/>
      <c r="D886" s="215"/>
      <c r="E886" s="215" t="s">
        <v>987</v>
      </c>
      <c r="F886" s="210" t="s">
        <v>2374</v>
      </c>
      <c r="G886" s="389">
        <v>232000000</v>
      </c>
      <c r="H886" s="389">
        <v>0</v>
      </c>
      <c r="I886" s="389">
        <v>0</v>
      </c>
      <c r="J886" s="389">
        <v>0</v>
      </c>
      <c r="K886" s="389">
        <v>232000000</v>
      </c>
      <c r="L886" s="215"/>
      <c r="M886" s="215"/>
      <c r="N886" s="215"/>
      <c r="O886" s="215"/>
      <c r="P886" s="215" t="s">
        <v>987</v>
      </c>
      <c r="Q886" s="810" t="s">
        <v>5645</v>
      </c>
      <c r="R886" s="632">
        <v>232000000</v>
      </c>
      <c r="S886" s="632">
        <v>0</v>
      </c>
      <c r="T886" s="632">
        <v>0</v>
      </c>
      <c r="U886" s="632">
        <v>0</v>
      </c>
      <c r="V886" s="632">
        <v>232000000</v>
      </c>
    </row>
    <row r="887" spans="1:22" s="501" customFormat="1" ht="24.95" customHeight="1">
      <c r="A887" s="215"/>
      <c r="B887" s="215"/>
      <c r="C887" s="215"/>
      <c r="D887" s="215"/>
      <c r="E887" s="212" t="s">
        <v>991</v>
      </c>
      <c r="F887" s="210" t="s">
        <v>2375</v>
      </c>
      <c r="G887" s="389">
        <v>323000000</v>
      </c>
      <c r="H887" s="389">
        <v>0</v>
      </c>
      <c r="I887" s="389">
        <v>0</v>
      </c>
      <c r="J887" s="389">
        <v>0</v>
      </c>
      <c r="K887" s="389">
        <v>323000000</v>
      </c>
      <c r="L887" s="215"/>
      <c r="M887" s="215"/>
      <c r="N887" s="215"/>
      <c r="O887" s="215"/>
      <c r="P887" s="215" t="s">
        <v>991</v>
      </c>
      <c r="Q887" s="810" t="s">
        <v>5646</v>
      </c>
      <c r="R887" s="632">
        <v>323000000</v>
      </c>
      <c r="S887" s="632">
        <v>0</v>
      </c>
      <c r="T887" s="632">
        <v>0</v>
      </c>
      <c r="U887" s="632">
        <v>0</v>
      </c>
      <c r="V887" s="632">
        <v>323000000</v>
      </c>
    </row>
    <row r="888" spans="1:22" s="501" customFormat="1" ht="24.95" customHeight="1">
      <c r="A888" s="215"/>
      <c r="B888" s="215"/>
      <c r="C888" s="215"/>
      <c r="D888" s="215"/>
      <c r="E888" s="212" t="s">
        <v>1013</v>
      </c>
      <c r="F888" s="207" t="s">
        <v>2376</v>
      </c>
      <c r="G888" s="389">
        <v>363000000</v>
      </c>
      <c r="H888" s="389">
        <v>0</v>
      </c>
      <c r="I888" s="389">
        <v>0</v>
      </c>
      <c r="J888" s="389">
        <v>0</v>
      </c>
      <c r="K888" s="389">
        <v>363000000</v>
      </c>
      <c r="L888" s="215"/>
      <c r="M888" s="215"/>
      <c r="N888" s="215"/>
      <c r="O888" s="215"/>
      <c r="P888" s="215" t="s">
        <v>1013</v>
      </c>
      <c r="Q888" s="810" t="s">
        <v>5647</v>
      </c>
      <c r="R888" s="632">
        <v>363000000</v>
      </c>
      <c r="S888" s="632">
        <v>0</v>
      </c>
      <c r="T888" s="632">
        <v>0</v>
      </c>
      <c r="U888" s="632">
        <v>0</v>
      </c>
      <c r="V888" s="632">
        <v>363000000</v>
      </c>
    </row>
    <row r="889" spans="1:22" s="501" customFormat="1" ht="24.95" customHeight="1">
      <c r="A889" s="215"/>
      <c r="B889" s="215"/>
      <c r="C889" s="215"/>
      <c r="D889" s="215"/>
      <c r="E889" s="212" t="s">
        <v>2377</v>
      </c>
      <c r="F889" s="319" t="s">
        <v>3566</v>
      </c>
      <c r="G889" s="389">
        <v>719000000</v>
      </c>
      <c r="H889" s="389">
        <v>0</v>
      </c>
      <c r="I889" s="389">
        <v>0</v>
      </c>
      <c r="J889" s="389">
        <v>0</v>
      </c>
      <c r="K889" s="389">
        <v>719000000</v>
      </c>
      <c r="L889" s="215"/>
      <c r="M889" s="215"/>
      <c r="N889" s="215"/>
      <c r="O889" s="215"/>
      <c r="P889" s="215" t="s">
        <v>2377</v>
      </c>
      <c r="Q889" s="816" t="s">
        <v>5648</v>
      </c>
      <c r="R889" s="632">
        <v>719000000</v>
      </c>
      <c r="S889" s="632">
        <v>0</v>
      </c>
      <c r="T889" s="632">
        <v>0</v>
      </c>
      <c r="U889" s="632">
        <v>0</v>
      </c>
      <c r="V889" s="632">
        <v>719000000</v>
      </c>
    </row>
    <row r="890" spans="1:22" s="501" customFormat="1" ht="24.95" customHeight="1">
      <c r="A890" s="215"/>
      <c r="B890" s="215"/>
      <c r="C890" s="215"/>
      <c r="D890" s="215"/>
      <c r="E890" s="212" t="s">
        <v>1027</v>
      </c>
      <c r="F890" s="207" t="s">
        <v>2378</v>
      </c>
      <c r="G890" s="389">
        <v>451000000</v>
      </c>
      <c r="H890" s="389">
        <v>0</v>
      </c>
      <c r="I890" s="389">
        <v>0</v>
      </c>
      <c r="J890" s="389">
        <v>0</v>
      </c>
      <c r="K890" s="389">
        <v>451000000</v>
      </c>
      <c r="L890" s="215"/>
      <c r="M890" s="215"/>
      <c r="N890" s="215"/>
      <c r="O890" s="215"/>
      <c r="P890" s="215" t="s">
        <v>1027</v>
      </c>
      <c r="Q890" s="810" t="s">
        <v>5649</v>
      </c>
      <c r="R890" s="632">
        <v>451000000</v>
      </c>
      <c r="S890" s="632">
        <v>0</v>
      </c>
      <c r="T890" s="632">
        <v>0</v>
      </c>
      <c r="U890" s="632">
        <v>0</v>
      </c>
      <c r="V890" s="632">
        <v>451000000</v>
      </c>
    </row>
    <row r="891" spans="1:22" s="501" customFormat="1" ht="24.95" customHeight="1">
      <c r="A891" s="215"/>
      <c r="B891" s="215"/>
      <c r="C891" s="215"/>
      <c r="D891" s="215"/>
      <c r="E891" s="212" t="s">
        <v>2379</v>
      </c>
      <c r="F891" s="210" t="s">
        <v>2380</v>
      </c>
      <c r="G891" s="389">
        <v>181000000</v>
      </c>
      <c r="H891" s="389">
        <v>0</v>
      </c>
      <c r="I891" s="389">
        <v>0</v>
      </c>
      <c r="J891" s="389">
        <v>0</v>
      </c>
      <c r="K891" s="389">
        <v>181000000</v>
      </c>
      <c r="L891" s="215"/>
      <c r="M891" s="215"/>
      <c r="N891" s="215"/>
      <c r="O891" s="215"/>
      <c r="P891" s="215" t="s">
        <v>2379</v>
      </c>
      <c r="Q891" s="810" t="s">
        <v>5650</v>
      </c>
      <c r="R891" s="632">
        <v>181000000</v>
      </c>
      <c r="S891" s="632">
        <v>0</v>
      </c>
      <c r="T891" s="632">
        <v>0</v>
      </c>
      <c r="U891" s="632">
        <v>0</v>
      </c>
      <c r="V891" s="632">
        <v>181000000</v>
      </c>
    </row>
    <row r="892" spans="1:22" s="501" customFormat="1" ht="24.95" customHeight="1">
      <c r="A892" s="215"/>
      <c r="B892" s="215"/>
      <c r="C892" s="215"/>
      <c r="D892" s="215"/>
      <c r="E892" s="212" t="s">
        <v>1038</v>
      </c>
      <c r="F892" s="319" t="s">
        <v>2381</v>
      </c>
      <c r="G892" s="389">
        <v>255000000</v>
      </c>
      <c r="H892" s="389">
        <v>0</v>
      </c>
      <c r="I892" s="389">
        <v>0</v>
      </c>
      <c r="J892" s="389">
        <v>0</v>
      </c>
      <c r="K892" s="389">
        <v>255000000</v>
      </c>
      <c r="L892" s="215"/>
      <c r="M892" s="215"/>
      <c r="N892" s="215"/>
      <c r="O892" s="215"/>
      <c r="P892" s="215" t="s">
        <v>1038</v>
      </c>
      <c r="Q892" s="810" t="s">
        <v>5651</v>
      </c>
      <c r="R892" s="632">
        <v>255000000</v>
      </c>
      <c r="S892" s="632">
        <v>0</v>
      </c>
      <c r="T892" s="632">
        <v>0</v>
      </c>
      <c r="U892" s="632">
        <v>0</v>
      </c>
      <c r="V892" s="632">
        <v>255000000</v>
      </c>
    </row>
    <row r="893" spans="1:22" s="501" customFormat="1" ht="24.95" customHeight="1">
      <c r="A893" s="215"/>
      <c r="B893" s="215"/>
      <c r="C893" s="215"/>
      <c r="D893" s="215"/>
      <c r="E893" s="212" t="s">
        <v>1106</v>
      </c>
      <c r="F893" s="207" t="s">
        <v>2382</v>
      </c>
      <c r="G893" s="389">
        <v>244000000</v>
      </c>
      <c r="H893" s="389">
        <v>0</v>
      </c>
      <c r="I893" s="389">
        <v>0</v>
      </c>
      <c r="J893" s="389">
        <v>0</v>
      </c>
      <c r="K893" s="389">
        <v>244000000</v>
      </c>
      <c r="L893" s="215"/>
      <c r="M893" s="215"/>
      <c r="N893" s="215"/>
      <c r="O893" s="215"/>
      <c r="P893" s="215" t="s">
        <v>1106</v>
      </c>
      <c r="Q893" s="810" t="s">
        <v>5652</v>
      </c>
      <c r="R893" s="632">
        <v>244000000</v>
      </c>
      <c r="S893" s="632">
        <v>0</v>
      </c>
      <c r="T893" s="632">
        <v>0</v>
      </c>
      <c r="U893" s="632">
        <v>0</v>
      </c>
      <c r="V893" s="632">
        <v>244000000</v>
      </c>
    </row>
    <row r="894" spans="1:22" s="501" customFormat="1" ht="24.95" customHeight="1">
      <c r="A894" s="215"/>
      <c r="B894" s="215"/>
      <c r="C894" s="215"/>
      <c r="D894" s="215"/>
      <c r="E894" s="212" t="s">
        <v>1108</v>
      </c>
      <c r="F894" s="364" t="s">
        <v>3567</v>
      </c>
      <c r="G894" s="389">
        <v>41000000</v>
      </c>
      <c r="H894" s="389">
        <v>0</v>
      </c>
      <c r="I894" s="389">
        <v>0</v>
      </c>
      <c r="J894" s="389">
        <v>0</v>
      </c>
      <c r="K894" s="389">
        <v>41000000</v>
      </c>
      <c r="L894" s="215"/>
      <c r="M894" s="215"/>
      <c r="N894" s="215"/>
      <c r="O894" s="215"/>
      <c r="P894" s="215" t="s">
        <v>1108</v>
      </c>
      <c r="Q894" s="810" t="s">
        <v>5653</v>
      </c>
      <c r="R894" s="632">
        <v>41000000</v>
      </c>
      <c r="S894" s="632">
        <v>0</v>
      </c>
      <c r="T894" s="632">
        <v>0</v>
      </c>
      <c r="U894" s="632">
        <v>0</v>
      </c>
      <c r="V894" s="632">
        <v>41000000</v>
      </c>
    </row>
    <row r="895" spans="1:22" s="501" customFormat="1" ht="24.95" customHeight="1">
      <c r="A895" s="215"/>
      <c r="B895" s="215"/>
      <c r="C895" s="215"/>
      <c r="D895" s="215"/>
      <c r="E895" s="212" t="s">
        <v>1125</v>
      </c>
      <c r="F895" s="210" t="s">
        <v>2383</v>
      </c>
      <c r="G895" s="389">
        <v>169000000</v>
      </c>
      <c r="H895" s="389">
        <v>0</v>
      </c>
      <c r="I895" s="389">
        <v>0</v>
      </c>
      <c r="J895" s="389">
        <v>0</v>
      </c>
      <c r="K895" s="389">
        <v>169000000</v>
      </c>
      <c r="L895" s="215"/>
      <c r="M895" s="215"/>
      <c r="N895" s="215"/>
      <c r="O895" s="215"/>
      <c r="P895" s="215" t="s">
        <v>1125</v>
      </c>
      <c r="Q895" s="810" t="s">
        <v>5654</v>
      </c>
      <c r="R895" s="632">
        <v>169000000</v>
      </c>
      <c r="S895" s="632">
        <v>0</v>
      </c>
      <c r="T895" s="632">
        <v>0</v>
      </c>
      <c r="U895" s="632">
        <v>0</v>
      </c>
      <c r="V895" s="632">
        <v>169000000</v>
      </c>
    </row>
    <row r="896" spans="1:22" s="501" customFormat="1" ht="24.95" customHeight="1">
      <c r="A896" s="215"/>
      <c r="B896" s="215"/>
      <c r="C896" s="215"/>
      <c r="D896" s="215"/>
      <c r="E896" s="212" t="s">
        <v>1127</v>
      </c>
      <c r="F896" s="207" t="s">
        <v>2384</v>
      </c>
      <c r="G896" s="389">
        <v>143000000</v>
      </c>
      <c r="H896" s="389">
        <v>0</v>
      </c>
      <c r="I896" s="389">
        <v>0</v>
      </c>
      <c r="J896" s="389">
        <v>0</v>
      </c>
      <c r="K896" s="389">
        <v>143000000</v>
      </c>
      <c r="L896" s="215"/>
      <c r="M896" s="215"/>
      <c r="N896" s="215"/>
      <c r="O896" s="215"/>
      <c r="P896" s="215" t="s">
        <v>1127</v>
      </c>
      <c r="Q896" s="810" t="s">
        <v>5655</v>
      </c>
      <c r="R896" s="632">
        <v>143000000</v>
      </c>
      <c r="S896" s="632">
        <v>0</v>
      </c>
      <c r="T896" s="632">
        <v>0</v>
      </c>
      <c r="U896" s="632">
        <v>0</v>
      </c>
      <c r="V896" s="632">
        <v>143000000</v>
      </c>
    </row>
    <row r="897" spans="1:22" s="501" customFormat="1" ht="24.95" customHeight="1">
      <c r="A897" s="212"/>
      <c r="B897" s="215"/>
      <c r="C897" s="215"/>
      <c r="D897" s="215"/>
      <c r="E897" s="215" t="s">
        <v>1138</v>
      </c>
      <c r="F897" s="207" t="s">
        <v>2385</v>
      </c>
      <c r="G897" s="389">
        <v>64500000</v>
      </c>
      <c r="H897" s="389">
        <v>0</v>
      </c>
      <c r="I897" s="389">
        <v>0</v>
      </c>
      <c r="J897" s="389">
        <v>0</v>
      </c>
      <c r="K897" s="389">
        <v>64500000</v>
      </c>
      <c r="L897" s="215"/>
      <c r="M897" s="215"/>
      <c r="N897" s="215"/>
      <c r="O897" s="215"/>
      <c r="P897" s="215" t="s">
        <v>1138</v>
      </c>
      <c r="Q897" s="810" t="s">
        <v>5656</v>
      </c>
      <c r="R897" s="632">
        <v>64500000</v>
      </c>
      <c r="S897" s="632">
        <v>0</v>
      </c>
      <c r="T897" s="632">
        <v>0</v>
      </c>
      <c r="U897" s="632">
        <v>0</v>
      </c>
      <c r="V897" s="632">
        <v>64500000</v>
      </c>
    </row>
    <row r="898" spans="1:22" s="501" customFormat="1" ht="44.25" customHeight="1">
      <c r="A898" s="215"/>
      <c r="B898" s="215"/>
      <c r="C898" s="212"/>
      <c r="D898" s="215"/>
      <c r="E898" s="215" t="s">
        <v>2386</v>
      </c>
      <c r="F898" s="207" t="s">
        <v>3749</v>
      </c>
      <c r="G898" s="389">
        <v>86000000</v>
      </c>
      <c r="H898" s="389">
        <v>0</v>
      </c>
      <c r="I898" s="389">
        <v>0</v>
      </c>
      <c r="J898" s="389">
        <v>0</v>
      </c>
      <c r="K898" s="389">
        <v>86000000</v>
      </c>
      <c r="L898" s="215"/>
      <c r="M898" s="215"/>
      <c r="N898" s="215"/>
      <c r="O898" s="215"/>
      <c r="P898" s="215" t="s">
        <v>2386</v>
      </c>
      <c r="Q898" s="812" t="s">
        <v>5657</v>
      </c>
      <c r="R898" s="632">
        <v>86000000</v>
      </c>
      <c r="S898" s="632">
        <v>0</v>
      </c>
      <c r="T898" s="632">
        <v>0</v>
      </c>
      <c r="U898" s="632">
        <v>0</v>
      </c>
      <c r="V898" s="632">
        <v>86000000</v>
      </c>
    </row>
    <row r="899" spans="1:22" s="501" customFormat="1" ht="24.95" customHeight="1">
      <c r="A899" s="215"/>
      <c r="B899" s="215"/>
      <c r="C899" s="215"/>
      <c r="D899" s="215"/>
      <c r="E899" s="212" t="s">
        <v>1156</v>
      </c>
      <c r="F899" s="207" t="s">
        <v>3568</v>
      </c>
      <c r="G899" s="389">
        <v>394000000</v>
      </c>
      <c r="H899" s="389">
        <v>0</v>
      </c>
      <c r="I899" s="389">
        <v>0</v>
      </c>
      <c r="J899" s="389">
        <v>0</v>
      </c>
      <c r="K899" s="389">
        <v>394000000</v>
      </c>
      <c r="L899" s="215"/>
      <c r="M899" s="215"/>
      <c r="N899" s="215"/>
      <c r="O899" s="215"/>
      <c r="P899" s="215" t="s">
        <v>1156</v>
      </c>
      <c r="Q899" s="810" t="s">
        <v>5658</v>
      </c>
      <c r="R899" s="632">
        <v>394000000</v>
      </c>
      <c r="S899" s="632">
        <v>0</v>
      </c>
      <c r="T899" s="632">
        <v>0</v>
      </c>
      <c r="U899" s="632">
        <v>0</v>
      </c>
      <c r="V899" s="632">
        <v>394000000</v>
      </c>
    </row>
    <row r="900" spans="1:22" s="501" customFormat="1" ht="24.95" customHeight="1">
      <c r="A900" s="215"/>
      <c r="B900" s="215"/>
      <c r="C900" s="215"/>
      <c r="D900" s="215"/>
      <c r="E900" s="212" t="s">
        <v>1158</v>
      </c>
      <c r="F900" s="207" t="s">
        <v>2387</v>
      </c>
      <c r="G900" s="389">
        <v>193000000</v>
      </c>
      <c r="H900" s="389">
        <v>0</v>
      </c>
      <c r="I900" s="389">
        <v>0</v>
      </c>
      <c r="J900" s="389">
        <v>0</v>
      </c>
      <c r="K900" s="389">
        <v>193000000</v>
      </c>
      <c r="L900" s="215"/>
      <c r="M900" s="215"/>
      <c r="N900" s="215"/>
      <c r="O900" s="215"/>
      <c r="P900" s="215" t="s">
        <v>1158</v>
      </c>
      <c r="Q900" s="810" t="s">
        <v>5659</v>
      </c>
      <c r="R900" s="632">
        <v>193000000</v>
      </c>
      <c r="S900" s="632">
        <v>0</v>
      </c>
      <c r="T900" s="632">
        <v>0</v>
      </c>
      <c r="U900" s="632">
        <v>0</v>
      </c>
      <c r="V900" s="632">
        <v>193000000</v>
      </c>
    </row>
    <row r="901" spans="1:22" s="501" customFormat="1" ht="43.5" customHeight="1">
      <c r="A901" s="215"/>
      <c r="B901" s="215"/>
      <c r="C901" s="215"/>
      <c r="D901" s="215"/>
      <c r="E901" s="212" t="s">
        <v>1182</v>
      </c>
      <c r="F901" s="207" t="s">
        <v>3569</v>
      </c>
      <c r="G901" s="389">
        <v>375000000</v>
      </c>
      <c r="H901" s="389">
        <v>0</v>
      </c>
      <c r="I901" s="389">
        <v>0</v>
      </c>
      <c r="J901" s="389">
        <v>0</v>
      </c>
      <c r="K901" s="389">
        <v>375000000</v>
      </c>
      <c r="L901" s="215"/>
      <c r="M901" s="215"/>
      <c r="N901" s="215"/>
      <c r="O901" s="215"/>
      <c r="P901" s="215" t="s">
        <v>1182</v>
      </c>
      <c r="Q901" s="812" t="s">
        <v>5660</v>
      </c>
      <c r="R901" s="632">
        <v>375000000</v>
      </c>
      <c r="S901" s="632">
        <v>0</v>
      </c>
      <c r="T901" s="632">
        <v>0</v>
      </c>
      <c r="U901" s="632">
        <v>0</v>
      </c>
      <c r="V901" s="632">
        <v>375000000</v>
      </c>
    </row>
    <row r="902" spans="1:22" s="501" customFormat="1" ht="44.25" customHeight="1">
      <c r="A902" s="215"/>
      <c r="B902" s="215"/>
      <c r="C902" s="215"/>
      <c r="D902" s="215"/>
      <c r="E902" s="212" t="s">
        <v>2388</v>
      </c>
      <c r="F902" s="207" t="s">
        <v>3570</v>
      </c>
      <c r="G902" s="389">
        <v>648000000</v>
      </c>
      <c r="H902" s="389">
        <v>0</v>
      </c>
      <c r="I902" s="389">
        <v>0</v>
      </c>
      <c r="J902" s="389">
        <v>0</v>
      </c>
      <c r="K902" s="389">
        <v>648000000</v>
      </c>
      <c r="L902" s="215"/>
      <c r="M902" s="215"/>
      <c r="N902" s="215"/>
      <c r="O902" s="215"/>
      <c r="P902" s="215" t="s">
        <v>2388</v>
      </c>
      <c r="Q902" s="812" t="s">
        <v>5661</v>
      </c>
      <c r="R902" s="632">
        <v>648000000</v>
      </c>
      <c r="S902" s="632">
        <v>0</v>
      </c>
      <c r="T902" s="632">
        <v>0</v>
      </c>
      <c r="U902" s="632">
        <v>0</v>
      </c>
      <c r="V902" s="632">
        <v>648000000</v>
      </c>
    </row>
    <row r="903" spans="1:22" s="501" customFormat="1" ht="24.95" customHeight="1">
      <c r="A903" s="215"/>
      <c r="B903" s="215"/>
      <c r="C903" s="215"/>
      <c r="D903" s="215"/>
      <c r="E903" s="212" t="s">
        <v>1188</v>
      </c>
      <c r="F903" s="207" t="s">
        <v>2389</v>
      </c>
      <c r="G903" s="389">
        <v>315000000</v>
      </c>
      <c r="H903" s="389">
        <v>0</v>
      </c>
      <c r="I903" s="389">
        <v>0</v>
      </c>
      <c r="J903" s="389">
        <v>0</v>
      </c>
      <c r="K903" s="389">
        <v>315000000</v>
      </c>
      <c r="L903" s="215"/>
      <c r="M903" s="215"/>
      <c r="N903" s="215"/>
      <c r="O903" s="215"/>
      <c r="P903" s="215" t="s">
        <v>1188</v>
      </c>
      <c r="Q903" s="810" t="s">
        <v>5662</v>
      </c>
      <c r="R903" s="632">
        <v>315000000</v>
      </c>
      <c r="S903" s="632">
        <v>0</v>
      </c>
      <c r="T903" s="632">
        <v>0</v>
      </c>
      <c r="U903" s="632">
        <v>0</v>
      </c>
      <c r="V903" s="632">
        <v>315000000</v>
      </c>
    </row>
    <row r="904" spans="1:22" s="501" customFormat="1" ht="24.95" customHeight="1">
      <c r="A904" s="215"/>
      <c r="B904" s="215"/>
      <c r="C904" s="215"/>
      <c r="D904" s="215"/>
      <c r="E904" s="212" t="s">
        <v>1198</v>
      </c>
      <c r="F904" s="210" t="s">
        <v>2390</v>
      </c>
      <c r="G904" s="389">
        <v>292000000</v>
      </c>
      <c r="H904" s="389">
        <v>0</v>
      </c>
      <c r="I904" s="389">
        <v>0</v>
      </c>
      <c r="J904" s="389">
        <v>0</v>
      </c>
      <c r="K904" s="389">
        <v>292000000</v>
      </c>
      <c r="L904" s="215"/>
      <c r="M904" s="215"/>
      <c r="N904" s="215"/>
      <c r="O904" s="215"/>
      <c r="P904" s="215" t="s">
        <v>1198</v>
      </c>
      <c r="Q904" s="810" t="s">
        <v>5663</v>
      </c>
      <c r="R904" s="632">
        <v>292000000</v>
      </c>
      <c r="S904" s="632">
        <v>0</v>
      </c>
      <c r="T904" s="632">
        <v>0</v>
      </c>
      <c r="U904" s="632">
        <v>0</v>
      </c>
      <c r="V904" s="632">
        <v>292000000</v>
      </c>
    </row>
    <row r="905" spans="1:22" s="501" customFormat="1" ht="24.95" customHeight="1">
      <c r="A905" s="215"/>
      <c r="B905" s="215"/>
      <c r="C905" s="215"/>
      <c r="D905" s="215"/>
      <c r="E905" s="212" t="s">
        <v>2391</v>
      </c>
      <c r="F905" s="319" t="s">
        <v>3571</v>
      </c>
      <c r="G905" s="389">
        <v>299000000</v>
      </c>
      <c r="H905" s="389">
        <v>0</v>
      </c>
      <c r="I905" s="389">
        <v>0</v>
      </c>
      <c r="J905" s="389">
        <v>0</v>
      </c>
      <c r="K905" s="389">
        <v>299000000</v>
      </c>
      <c r="L905" s="215"/>
      <c r="M905" s="215"/>
      <c r="N905" s="215"/>
      <c r="O905" s="215"/>
      <c r="P905" s="215" t="s">
        <v>2391</v>
      </c>
      <c r="Q905" s="810" t="s">
        <v>5664</v>
      </c>
      <c r="R905" s="632">
        <v>299000000</v>
      </c>
      <c r="S905" s="632">
        <v>0</v>
      </c>
      <c r="T905" s="632">
        <v>0</v>
      </c>
      <c r="U905" s="632">
        <v>0</v>
      </c>
      <c r="V905" s="632">
        <v>299000000</v>
      </c>
    </row>
    <row r="906" spans="1:22" s="501" customFormat="1" ht="24.95" customHeight="1">
      <c r="A906" s="212"/>
      <c r="B906" s="215"/>
      <c r="C906" s="215"/>
      <c r="D906" s="215"/>
      <c r="E906" s="215" t="s">
        <v>1206</v>
      </c>
      <c r="F906" s="207" t="s">
        <v>2392</v>
      </c>
      <c r="G906" s="389">
        <v>290000000</v>
      </c>
      <c r="H906" s="389">
        <v>0</v>
      </c>
      <c r="I906" s="389">
        <v>0</v>
      </c>
      <c r="J906" s="389">
        <v>0</v>
      </c>
      <c r="K906" s="389">
        <v>290000000</v>
      </c>
      <c r="L906" s="215"/>
      <c r="M906" s="215"/>
      <c r="N906" s="215"/>
      <c r="O906" s="215"/>
      <c r="P906" s="215" t="s">
        <v>1206</v>
      </c>
      <c r="Q906" s="810" t="s">
        <v>5665</v>
      </c>
      <c r="R906" s="632">
        <v>290000000</v>
      </c>
      <c r="S906" s="632">
        <v>0</v>
      </c>
      <c r="T906" s="632">
        <v>0</v>
      </c>
      <c r="U906" s="632">
        <v>0</v>
      </c>
      <c r="V906" s="632">
        <v>290000000</v>
      </c>
    </row>
    <row r="907" spans="1:22" s="501" customFormat="1" ht="24.95" customHeight="1">
      <c r="A907" s="215"/>
      <c r="B907" s="212"/>
      <c r="C907" s="215"/>
      <c r="D907" s="215"/>
      <c r="E907" s="215" t="s">
        <v>2393</v>
      </c>
      <c r="F907" s="210" t="s">
        <v>2394</v>
      </c>
      <c r="G907" s="389">
        <v>116000000</v>
      </c>
      <c r="H907" s="389">
        <v>0</v>
      </c>
      <c r="I907" s="389">
        <v>0</v>
      </c>
      <c r="J907" s="389">
        <v>0</v>
      </c>
      <c r="K907" s="389">
        <v>116000000</v>
      </c>
      <c r="L907" s="215"/>
      <c r="M907" s="215"/>
      <c r="N907" s="215"/>
      <c r="O907" s="215"/>
      <c r="P907" s="215" t="s">
        <v>2393</v>
      </c>
      <c r="Q907" s="810" t="s">
        <v>5666</v>
      </c>
      <c r="R907" s="632">
        <v>116000000</v>
      </c>
      <c r="S907" s="632">
        <v>0</v>
      </c>
      <c r="T907" s="632">
        <v>0</v>
      </c>
      <c r="U907" s="632">
        <v>0</v>
      </c>
      <c r="V907" s="632">
        <v>116000000</v>
      </c>
    </row>
    <row r="908" spans="1:22" s="501" customFormat="1" ht="24.95" customHeight="1">
      <c r="A908" s="215"/>
      <c r="B908" s="215"/>
      <c r="C908" s="212"/>
      <c r="D908" s="215"/>
      <c r="E908" s="215" t="s">
        <v>2395</v>
      </c>
      <c r="F908" s="210" t="s">
        <v>2396</v>
      </c>
      <c r="G908" s="389">
        <v>315000000</v>
      </c>
      <c r="H908" s="389">
        <v>0</v>
      </c>
      <c r="I908" s="389">
        <v>0</v>
      </c>
      <c r="J908" s="389">
        <v>0</v>
      </c>
      <c r="K908" s="389">
        <v>315000000</v>
      </c>
      <c r="L908" s="215"/>
      <c r="M908" s="215"/>
      <c r="N908" s="215"/>
      <c r="O908" s="215"/>
      <c r="P908" s="215" t="s">
        <v>2395</v>
      </c>
      <c r="Q908" s="810" t="s">
        <v>5667</v>
      </c>
      <c r="R908" s="632">
        <v>315000000</v>
      </c>
      <c r="S908" s="632">
        <v>0</v>
      </c>
      <c r="T908" s="632">
        <v>0</v>
      </c>
      <c r="U908" s="632">
        <v>0</v>
      </c>
      <c r="V908" s="632">
        <v>315000000</v>
      </c>
    </row>
    <row r="909" spans="1:22" s="501" customFormat="1" ht="24.95" customHeight="1">
      <c r="A909" s="215"/>
      <c r="B909" s="215"/>
      <c r="C909" s="215"/>
      <c r="D909" s="212"/>
      <c r="E909" s="215" t="s">
        <v>2397</v>
      </c>
      <c r="F909" s="207" t="s">
        <v>2398</v>
      </c>
      <c r="G909" s="389">
        <v>293000000</v>
      </c>
      <c r="H909" s="389">
        <v>0</v>
      </c>
      <c r="I909" s="389">
        <v>0</v>
      </c>
      <c r="J909" s="389">
        <v>0</v>
      </c>
      <c r="K909" s="389">
        <v>293000000</v>
      </c>
      <c r="L909" s="215"/>
      <c r="M909" s="215"/>
      <c r="N909" s="215"/>
      <c r="O909" s="215"/>
      <c r="P909" s="215" t="s">
        <v>2397</v>
      </c>
      <c r="Q909" s="810" t="s">
        <v>5668</v>
      </c>
      <c r="R909" s="632">
        <v>293000000</v>
      </c>
      <c r="S909" s="632">
        <v>0</v>
      </c>
      <c r="T909" s="632">
        <v>0</v>
      </c>
      <c r="U909" s="632">
        <v>0</v>
      </c>
      <c r="V909" s="632">
        <v>293000000</v>
      </c>
    </row>
    <row r="910" spans="1:22" s="501" customFormat="1" ht="24.95" customHeight="1">
      <c r="A910" s="215"/>
      <c r="B910" s="215"/>
      <c r="C910" s="215"/>
      <c r="D910" s="215"/>
      <c r="E910" s="212" t="s">
        <v>1210</v>
      </c>
      <c r="F910" s="207" t="s">
        <v>2399</v>
      </c>
      <c r="G910" s="389">
        <v>282000000</v>
      </c>
      <c r="H910" s="389">
        <v>0</v>
      </c>
      <c r="I910" s="389">
        <v>0</v>
      </c>
      <c r="J910" s="389">
        <v>0</v>
      </c>
      <c r="K910" s="389">
        <v>282000000</v>
      </c>
      <c r="L910" s="215"/>
      <c r="M910" s="215"/>
      <c r="N910" s="215"/>
      <c r="O910" s="215"/>
      <c r="P910" s="215" t="s">
        <v>1210</v>
      </c>
      <c r="Q910" s="810" t="s">
        <v>5669</v>
      </c>
      <c r="R910" s="632">
        <v>282000000</v>
      </c>
      <c r="S910" s="632">
        <v>0</v>
      </c>
      <c r="T910" s="632">
        <v>0</v>
      </c>
      <c r="U910" s="632">
        <v>0</v>
      </c>
      <c r="V910" s="632">
        <v>282000000</v>
      </c>
    </row>
    <row r="911" spans="1:22" s="501" customFormat="1" ht="24.95" customHeight="1">
      <c r="A911" s="215"/>
      <c r="B911" s="215"/>
      <c r="C911" s="215"/>
      <c r="D911" s="215"/>
      <c r="E911" s="212" t="s">
        <v>2400</v>
      </c>
      <c r="F911" s="319" t="s">
        <v>2401</v>
      </c>
      <c r="G911" s="389">
        <v>255000000</v>
      </c>
      <c r="H911" s="389">
        <v>0</v>
      </c>
      <c r="I911" s="389">
        <v>0</v>
      </c>
      <c r="J911" s="389">
        <v>0</v>
      </c>
      <c r="K911" s="389">
        <v>255000000</v>
      </c>
      <c r="L911" s="215"/>
      <c r="M911" s="215"/>
      <c r="N911" s="215"/>
      <c r="O911" s="215"/>
      <c r="P911" s="215" t="s">
        <v>2400</v>
      </c>
      <c r="Q911" s="810" t="s">
        <v>5670</v>
      </c>
      <c r="R911" s="632">
        <v>255000000</v>
      </c>
      <c r="S911" s="632">
        <v>0</v>
      </c>
      <c r="T911" s="632">
        <v>0</v>
      </c>
      <c r="U911" s="632">
        <v>0</v>
      </c>
      <c r="V911" s="632">
        <v>255000000</v>
      </c>
    </row>
    <row r="912" spans="1:22" s="501" customFormat="1" ht="45" customHeight="1">
      <c r="A912" s="215"/>
      <c r="B912" s="215"/>
      <c r="C912" s="215"/>
      <c r="D912" s="215"/>
      <c r="E912" s="212" t="s">
        <v>1042</v>
      </c>
      <c r="F912" s="207" t="s">
        <v>3750</v>
      </c>
      <c r="G912" s="389">
        <v>110000000</v>
      </c>
      <c r="H912" s="389">
        <v>0</v>
      </c>
      <c r="I912" s="389">
        <v>0</v>
      </c>
      <c r="J912" s="389">
        <v>0</v>
      </c>
      <c r="K912" s="389">
        <v>110000000</v>
      </c>
      <c r="L912" s="215"/>
      <c r="M912" s="215"/>
      <c r="N912" s="215"/>
      <c r="O912" s="215"/>
      <c r="P912" s="215" t="s">
        <v>1042</v>
      </c>
      <c r="Q912" s="812" t="s">
        <v>5671</v>
      </c>
      <c r="R912" s="632">
        <v>110000000</v>
      </c>
      <c r="S912" s="632">
        <v>0</v>
      </c>
      <c r="T912" s="632">
        <v>0</v>
      </c>
      <c r="U912" s="632">
        <v>0</v>
      </c>
      <c r="V912" s="632">
        <v>110000000</v>
      </c>
    </row>
    <row r="913" spans="1:22" s="501" customFormat="1" ht="24.95" customHeight="1">
      <c r="A913" s="215"/>
      <c r="B913" s="215"/>
      <c r="C913" s="215"/>
      <c r="D913" s="215"/>
      <c r="E913" s="212" t="s">
        <v>2402</v>
      </c>
      <c r="F913" s="207" t="s">
        <v>2403</v>
      </c>
      <c r="G913" s="389">
        <v>307000000</v>
      </c>
      <c r="H913" s="389">
        <v>0</v>
      </c>
      <c r="I913" s="389">
        <v>0</v>
      </c>
      <c r="J913" s="389">
        <v>0</v>
      </c>
      <c r="K913" s="389">
        <v>307000000</v>
      </c>
      <c r="L913" s="215"/>
      <c r="M913" s="215"/>
      <c r="N913" s="215"/>
      <c r="O913" s="215"/>
      <c r="P913" s="215" t="s">
        <v>2402</v>
      </c>
      <c r="Q913" s="810" t="s">
        <v>5672</v>
      </c>
      <c r="R913" s="632">
        <v>307000000</v>
      </c>
      <c r="S913" s="632">
        <v>0</v>
      </c>
      <c r="T913" s="632">
        <v>0</v>
      </c>
      <c r="U913" s="632">
        <v>0</v>
      </c>
      <c r="V913" s="632">
        <v>307000000</v>
      </c>
    </row>
    <row r="914" spans="1:22" s="501" customFormat="1" ht="46.5" customHeight="1">
      <c r="A914" s="215"/>
      <c r="B914" s="215"/>
      <c r="C914" s="215"/>
      <c r="D914" s="215"/>
      <c r="E914" s="212" t="s">
        <v>1061</v>
      </c>
      <c r="F914" s="210" t="s">
        <v>3572</v>
      </c>
      <c r="G914" s="389">
        <v>67000000</v>
      </c>
      <c r="H914" s="389">
        <v>0</v>
      </c>
      <c r="I914" s="389">
        <v>0</v>
      </c>
      <c r="J914" s="389">
        <v>0</v>
      </c>
      <c r="K914" s="389">
        <v>67000000</v>
      </c>
      <c r="L914" s="215"/>
      <c r="M914" s="215"/>
      <c r="N914" s="215"/>
      <c r="O914" s="215"/>
      <c r="P914" s="215" t="s">
        <v>1061</v>
      </c>
      <c r="Q914" s="810" t="s">
        <v>5673</v>
      </c>
      <c r="R914" s="632">
        <v>67000000</v>
      </c>
      <c r="S914" s="632">
        <v>0</v>
      </c>
      <c r="T914" s="632">
        <v>0</v>
      </c>
      <c r="U914" s="632">
        <v>0</v>
      </c>
      <c r="V914" s="632">
        <v>67000000</v>
      </c>
    </row>
    <row r="915" spans="1:22" s="501" customFormat="1" ht="24.95" customHeight="1">
      <c r="A915" s="212"/>
      <c r="B915" s="215"/>
      <c r="C915" s="215"/>
      <c r="D915" s="215"/>
      <c r="E915" s="215" t="s">
        <v>1066</v>
      </c>
      <c r="F915" s="210" t="s">
        <v>2404</v>
      </c>
      <c r="G915" s="389">
        <v>310000000</v>
      </c>
      <c r="H915" s="389">
        <v>0</v>
      </c>
      <c r="I915" s="389">
        <v>0</v>
      </c>
      <c r="J915" s="389">
        <v>0</v>
      </c>
      <c r="K915" s="389">
        <v>310000000</v>
      </c>
      <c r="L915" s="215"/>
      <c r="M915" s="215"/>
      <c r="N915" s="215"/>
      <c r="O915" s="215"/>
      <c r="P915" s="215" t="s">
        <v>1066</v>
      </c>
      <c r="Q915" s="810" t="s">
        <v>5674</v>
      </c>
      <c r="R915" s="632">
        <v>310000000</v>
      </c>
      <c r="S915" s="632">
        <v>0</v>
      </c>
      <c r="T915" s="632">
        <v>0</v>
      </c>
      <c r="U915" s="632">
        <v>0</v>
      </c>
      <c r="V915" s="632">
        <v>310000000</v>
      </c>
    </row>
    <row r="916" spans="1:22" s="501" customFormat="1" ht="24.95" customHeight="1">
      <c r="A916" s="215"/>
      <c r="B916" s="212"/>
      <c r="C916" s="215"/>
      <c r="D916" s="215"/>
      <c r="E916" s="215" t="s">
        <v>1225</v>
      </c>
      <c r="F916" s="207" t="s">
        <v>2405</v>
      </c>
      <c r="G916" s="389">
        <v>222000000</v>
      </c>
      <c r="H916" s="389">
        <v>0</v>
      </c>
      <c r="I916" s="389">
        <v>0</v>
      </c>
      <c r="J916" s="389">
        <v>0</v>
      </c>
      <c r="K916" s="389">
        <v>222000000</v>
      </c>
      <c r="L916" s="215"/>
      <c r="M916" s="215"/>
      <c r="N916" s="215"/>
      <c r="O916" s="215"/>
      <c r="P916" s="215" t="s">
        <v>1225</v>
      </c>
      <c r="Q916" s="810" t="s">
        <v>5675</v>
      </c>
      <c r="R916" s="632">
        <v>222000000</v>
      </c>
      <c r="S916" s="632">
        <v>0</v>
      </c>
      <c r="T916" s="632">
        <v>0</v>
      </c>
      <c r="U916" s="632">
        <v>0</v>
      </c>
      <c r="V916" s="632">
        <v>222000000</v>
      </c>
    </row>
    <row r="917" spans="1:22" s="501" customFormat="1" ht="24.95" customHeight="1">
      <c r="A917" s="215"/>
      <c r="B917" s="215"/>
      <c r="C917" s="212"/>
      <c r="D917" s="215"/>
      <c r="E917" s="215" t="s">
        <v>1227</v>
      </c>
      <c r="F917" s="210" t="s">
        <v>2406</v>
      </c>
      <c r="G917" s="389">
        <v>402000000</v>
      </c>
      <c r="H917" s="389">
        <v>0</v>
      </c>
      <c r="I917" s="389">
        <v>0</v>
      </c>
      <c r="J917" s="389">
        <v>0</v>
      </c>
      <c r="K917" s="389">
        <v>402000000</v>
      </c>
      <c r="L917" s="215"/>
      <c r="M917" s="215"/>
      <c r="N917" s="215"/>
      <c r="O917" s="215"/>
      <c r="P917" s="215" t="s">
        <v>1227</v>
      </c>
      <c r="Q917" s="810" t="s">
        <v>5676</v>
      </c>
      <c r="R917" s="632">
        <v>402000000</v>
      </c>
      <c r="S917" s="632">
        <v>0</v>
      </c>
      <c r="T917" s="632">
        <v>0</v>
      </c>
      <c r="U917" s="632">
        <v>0</v>
      </c>
      <c r="V917" s="632">
        <v>402000000</v>
      </c>
    </row>
    <row r="918" spans="1:22" s="501" customFormat="1" ht="24.95" customHeight="1">
      <c r="A918" s="215"/>
      <c r="B918" s="215"/>
      <c r="C918" s="215"/>
      <c r="D918" s="212"/>
      <c r="E918" s="215" t="s">
        <v>1239</v>
      </c>
      <c r="F918" s="210" t="s">
        <v>3573</v>
      </c>
      <c r="G918" s="389">
        <v>299000000</v>
      </c>
      <c r="H918" s="389">
        <v>0</v>
      </c>
      <c r="I918" s="389">
        <v>0</v>
      </c>
      <c r="J918" s="389">
        <v>0</v>
      </c>
      <c r="K918" s="389">
        <v>299000000</v>
      </c>
      <c r="L918" s="215"/>
      <c r="M918" s="215"/>
      <c r="N918" s="215"/>
      <c r="O918" s="215"/>
      <c r="P918" s="215" t="s">
        <v>1239</v>
      </c>
      <c r="Q918" s="810" t="s">
        <v>5677</v>
      </c>
      <c r="R918" s="632">
        <v>299000000</v>
      </c>
      <c r="S918" s="632">
        <v>0</v>
      </c>
      <c r="T918" s="632">
        <v>0</v>
      </c>
      <c r="U918" s="632">
        <v>0</v>
      </c>
      <c r="V918" s="632">
        <v>299000000</v>
      </c>
    </row>
    <row r="919" spans="1:22" s="501" customFormat="1" ht="24.95" customHeight="1">
      <c r="A919" s="215"/>
      <c r="B919" s="215"/>
      <c r="C919" s="215"/>
      <c r="D919" s="215"/>
      <c r="E919" s="212" t="s">
        <v>2407</v>
      </c>
      <c r="F919" s="207" t="s">
        <v>2408</v>
      </c>
      <c r="G919" s="389">
        <v>39000000</v>
      </c>
      <c r="H919" s="389">
        <v>0</v>
      </c>
      <c r="I919" s="389">
        <v>0</v>
      </c>
      <c r="J919" s="389">
        <v>0</v>
      </c>
      <c r="K919" s="389">
        <v>39000000</v>
      </c>
      <c r="L919" s="215"/>
      <c r="M919" s="215"/>
      <c r="N919" s="215"/>
      <c r="O919" s="215"/>
      <c r="P919" s="215" t="s">
        <v>2407</v>
      </c>
      <c r="Q919" s="810" t="s">
        <v>5678</v>
      </c>
      <c r="R919" s="632">
        <v>39000000</v>
      </c>
      <c r="S919" s="632">
        <v>0</v>
      </c>
      <c r="T919" s="632">
        <v>0</v>
      </c>
      <c r="U919" s="632">
        <v>0</v>
      </c>
      <c r="V919" s="632">
        <v>39000000</v>
      </c>
    </row>
    <row r="920" spans="1:22" s="501" customFormat="1" ht="42.75" customHeight="1">
      <c r="A920" s="215"/>
      <c r="B920" s="215"/>
      <c r="C920" s="215"/>
      <c r="D920" s="215"/>
      <c r="E920" s="212" t="s">
        <v>1250</v>
      </c>
      <c r="F920" s="207" t="s">
        <v>3574</v>
      </c>
      <c r="G920" s="389">
        <v>145000000</v>
      </c>
      <c r="H920" s="389">
        <v>0</v>
      </c>
      <c r="I920" s="389">
        <v>0</v>
      </c>
      <c r="J920" s="389">
        <v>0</v>
      </c>
      <c r="K920" s="389">
        <v>145000000</v>
      </c>
      <c r="L920" s="215"/>
      <c r="M920" s="215"/>
      <c r="N920" s="215"/>
      <c r="O920" s="215"/>
      <c r="P920" s="215" t="s">
        <v>1250</v>
      </c>
      <c r="Q920" s="812" t="s">
        <v>5679</v>
      </c>
      <c r="R920" s="632">
        <v>145000000</v>
      </c>
      <c r="S920" s="632">
        <v>0</v>
      </c>
      <c r="T920" s="632">
        <v>0</v>
      </c>
      <c r="U920" s="632">
        <v>0</v>
      </c>
      <c r="V920" s="632">
        <v>145000000</v>
      </c>
    </row>
    <row r="921" spans="1:22" s="501" customFormat="1" ht="24.95" customHeight="1">
      <c r="A921" s="215"/>
      <c r="B921" s="215"/>
      <c r="C921" s="215"/>
      <c r="D921" s="215"/>
      <c r="E921" s="212" t="s">
        <v>2409</v>
      </c>
      <c r="F921" s="207" t="s">
        <v>3575</v>
      </c>
      <c r="G921" s="389">
        <v>323000000</v>
      </c>
      <c r="H921" s="389">
        <v>0</v>
      </c>
      <c r="I921" s="389">
        <v>0</v>
      </c>
      <c r="J921" s="389">
        <v>0</v>
      </c>
      <c r="K921" s="389">
        <v>323000000</v>
      </c>
      <c r="L921" s="215"/>
      <c r="M921" s="215"/>
      <c r="N921" s="215"/>
      <c r="O921" s="215"/>
      <c r="P921" s="215" t="s">
        <v>2409</v>
      </c>
      <c r="Q921" s="810" t="s">
        <v>5680</v>
      </c>
      <c r="R921" s="632">
        <v>323000000</v>
      </c>
      <c r="S921" s="632">
        <v>0</v>
      </c>
      <c r="T921" s="632">
        <v>0</v>
      </c>
      <c r="U921" s="632">
        <v>0</v>
      </c>
      <c r="V921" s="632">
        <v>323000000</v>
      </c>
    </row>
    <row r="922" spans="1:22" s="501" customFormat="1" ht="24.95" customHeight="1">
      <c r="A922" s="215"/>
      <c r="B922" s="215"/>
      <c r="C922" s="215"/>
      <c r="D922" s="215"/>
      <c r="E922" s="212" t="s">
        <v>1079</v>
      </c>
      <c r="F922" s="210" t="s">
        <v>3576</v>
      </c>
      <c r="G922" s="389">
        <v>187000000</v>
      </c>
      <c r="H922" s="389">
        <v>0</v>
      </c>
      <c r="I922" s="389">
        <v>0</v>
      </c>
      <c r="J922" s="389">
        <v>0</v>
      </c>
      <c r="K922" s="389">
        <v>187000000</v>
      </c>
      <c r="L922" s="215"/>
      <c r="M922" s="215"/>
      <c r="N922" s="215"/>
      <c r="O922" s="215"/>
      <c r="P922" s="215" t="s">
        <v>1079</v>
      </c>
      <c r="Q922" s="810" t="s">
        <v>5681</v>
      </c>
      <c r="R922" s="632">
        <v>187000000</v>
      </c>
      <c r="S922" s="632">
        <v>0</v>
      </c>
      <c r="T922" s="632">
        <v>0</v>
      </c>
      <c r="U922" s="632">
        <v>0</v>
      </c>
      <c r="V922" s="632">
        <v>187000000</v>
      </c>
    </row>
    <row r="923" spans="1:22" s="501" customFormat="1" ht="24.95" customHeight="1">
      <c r="A923" s="215"/>
      <c r="B923" s="215"/>
      <c r="C923" s="215"/>
      <c r="D923" s="215"/>
      <c r="E923" s="212" t="s">
        <v>2410</v>
      </c>
      <c r="F923" s="210" t="s">
        <v>3577</v>
      </c>
      <c r="G923" s="389">
        <v>331000000</v>
      </c>
      <c r="H923" s="389">
        <v>0</v>
      </c>
      <c r="I923" s="389">
        <v>0</v>
      </c>
      <c r="J923" s="389">
        <v>0</v>
      </c>
      <c r="K923" s="389">
        <v>331000000</v>
      </c>
      <c r="L923" s="215"/>
      <c r="M923" s="215"/>
      <c r="N923" s="215"/>
      <c r="O923" s="215"/>
      <c r="P923" s="215" t="s">
        <v>2410</v>
      </c>
      <c r="Q923" s="810" t="s">
        <v>5682</v>
      </c>
      <c r="R923" s="632">
        <v>331000000</v>
      </c>
      <c r="S923" s="632">
        <v>0</v>
      </c>
      <c r="T923" s="632">
        <v>0</v>
      </c>
      <c r="U923" s="632">
        <v>0</v>
      </c>
      <c r="V923" s="632">
        <v>331000000</v>
      </c>
    </row>
    <row r="924" spans="1:22" s="501" customFormat="1" ht="24.95" customHeight="1">
      <c r="A924" s="215"/>
      <c r="B924" s="215"/>
      <c r="C924" s="215"/>
      <c r="D924" s="215"/>
      <c r="E924" s="212" t="s">
        <v>1092</v>
      </c>
      <c r="F924" s="210" t="s">
        <v>3578</v>
      </c>
      <c r="G924" s="389">
        <v>400000000</v>
      </c>
      <c r="H924" s="389">
        <v>0</v>
      </c>
      <c r="I924" s="389">
        <v>0</v>
      </c>
      <c r="J924" s="389">
        <v>0</v>
      </c>
      <c r="K924" s="389">
        <v>400000000</v>
      </c>
      <c r="L924" s="215"/>
      <c r="M924" s="215"/>
      <c r="N924" s="215"/>
      <c r="O924" s="215"/>
      <c r="P924" s="215" t="s">
        <v>1092</v>
      </c>
      <c r="Q924" s="810" t="s">
        <v>5683</v>
      </c>
      <c r="R924" s="632">
        <v>400000000</v>
      </c>
      <c r="S924" s="632">
        <v>0</v>
      </c>
      <c r="T924" s="632">
        <v>0</v>
      </c>
      <c r="U924" s="632">
        <v>0</v>
      </c>
      <c r="V924" s="632">
        <v>400000000</v>
      </c>
    </row>
    <row r="925" spans="1:22" s="501" customFormat="1" ht="24.95" customHeight="1">
      <c r="A925" s="215"/>
      <c r="B925" s="215"/>
      <c r="C925" s="215"/>
      <c r="D925" s="215"/>
      <c r="E925" s="212" t="s">
        <v>1270</v>
      </c>
      <c r="F925" s="319" t="s">
        <v>2411</v>
      </c>
      <c r="G925" s="389">
        <v>240000000</v>
      </c>
      <c r="H925" s="389">
        <v>0</v>
      </c>
      <c r="I925" s="389">
        <v>0</v>
      </c>
      <c r="J925" s="389">
        <v>0</v>
      </c>
      <c r="K925" s="389">
        <v>240000000</v>
      </c>
      <c r="L925" s="215"/>
      <c r="M925" s="215"/>
      <c r="N925" s="215"/>
      <c r="O925" s="215"/>
      <c r="P925" s="215" t="s">
        <v>1270</v>
      </c>
      <c r="Q925" s="810" t="s">
        <v>5684</v>
      </c>
      <c r="R925" s="632">
        <v>240000000</v>
      </c>
      <c r="S925" s="632">
        <v>0</v>
      </c>
      <c r="T925" s="632">
        <v>0</v>
      </c>
      <c r="U925" s="632">
        <v>0</v>
      </c>
      <c r="V925" s="632">
        <v>240000000</v>
      </c>
    </row>
    <row r="926" spans="1:22" s="501" customFormat="1" ht="24.95" customHeight="1">
      <c r="A926" s="215"/>
      <c r="B926" s="215"/>
      <c r="C926" s="215"/>
      <c r="D926" s="215"/>
      <c r="E926" s="212" t="s">
        <v>1272</v>
      </c>
      <c r="F926" s="207" t="s">
        <v>2412</v>
      </c>
      <c r="G926" s="389">
        <v>289000000</v>
      </c>
      <c r="H926" s="389">
        <v>0</v>
      </c>
      <c r="I926" s="389">
        <v>0</v>
      </c>
      <c r="J926" s="389">
        <v>0</v>
      </c>
      <c r="K926" s="389">
        <v>289000000</v>
      </c>
      <c r="L926" s="215"/>
      <c r="M926" s="215"/>
      <c r="N926" s="215"/>
      <c r="O926" s="215"/>
      <c r="P926" s="215" t="s">
        <v>1272</v>
      </c>
      <c r="Q926" s="810" t="s">
        <v>5685</v>
      </c>
      <c r="R926" s="632">
        <v>289000000</v>
      </c>
      <c r="S926" s="632">
        <v>0</v>
      </c>
      <c r="T926" s="632">
        <v>0</v>
      </c>
      <c r="U926" s="632">
        <v>0</v>
      </c>
      <c r="V926" s="632">
        <v>289000000</v>
      </c>
    </row>
    <row r="927" spans="1:22" s="501" customFormat="1" ht="42" customHeight="1">
      <c r="A927" s="212"/>
      <c r="B927" s="215"/>
      <c r="C927" s="215"/>
      <c r="D927" s="215"/>
      <c r="E927" s="215" t="s">
        <v>1288</v>
      </c>
      <c r="F927" s="207" t="s">
        <v>3579</v>
      </c>
      <c r="G927" s="389">
        <v>435000000</v>
      </c>
      <c r="H927" s="389">
        <v>0</v>
      </c>
      <c r="I927" s="389">
        <v>0</v>
      </c>
      <c r="J927" s="389">
        <v>0</v>
      </c>
      <c r="K927" s="389">
        <v>435000000</v>
      </c>
      <c r="L927" s="215"/>
      <c r="M927" s="215"/>
      <c r="N927" s="215"/>
      <c r="O927" s="215"/>
      <c r="P927" s="215" t="s">
        <v>1288</v>
      </c>
      <c r="Q927" s="812" t="s">
        <v>5686</v>
      </c>
      <c r="R927" s="632">
        <v>435000000</v>
      </c>
      <c r="S927" s="632">
        <v>0</v>
      </c>
      <c r="T927" s="632">
        <v>0</v>
      </c>
      <c r="U927" s="632">
        <v>0</v>
      </c>
      <c r="V927" s="632">
        <v>435000000</v>
      </c>
    </row>
    <row r="928" spans="1:22" s="501" customFormat="1" ht="24.95" customHeight="1">
      <c r="A928" s="215"/>
      <c r="B928" s="212"/>
      <c r="C928" s="215"/>
      <c r="D928" s="215"/>
      <c r="E928" s="215" t="s">
        <v>1305</v>
      </c>
      <c r="F928" s="207" t="s">
        <v>3580</v>
      </c>
      <c r="G928" s="389">
        <v>482000000</v>
      </c>
      <c r="H928" s="389">
        <v>0</v>
      </c>
      <c r="I928" s="389">
        <v>0</v>
      </c>
      <c r="J928" s="389">
        <v>0</v>
      </c>
      <c r="K928" s="389">
        <v>482000000</v>
      </c>
      <c r="L928" s="215"/>
      <c r="M928" s="215"/>
      <c r="N928" s="215"/>
      <c r="O928" s="215"/>
      <c r="P928" s="215" t="s">
        <v>1305</v>
      </c>
      <c r="Q928" s="810" t="s">
        <v>5687</v>
      </c>
      <c r="R928" s="632">
        <v>482000000</v>
      </c>
      <c r="S928" s="632">
        <v>0</v>
      </c>
      <c r="T928" s="632">
        <v>0</v>
      </c>
      <c r="U928" s="632">
        <v>0</v>
      </c>
      <c r="V928" s="632">
        <v>482000000</v>
      </c>
    </row>
    <row r="929" spans="1:22" s="501" customFormat="1" ht="44.25" customHeight="1">
      <c r="A929" s="215"/>
      <c r="B929" s="215"/>
      <c r="C929" s="212"/>
      <c r="D929" s="215"/>
      <c r="E929" s="215" t="s">
        <v>1327</v>
      </c>
      <c r="F929" s="210" t="s">
        <v>3751</v>
      </c>
      <c r="G929" s="389">
        <v>267000000</v>
      </c>
      <c r="H929" s="389">
        <v>0</v>
      </c>
      <c r="I929" s="389">
        <v>0</v>
      </c>
      <c r="J929" s="389">
        <v>0</v>
      </c>
      <c r="K929" s="389">
        <v>267000000</v>
      </c>
      <c r="L929" s="215"/>
      <c r="M929" s="215"/>
      <c r="N929" s="215"/>
      <c r="O929" s="215"/>
      <c r="P929" s="215" t="s">
        <v>1327</v>
      </c>
      <c r="Q929" s="812" t="s">
        <v>5688</v>
      </c>
      <c r="R929" s="632">
        <v>267000000</v>
      </c>
      <c r="S929" s="632">
        <v>0</v>
      </c>
      <c r="T929" s="632">
        <v>0</v>
      </c>
      <c r="U929" s="632">
        <v>0</v>
      </c>
      <c r="V929" s="632">
        <v>267000000</v>
      </c>
    </row>
    <row r="930" spans="1:22" s="501" customFormat="1" ht="24.95" customHeight="1">
      <c r="A930" s="215"/>
      <c r="B930" s="215"/>
      <c r="C930" s="215"/>
      <c r="D930" s="212"/>
      <c r="E930" s="215" t="s">
        <v>2413</v>
      </c>
      <c r="F930" s="319" t="s">
        <v>2414</v>
      </c>
      <c r="G930" s="389">
        <v>315000000</v>
      </c>
      <c r="H930" s="389">
        <v>0</v>
      </c>
      <c r="I930" s="389">
        <v>0</v>
      </c>
      <c r="J930" s="389">
        <v>0</v>
      </c>
      <c r="K930" s="389">
        <v>315000000</v>
      </c>
      <c r="L930" s="215"/>
      <c r="M930" s="215"/>
      <c r="N930" s="215"/>
      <c r="O930" s="215"/>
      <c r="P930" s="215" t="s">
        <v>2413</v>
      </c>
      <c r="Q930" s="810" t="s">
        <v>5689</v>
      </c>
      <c r="R930" s="632">
        <v>315000000</v>
      </c>
      <c r="S930" s="632">
        <v>0</v>
      </c>
      <c r="T930" s="632">
        <v>0</v>
      </c>
      <c r="U930" s="632">
        <v>0</v>
      </c>
      <c r="V930" s="632">
        <v>315000000</v>
      </c>
    </row>
    <row r="931" spans="1:22" s="501" customFormat="1" ht="24.95" customHeight="1">
      <c r="A931" s="215"/>
      <c r="B931" s="215"/>
      <c r="C931" s="215"/>
      <c r="D931" s="215"/>
      <c r="E931" s="212" t="s">
        <v>1259</v>
      </c>
      <c r="F931" s="207" t="s">
        <v>3581</v>
      </c>
      <c r="G931" s="389">
        <v>256000000</v>
      </c>
      <c r="H931" s="389">
        <v>0</v>
      </c>
      <c r="I931" s="389">
        <v>0</v>
      </c>
      <c r="J931" s="389">
        <v>0</v>
      </c>
      <c r="K931" s="389">
        <v>256000000</v>
      </c>
      <c r="L931" s="215"/>
      <c r="M931" s="215"/>
      <c r="N931" s="215"/>
      <c r="O931" s="215"/>
      <c r="P931" s="215" t="s">
        <v>1259</v>
      </c>
      <c r="Q931" s="810" t="s">
        <v>5690</v>
      </c>
      <c r="R931" s="632">
        <v>256000000</v>
      </c>
      <c r="S931" s="632">
        <v>0</v>
      </c>
      <c r="T931" s="632">
        <v>0</v>
      </c>
      <c r="U931" s="632">
        <v>0</v>
      </c>
      <c r="V931" s="632">
        <v>256000000</v>
      </c>
    </row>
    <row r="932" spans="1:22" s="501" customFormat="1" ht="24.95" customHeight="1">
      <c r="A932" s="212"/>
      <c r="B932" s="215"/>
      <c r="C932" s="215"/>
      <c r="D932" s="215"/>
      <c r="E932" s="215" t="s">
        <v>2415</v>
      </c>
      <c r="F932" s="319" t="s">
        <v>2416</v>
      </c>
      <c r="G932" s="389">
        <v>29000000</v>
      </c>
      <c r="H932" s="389">
        <v>0</v>
      </c>
      <c r="I932" s="389">
        <v>0</v>
      </c>
      <c r="J932" s="389">
        <v>0</v>
      </c>
      <c r="K932" s="389">
        <v>29000000</v>
      </c>
      <c r="L932" s="215"/>
      <c r="M932" s="215"/>
      <c r="N932" s="215"/>
      <c r="O932" s="215"/>
      <c r="P932" s="215" t="s">
        <v>2415</v>
      </c>
      <c r="Q932" s="816" t="s">
        <v>5691</v>
      </c>
      <c r="R932" s="632">
        <v>29000000</v>
      </c>
      <c r="S932" s="632">
        <v>0</v>
      </c>
      <c r="T932" s="632">
        <v>0</v>
      </c>
      <c r="U932" s="632">
        <v>0</v>
      </c>
      <c r="V932" s="632">
        <v>29000000</v>
      </c>
    </row>
    <row r="933" spans="1:22" s="501" customFormat="1" ht="24.95" customHeight="1">
      <c r="A933" s="215"/>
      <c r="B933" s="212"/>
      <c r="C933" s="215"/>
      <c r="D933" s="215"/>
      <c r="E933" s="215" t="s">
        <v>1341</v>
      </c>
      <c r="F933" s="210" t="s">
        <v>2417</v>
      </c>
      <c r="G933" s="389">
        <v>437000000</v>
      </c>
      <c r="H933" s="389">
        <v>0</v>
      </c>
      <c r="I933" s="389">
        <v>0</v>
      </c>
      <c r="J933" s="389">
        <v>0</v>
      </c>
      <c r="K933" s="389">
        <v>437000000</v>
      </c>
      <c r="L933" s="215"/>
      <c r="M933" s="215"/>
      <c r="N933" s="215"/>
      <c r="O933" s="215"/>
      <c r="P933" s="215" t="s">
        <v>1341</v>
      </c>
      <c r="Q933" s="810" t="s">
        <v>5692</v>
      </c>
      <c r="R933" s="632">
        <v>437000000</v>
      </c>
      <c r="S933" s="632">
        <v>0</v>
      </c>
      <c r="T933" s="632">
        <v>0</v>
      </c>
      <c r="U933" s="632">
        <v>0</v>
      </c>
      <c r="V933" s="632">
        <v>437000000</v>
      </c>
    </row>
    <row r="934" spans="1:22" s="501" customFormat="1" ht="24.95" customHeight="1">
      <c r="A934" s="215"/>
      <c r="B934" s="215"/>
      <c r="C934" s="212"/>
      <c r="D934" s="215"/>
      <c r="E934" s="215" t="s">
        <v>1343</v>
      </c>
      <c r="F934" s="210" t="s">
        <v>2418</v>
      </c>
      <c r="G934" s="389">
        <v>508000000</v>
      </c>
      <c r="H934" s="389">
        <v>0</v>
      </c>
      <c r="I934" s="389">
        <v>0</v>
      </c>
      <c r="J934" s="389">
        <v>0</v>
      </c>
      <c r="K934" s="389">
        <v>508000000</v>
      </c>
      <c r="L934" s="215"/>
      <c r="M934" s="215"/>
      <c r="N934" s="215"/>
      <c r="O934" s="215"/>
      <c r="P934" s="215" t="s">
        <v>1343</v>
      </c>
      <c r="Q934" s="810" t="s">
        <v>5693</v>
      </c>
      <c r="R934" s="632">
        <v>508000000</v>
      </c>
      <c r="S934" s="632">
        <v>0</v>
      </c>
      <c r="T934" s="632">
        <v>0</v>
      </c>
      <c r="U934" s="632">
        <v>0</v>
      </c>
      <c r="V934" s="632">
        <v>508000000</v>
      </c>
    </row>
    <row r="935" spans="1:22" s="501" customFormat="1" ht="24.95" customHeight="1">
      <c r="A935" s="215"/>
      <c r="B935" s="215"/>
      <c r="C935" s="215"/>
      <c r="D935" s="212"/>
      <c r="E935" s="215" t="s">
        <v>2419</v>
      </c>
      <c r="F935" s="210" t="s">
        <v>2420</v>
      </c>
      <c r="G935" s="389">
        <v>309000000</v>
      </c>
      <c r="H935" s="389">
        <v>0</v>
      </c>
      <c r="I935" s="389">
        <v>0</v>
      </c>
      <c r="J935" s="389">
        <v>0</v>
      </c>
      <c r="K935" s="389">
        <v>309000000</v>
      </c>
      <c r="L935" s="215"/>
      <c r="M935" s="215"/>
      <c r="N935" s="215"/>
      <c r="O935" s="215"/>
      <c r="P935" s="215" t="s">
        <v>2419</v>
      </c>
      <c r="Q935" s="810" t="s">
        <v>5694</v>
      </c>
      <c r="R935" s="632">
        <v>309000000</v>
      </c>
      <c r="S935" s="632">
        <v>0</v>
      </c>
      <c r="T935" s="632">
        <v>0</v>
      </c>
      <c r="U935" s="632">
        <v>0</v>
      </c>
      <c r="V935" s="632">
        <v>309000000</v>
      </c>
    </row>
    <row r="936" spans="1:22" s="501" customFormat="1" ht="24.95" customHeight="1">
      <c r="A936" s="215"/>
      <c r="B936" s="215"/>
      <c r="C936" s="215"/>
      <c r="D936" s="215"/>
      <c r="E936" s="212" t="s">
        <v>1363</v>
      </c>
      <c r="F936" s="207" t="s">
        <v>2421</v>
      </c>
      <c r="G936" s="389">
        <v>36000000</v>
      </c>
      <c r="H936" s="389">
        <v>0</v>
      </c>
      <c r="I936" s="389">
        <v>0</v>
      </c>
      <c r="J936" s="389">
        <v>0</v>
      </c>
      <c r="K936" s="389">
        <v>36000000</v>
      </c>
      <c r="L936" s="215"/>
      <c r="M936" s="215"/>
      <c r="N936" s="215"/>
      <c r="O936" s="215"/>
      <c r="P936" s="215" t="s">
        <v>1363</v>
      </c>
      <c r="Q936" s="810" t="s">
        <v>5695</v>
      </c>
      <c r="R936" s="632">
        <v>36000000</v>
      </c>
      <c r="S936" s="632">
        <v>0</v>
      </c>
      <c r="T936" s="632">
        <v>0</v>
      </c>
      <c r="U936" s="632">
        <v>0</v>
      </c>
      <c r="V936" s="632">
        <v>36000000</v>
      </c>
    </row>
    <row r="937" spans="1:22" s="501" customFormat="1" ht="41.25" customHeight="1">
      <c r="A937" s="215"/>
      <c r="B937" s="215"/>
      <c r="C937" s="215"/>
      <c r="D937" s="215"/>
      <c r="E937" s="212" t="s">
        <v>2422</v>
      </c>
      <c r="F937" s="210" t="s">
        <v>3752</v>
      </c>
      <c r="G937" s="389">
        <v>22000000</v>
      </c>
      <c r="H937" s="389">
        <v>0</v>
      </c>
      <c r="I937" s="389">
        <v>0</v>
      </c>
      <c r="J937" s="389">
        <v>869000000</v>
      </c>
      <c r="K937" s="389">
        <v>891000000</v>
      </c>
      <c r="L937" s="215"/>
      <c r="M937" s="215"/>
      <c r="N937" s="215"/>
      <c r="O937" s="215"/>
      <c r="P937" s="215" t="s">
        <v>2422</v>
      </c>
      <c r="Q937" s="812" t="s">
        <v>6856</v>
      </c>
      <c r="R937" s="632">
        <v>22000000</v>
      </c>
      <c r="S937" s="632">
        <v>0</v>
      </c>
      <c r="T937" s="632">
        <v>0</v>
      </c>
      <c r="U937" s="632">
        <v>869000000</v>
      </c>
      <c r="V937" s="632">
        <v>891000000</v>
      </c>
    </row>
    <row r="938" spans="1:22" s="501" customFormat="1" ht="24.95" customHeight="1">
      <c r="A938" s="215"/>
      <c r="B938" s="215"/>
      <c r="C938" s="215"/>
      <c r="D938" s="215"/>
      <c r="E938" s="212" t="s">
        <v>1366</v>
      </c>
      <c r="F938" s="207" t="s">
        <v>2423</v>
      </c>
      <c r="G938" s="389">
        <v>21000000</v>
      </c>
      <c r="H938" s="389">
        <v>0</v>
      </c>
      <c r="I938" s="389">
        <v>0</v>
      </c>
      <c r="J938" s="389">
        <v>250000000</v>
      </c>
      <c r="K938" s="389">
        <v>271000000</v>
      </c>
      <c r="L938" s="215"/>
      <c r="M938" s="215"/>
      <c r="N938" s="215"/>
      <c r="O938" s="215"/>
      <c r="P938" s="215" t="s">
        <v>1366</v>
      </c>
      <c r="Q938" s="810" t="s">
        <v>5696</v>
      </c>
      <c r="R938" s="632">
        <v>21000000</v>
      </c>
      <c r="S938" s="632">
        <v>0</v>
      </c>
      <c r="T938" s="632">
        <v>0</v>
      </c>
      <c r="U938" s="632">
        <v>250000000</v>
      </c>
      <c r="V938" s="632">
        <v>271000000</v>
      </c>
    </row>
    <row r="939" spans="1:22" s="501" customFormat="1" ht="24.95" customHeight="1">
      <c r="A939" s="215"/>
      <c r="B939" s="215"/>
      <c r="C939" s="215"/>
      <c r="D939" s="215"/>
      <c r="E939" s="212" t="s">
        <v>1377</v>
      </c>
      <c r="F939" s="319" t="s">
        <v>3582</v>
      </c>
      <c r="G939" s="389">
        <v>180000000</v>
      </c>
      <c r="H939" s="389">
        <v>0</v>
      </c>
      <c r="I939" s="389">
        <v>0</v>
      </c>
      <c r="J939" s="389">
        <v>315000000</v>
      </c>
      <c r="K939" s="389">
        <v>495000000</v>
      </c>
      <c r="L939" s="215"/>
      <c r="M939" s="215"/>
      <c r="N939" s="215"/>
      <c r="O939" s="215"/>
      <c r="P939" s="215" t="s">
        <v>1377</v>
      </c>
      <c r="Q939" s="810" t="s">
        <v>5697</v>
      </c>
      <c r="R939" s="632">
        <v>180000000</v>
      </c>
      <c r="S939" s="632">
        <v>0</v>
      </c>
      <c r="T939" s="632">
        <v>0</v>
      </c>
      <c r="U939" s="632">
        <v>315000000</v>
      </c>
      <c r="V939" s="632">
        <v>495000000</v>
      </c>
    </row>
    <row r="940" spans="1:22" s="501" customFormat="1" ht="24.95" customHeight="1">
      <c r="A940" s="215"/>
      <c r="B940" s="215"/>
      <c r="C940" s="215"/>
      <c r="D940" s="215"/>
      <c r="E940" s="212" t="s">
        <v>2424</v>
      </c>
      <c r="F940" s="322" t="s">
        <v>2425</v>
      </c>
      <c r="G940" s="389">
        <v>381000000</v>
      </c>
      <c r="H940" s="389">
        <v>0</v>
      </c>
      <c r="I940" s="389">
        <v>0</v>
      </c>
      <c r="J940" s="389">
        <v>0</v>
      </c>
      <c r="K940" s="389">
        <v>381000000</v>
      </c>
      <c r="L940" s="215"/>
      <c r="M940" s="215"/>
      <c r="N940" s="215"/>
      <c r="O940" s="215"/>
      <c r="P940" s="215" t="s">
        <v>2424</v>
      </c>
      <c r="Q940" s="810" t="s">
        <v>5698</v>
      </c>
      <c r="R940" s="632">
        <v>381000000</v>
      </c>
      <c r="S940" s="632">
        <v>0</v>
      </c>
      <c r="T940" s="632">
        <v>0</v>
      </c>
      <c r="U940" s="632">
        <v>0</v>
      </c>
      <c r="V940" s="632">
        <v>381000000</v>
      </c>
    </row>
    <row r="941" spans="1:22" s="501" customFormat="1" ht="24.95" customHeight="1">
      <c r="A941" s="215"/>
      <c r="B941" s="215"/>
      <c r="C941" s="215"/>
      <c r="D941" s="215"/>
      <c r="E941" s="212" t="s">
        <v>2426</v>
      </c>
      <c r="F941" s="207" t="s">
        <v>3583</v>
      </c>
      <c r="G941" s="389">
        <v>132000000</v>
      </c>
      <c r="H941" s="389">
        <v>0</v>
      </c>
      <c r="I941" s="389">
        <v>0</v>
      </c>
      <c r="J941" s="389">
        <v>0</v>
      </c>
      <c r="K941" s="389">
        <v>132000000</v>
      </c>
      <c r="L941" s="215"/>
      <c r="M941" s="215"/>
      <c r="N941" s="215"/>
      <c r="O941" s="215"/>
      <c r="P941" s="215" t="s">
        <v>2426</v>
      </c>
      <c r="Q941" s="810" t="s">
        <v>5699</v>
      </c>
      <c r="R941" s="632">
        <v>132000000</v>
      </c>
      <c r="S941" s="632">
        <v>0</v>
      </c>
      <c r="T941" s="632">
        <v>0</v>
      </c>
      <c r="U941" s="632">
        <v>0</v>
      </c>
      <c r="V941" s="632">
        <v>132000000</v>
      </c>
    </row>
    <row r="942" spans="1:22" s="501" customFormat="1" ht="24.95" customHeight="1">
      <c r="A942" s="215"/>
      <c r="B942" s="215"/>
      <c r="C942" s="215"/>
      <c r="D942" s="215"/>
      <c r="E942" s="212" t="s">
        <v>2427</v>
      </c>
      <c r="F942" s="210" t="s">
        <v>3584</v>
      </c>
      <c r="G942" s="389">
        <v>299000000</v>
      </c>
      <c r="H942" s="389">
        <v>0</v>
      </c>
      <c r="I942" s="389">
        <v>0</v>
      </c>
      <c r="J942" s="389">
        <v>0</v>
      </c>
      <c r="K942" s="389">
        <v>299000000</v>
      </c>
      <c r="L942" s="215"/>
      <c r="M942" s="215"/>
      <c r="N942" s="215"/>
      <c r="O942" s="215"/>
      <c r="P942" s="215" t="s">
        <v>2427</v>
      </c>
      <c r="Q942" s="810" t="s">
        <v>5700</v>
      </c>
      <c r="R942" s="632">
        <v>299000000</v>
      </c>
      <c r="S942" s="632">
        <v>0</v>
      </c>
      <c r="T942" s="632">
        <v>0</v>
      </c>
      <c r="U942" s="632">
        <v>0</v>
      </c>
      <c r="V942" s="632">
        <v>299000000</v>
      </c>
    </row>
    <row r="943" spans="1:22" s="501" customFormat="1" ht="24.95" customHeight="1">
      <c r="A943" s="215"/>
      <c r="B943" s="215"/>
      <c r="C943" s="215"/>
      <c r="D943" s="215"/>
      <c r="E943" s="212" t="s">
        <v>2428</v>
      </c>
      <c r="F943" s="207" t="s">
        <v>2429</v>
      </c>
      <c r="G943" s="389">
        <v>305000000</v>
      </c>
      <c r="H943" s="389">
        <v>0</v>
      </c>
      <c r="I943" s="389">
        <v>0</v>
      </c>
      <c r="J943" s="389">
        <v>0</v>
      </c>
      <c r="K943" s="389">
        <v>305000000</v>
      </c>
      <c r="L943" s="215"/>
      <c r="M943" s="215"/>
      <c r="N943" s="215"/>
      <c r="O943" s="215"/>
      <c r="P943" s="215" t="s">
        <v>2428</v>
      </c>
      <c r="Q943" s="810" t="s">
        <v>5701</v>
      </c>
      <c r="R943" s="632">
        <v>305000000</v>
      </c>
      <c r="S943" s="632">
        <v>0</v>
      </c>
      <c r="T943" s="632">
        <v>0</v>
      </c>
      <c r="U943" s="632">
        <v>0</v>
      </c>
      <c r="V943" s="632">
        <v>305000000</v>
      </c>
    </row>
    <row r="944" spans="1:22" s="501" customFormat="1" ht="24.95" customHeight="1">
      <c r="A944" s="215"/>
      <c r="B944" s="215"/>
      <c r="C944" s="215"/>
      <c r="D944" s="215"/>
      <c r="E944" s="212" t="s">
        <v>2430</v>
      </c>
      <c r="F944" s="207" t="s">
        <v>3585</v>
      </c>
      <c r="G944" s="389">
        <v>357000000</v>
      </c>
      <c r="H944" s="389">
        <v>0</v>
      </c>
      <c r="I944" s="389">
        <v>0</v>
      </c>
      <c r="J944" s="389">
        <v>0</v>
      </c>
      <c r="K944" s="389">
        <v>357000000</v>
      </c>
      <c r="L944" s="215"/>
      <c r="M944" s="215"/>
      <c r="N944" s="215"/>
      <c r="O944" s="215"/>
      <c r="P944" s="215" t="s">
        <v>2430</v>
      </c>
      <c r="Q944" s="810" t="s">
        <v>5702</v>
      </c>
      <c r="R944" s="632">
        <v>357000000</v>
      </c>
      <c r="S944" s="632">
        <v>0</v>
      </c>
      <c r="T944" s="632">
        <v>0</v>
      </c>
      <c r="U944" s="632">
        <v>0</v>
      </c>
      <c r="V944" s="632">
        <v>357000000</v>
      </c>
    </row>
    <row r="945" spans="1:22" s="501" customFormat="1" ht="45.75" customHeight="1">
      <c r="A945" s="215"/>
      <c r="B945" s="215"/>
      <c r="C945" s="215"/>
      <c r="D945" s="215"/>
      <c r="E945" s="212" t="s">
        <v>2431</v>
      </c>
      <c r="F945" s="207" t="s">
        <v>3753</v>
      </c>
      <c r="G945" s="389">
        <v>76000000</v>
      </c>
      <c r="H945" s="389">
        <v>0</v>
      </c>
      <c r="I945" s="389">
        <v>0</v>
      </c>
      <c r="J945" s="389">
        <v>0</v>
      </c>
      <c r="K945" s="389">
        <v>76000000</v>
      </c>
      <c r="L945" s="215"/>
      <c r="M945" s="215"/>
      <c r="N945" s="215"/>
      <c r="O945" s="215"/>
      <c r="P945" s="215" t="s">
        <v>2431</v>
      </c>
      <c r="Q945" s="812" t="s">
        <v>5703</v>
      </c>
      <c r="R945" s="632">
        <v>76000000</v>
      </c>
      <c r="S945" s="632">
        <v>0</v>
      </c>
      <c r="T945" s="632">
        <v>0</v>
      </c>
      <c r="U945" s="632">
        <v>0</v>
      </c>
      <c r="V945" s="632">
        <v>76000000</v>
      </c>
    </row>
    <row r="946" spans="1:22" s="501" customFormat="1" ht="45.75" customHeight="1">
      <c r="A946" s="215"/>
      <c r="B946" s="215"/>
      <c r="C946" s="215"/>
      <c r="D946" s="215"/>
      <c r="E946" s="212" t="s">
        <v>2432</v>
      </c>
      <c r="F946" s="207" t="s">
        <v>3754</v>
      </c>
      <c r="G946" s="389">
        <v>358000000</v>
      </c>
      <c r="H946" s="389">
        <v>0</v>
      </c>
      <c r="I946" s="389">
        <v>0</v>
      </c>
      <c r="J946" s="389">
        <v>0</v>
      </c>
      <c r="K946" s="389">
        <v>358000000</v>
      </c>
      <c r="L946" s="215"/>
      <c r="M946" s="215"/>
      <c r="N946" s="215"/>
      <c r="O946" s="215"/>
      <c r="P946" s="215" t="s">
        <v>2432</v>
      </c>
      <c r="Q946" s="812" t="s">
        <v>5704</v>
      </c>
      <c r="R946" s="632">
        <v>358000000</v>
      </c>
      <c r="S946" s="632">
        <v>0</v>
      </c>
      <c r="T946" s="632">
        <v>0</v>
      </c>
      <c r="U946" s="632">
        <v>0</v>
      </c>
      <c r="V946" s="632">
        <v>358000000</v>
      </c>
    </row>
    <row r="947" spans="1:22" s="501" customFormat="1" ht="24.95" customHeight="1">
      <c r="A947" s="215"/>
      <c r="B947" s="215"/>
      <c r="C947" s="215"/>
      <c r="D947" s="215"/>
      <c r="E947" s="212" t="s">
        <v>2433</v>
      </c>
      <c r="F947" s="206" t="s">
        <v>2434</v>
      </c>
      <c r="G947" s="389">
        <v>210000000</v>
      </c>
      <c r="H947" s="389">
        <v>0</v>
      </c>
      <c r="I947" s="389">
        <v>0</v>
      </c>
      <c r="J947" s="389">
        <v>0</v>
      </c>
      <c r="K947" s="389">
        <v>210000000</v>
      </c>
      <c r="L947" s="215"/>
      <c r="M947" s="215"/>
      <c r="N947" s="215"/>
      <c r="O947" s="215"/>
      <c r="P947" s="215" t="s">
        <v>2433</v>
      </c>
      <c r="Q947" s="810" t="s">
        <v>5705</v>
      </c>
      <c r="R947" s="632">
        <v>210000000</v>
      </c>
      <c r="S947" s="632">
        <v>0</v>
      </c>
      <c r="T947" s="632">
        <v>0</v>
      </c>
      <c r="U947" s="632">
        <v>0</v>
      </c>
      <c r="V947" s="632">
        <v>210000000</v>
      </c>
    </row>
    <row r="948" spans="1:22" s="501" customFormat="1" ht="24.95" customHeight="1">
      <c r="A948" s="212"/>
      <c r="B948" s="215"/>
      <c r="C948" s="215"/>
      <c r="D948" s="215"/>
      <c r="E948" s="215" t="s">
        <v>2435</v>
      </c>
      <c r="F948" s="319" t="s">
        <v>3586</v>
      </c>
      <c r="G948" s="389">
        <v>400000000</v>
      </c>
      <c r="H948" s="389">
        <v>0</v>
      </c>
      <c r="I948" s="389">
        <v>0</v>
      </c>
      <c r="J948" s="389">
        <v>0</v>
      </c>
      <c r="K948" s="389">
        <v>400000000</v>
      </c>
      <c r="L948" s="215"/>
      <c r="M948" s="215"/>
      <c r="N948" s="215"/>
      <c r="O948" s="215"/>
      <c r="P948" s="215" t="s">
        <v>2435</v>
      </c>
      <c r="Q948" s="810" t="s">
        <v>5706</v>
      </c>
      <c r="R948" s="632">
        <v>400000000</v>
      </c>
      <c r="S948" s="632">
        <v>0</v>
      </c>
      <c r="T948" s="632">
        <v>0</v>
      </c>
      <c r="U948" s="632">
        <v>0</v>
      </c>
      <c r="V948" s="632">
        <v>400000000</v>
      </c>
    </row>
    <row r="949" spans="1:22" s="501" customFormat="1" ht="24.95" customHeight="1">
      <c r="A949" s="215"/>
      <c r="B949" s="212"/>
      <c r="C949" s="215"/>
      <c r="D949" s="215"/>
      <c r="E949" s="215" t="s">
        <v>2436</v>
      </c>
      <c r="F949" s="206" t="s">
        <v>2437</v>
      </c>
      <c r="G949" s="389">
        <v>404000000</v>
      </c>
      <c r="H949" s="389">
        <v>0</v>
      </c>
      <c r="I949" s="389">
        <v>0</v>
      </c>
      <c r="J949" s="389">
        <v>0</v>
      </c>
      <c r="K949" s="389">
        <v>404000000</v>
      </c>
      <c r="L949" s="215"/>
      <c r="M949" s="215"/>
      <c r="N949" s="215"/>
      <c r="O949" s="215"/>
      <c r="P949" s="215" t="s">
        <v>2436</v>
      </c>
      <c r="Q949" s="810" t="s">
        <v>5707</v>
      </c>
      <c r="R949" s="632">
        <v>404000000</v>
      </c>
      <c r="S949" s="632">
        <v>0</v>
      </c>
      <c r="T949" s="632">
        <v>0</v>
      </c>
      <c r="U949" s="632">
        <v>0</v>
      </c>
      <c r="V949" s="632">
        <v>404000000</v>
      </c>
    </row>
    <row r="950" spans="1:22" s="501" customFormat="1" ht="24.95" customHeight="1">
      <c r="A950" s="215"/>
      <c r="B950" s="215"/>
      <c r="C950" s="212"/>
      <c r="D950" s="215"/>
      <c r="E950" s="215" t="s">
        <v>2438</v>
      </c>
      <c r="F950" s="207" t="s">
        <v>3587</v>
      </c>
      <c r="G950" s="389">
        <v>310000000</v>
      </c>
      <c r="H950" s="389">
        <v>0</v>
      </c>
      <c r="I950" s="389">
        <v>0</v>
      </c>
      <c r="J950" s="389">
        <v>0</v>
      </c>
      <c r="K950" s="389">
        <v>310000000</v>
      </c>
      <c r="L950" s="215"/>
      <c r="M950" s="215"/>
      <c r="N950" s="215"/>
      <c r="O950" s="215"/>
      <c r="P950" s="215" t="s">
        <v>2438</v>
      </c>
      <c r="Q950" s="810" t="s">
        <v>5708</v>
      </c>
      <c r="R950" s="632">
        <v>310000000</v>
      </c>
      <c r="S950" s="632">
        <v>0</v>
      </c>
      <c r="T950" s="632">
        <v>0</v>
      </c>
      <c r="U950" s="632">
        <v>0</v>
      </c>
      <c r="V950" s="632">
        <v>310000000</v>
      </c>
    </row>
    <row r="951" spans="1:22" s="501" customFormat="1" ht="24.95" customHeight="1">
      <c r="A951" s="215"/>
      <c r="B951" s="215"/>
      <c r="C951" s="215"/>
      <c r="D951" s="212"/>
      <c r="E951" s="215" t="s">
        <v>2439</v>
      </c>
      <c r="F951" s="207" t="s">
        <v>3588</v>
      </c>
      <c r="G951" s="389">
        <v>56000000</v>
      </c>
      <c r="H951" s="389">
        <v>0</v>
      </c>
      <c r="I951" s="389">
        <v>0</v>
      </c>
      <c r="J951" s="389">
        <v>0</v>
      </c>
      <c r="K951" s="389">
        <v>56000000</v>
      </c>
      <c r="L951" s="215"/>
      <c r="M951" s="215"/>
      <c r="N951" s="215"/>
      <c r="O951" s="215"/>
      <c r="P951" s="215" t="s">
        <v>2439</v>
      </c>
      <c r="Q951" s="810" t="s">
        <v>5709</v>
      </c>
      <c r="R951" s="632">
        <v>56000000</v>
      </c>
      <c r="S951" s="632">
        <v>0</v>
      </c>
      <c r="T951" s="632">
        <v>0</v>
      </c>
      <c r="U951" s="632">
        <v>0</v>
      </c>
      <c r="V951" s="632">
        <v>56000000</v>
      </c>
    </row>
    <row r="952" spans="1:22" s="501" customFormat="1" ht="24.95" customHeight="1">
      <c r="A952" s="215"/>
      <c r="B952" s="215"/>
      <c r="C952" s="215"/>
      <c r="D952" s="215"/>
      <c r="E952" s="212" t="s">
        <v>2440</v>
      </c>
      <c r="F952" s="207" t="s">
        <v>2441</v>
      </c>
      <c r="G952" s="389">
        <v>310000000</v>
      </c>
      <c r="H952" s="389">
        <v>0</v>
      </c>
      <c r="I952" s="389">
        <v>0</v>
      </c>
      <c r="J952" s="389">
        <v>0</v>
      </c>
      <c r="K952" s="389">
        <v>310000000</v>
      </c>
      <c r="L952" s="215"/>
      <c r="M952" s="215"/>
      <c r="N952" s="215"/>
      <c r="O952" s="215"/>
      <c r="P952" s="215" t="s">
        <v>2440</v>
      </c>
      <c r="Q952" s="810" t="s">
        <v>5710</v>
      </c>
      <c r="R952" s="632">
        <v>310000000</v>
      </c>
      <c r="S952" s="632">
        <v>0</v>
      </c>
      <c r="T952" s="632">
        <v>0</v>
      </c>
      <c r="U952" s="632">
        <v>0</v>
      </c>
      <c r="V952" s="632">
        <v>310000000</v>
      </c>
    </row>
    <row r="953" spans="1:22" s="501" customFormat="1" ht="24.95" customHeight="1">
      <c r="A953" s="215"/>
      <c r="B953" s="215"/>
      <c r="C953" s="215"/>
      <c r="D953" s="215"/>
      <c r="E953" s="212" t="s">
        <v>2442</v>
      </c>
      <c r="F953" s="207" t="s">
        <v>3589</v>
      </c>
      <c r="G953" s="389">
        <v>326000000</v>
      </c>
      <c r="H953" s="389">
        <v>0</v>
      </c>
      <c r="I953" s="389">
        <v>0</v>
      </c>
      <c r="J953" s="389">
        <v>0</v>
      </c>
      <c r="K953" s="389">
        <v>326000000</v>
      </c>
      <c r="L953" s="215"/>
      <c r="M953" s="215"/>
      <c r="N953" s="215"/>
      <c r="O953" s="215"/>
      <c r="P953" s="215" t="s">
        <v>2442</v>
      </c>
      <c r="Q953" s="810" t="s">
        <v>5711</v>
      </c>
      <c r="R953" s="632">
        <v>326000000</v>
      </c>
      <c r="S953" s="632">
        <v>0</v>
      </c>
      <c r="T953" s="632">
        <v>0</v>
      </c>
      <c r="U953" s="632">
        <v>0</v>
      </c>
      <c r="V953" s="632">
        <v>326000000</v>
      </c>
    </row>
    <row r="954" spans="1:22" s="501" customFormat="1" ht="24.95" customHeight="1">
      <c r="A954" s="215"/>
      <c r="B954" s="215"/>
      <c r="C954" s="215"/>
      <c r="D954" s="215"/>
      <c r="E954" s="212" t="s">
        <v>2443</v>
      </c>
      <c r="F954" s="207" t="s">
        <v>2444</v>
      </c>
      <c r="G954" s="389">
        <v>66000000</v>
      </c>
      <c r="H954" s="389">
        <v>0</v>
      </c>
      <c r="I954" s="389">
        <v>0</v>
      </c>
      <c r="J954" s="389">
        <v>0</v>
      </c>
      <c r="K954" s="389">
        <v>66000000</v>
      </c>
      <c r="L954" s="215"/>
      <c r="M954" s="215"/>
      <c r="N954" s="215"/>
      <c r="O954" s="215"/>
      <c r="P954" s="215" t="s">
        <v>2443</v>
      </c>
      <c r="Q954" s="810" t="s">
        <v>5712</v>
      </c>
      <c r="R954" s="632">
        <v>66000000</v>
      </c>
      <c r="S954" s="632">
        <v>0</v>
      </c>
      <c r="T954" s="632">
        <v>0</v>
      </c>
      <c r="U954" s="632">
        <v>0</v>
      </c>
      <c r="V954" s="632">
        <v>66000000</v>
      </c>
    </row>
    <row r="955" spans="1:22" s="501" customFormat="1" ht="24.95" customHeight="1">
      <c r="A955" s="215"/>
      <c r="B955" s="215"/>
      <c r="C955" s="215"/>
      <c r="D955" s="215"/>
      <c r="E955" s="212" t="s">
        <v>2445</v>
      </c>
      <c r="F955" s="210" t="s">
        <v>2446</v>
      </c>
      <c r="G955" s="389">
        <v>300000000</v>
      </c>
      <c r="H955" s="389">
        <v>0</v>
      </c>
      <c r="I955" s="389">
        <v>0</v>
      </c>
      <c r="J955" s="389">
        <v>0</v>
      </c>
      <c r="K955" s="389">
        <v>300000000</v>
      </c>
      <c r="L955" s="215"/>
      <c r="M955" s="215"/>
      <c r="N955" s="215"/>
      <c r="O955" s="215"/>
      <c r="P955" s="215" t="s">
        <v>2445</v>
      </c>
      <c r="Q955" s="810" t="s">
        <v>5713</v>
      </c>
      <c r="R955" s="632">
        <v>300000000</v>
      </c>
      <c r="S955" s="632">
        <v>0</v>
      </c>
      <c r="T955" s="632">
        <v>0</v>
      </c>
      <c r="U955" s="632">
        <v>0</v>
      </c>
      <c r="V955" s="632">
        <v>300000000</v>
      </c>
    </row>
    <row r="956" spans="1:22" s="501" customFormat="1" ht="45" customHeight="1">
      <c r="A956" s="215"/>
      <c r="B956" s="215"/>
      <c r="C956" s="215"/>
      <c r="D956" s="215"/>
      <c r="E956" s="212" t="s">
        <v>2447</v>
      </c>
      <c r="F956" s="210" t="s">
        <v>3590</v>
      </c>
      <c r="G956" s="389">
        <v>408000000</v>
      </c>
      <c r="H956" s="389">
        <v>0</v>
      </c>
      <c r="I956" s="389">
        <v>0</v>
      </c>
      <c r="J956" s="389">
        <v>0</v>
      </c>
      <c r="K956" s="389">
        <v>408000000</v>
      </c>
      <c r="L956" s="215"/>
      <c r="M956" s="215"/>
      <c r="N956" s="215"/>
      <c r="O956" s="215"/>
      <c r="P956" s="215" t="s">
        <v>2447</v>
      </c>
      <c r="Q956" s="812" t="s">
        <v>5714</v>
      </c>
      <c r="R956" s="632">
        <v>408000000</v>
      </c>
      <c r="S956" s="632">
        <v>0</v>
      </c>
      <c r="T956" s="632">
        <v>0</v>
      </c>
      <c r="U956" s="632">
        <v>0</v>
      </c>
      <c r="V956" s="632">
        <v>408000000</v>
      </c>
    </row>
    <row r="957" spans="1:22" s="501" customFormat="1" ht="40.5" customHeight="1">
      <c r="A957" s="215"/>
      <c r="B957" s="215"/>
      <c r="C957" s="215"/>
      <c r="D957" s="215"/>
      <c r="E957" s="212" t="s">
        <v>2448</v>
      </c>
      <c r="F957" s="207" t="s">
        <v>3755</v>
      </c>
      <c r="G957" s="389">
        <v>292000000</v>
      </c>
      <c r="H957" s="389">
        <v>0</v>
      </c>
      <c r="I957" s="389">
        <v>0</v>
      </c>
      <c r="J957" s="389">
        <v>0</v>
      </c>
      <c r="K957" s="389">
        <v>292000000</v>
      </c>
      <c r="L957" s="215"/>
      <c r="M957" s="215"/>
      <c r="N957" s="215"/>
      <c r="O957" s="215"/>
      <c r="P957" s="215" t="s">
        <v>2448</v>
      </c>
      <c r="Q957" s="812" t="s">
        <v>5715</v>
      </c>
      <c r="R957" s="632">
        <v>292000000</v>
      </c>
      <c r="S957" s="632">
        <v>0</v>
      </c>
      <c r="T957" s="632">
        <v>0</v>
      </c>
      <c r="U957" s="632">
        <v>0</v>
      </c>
      <c r="V957" s="632">
        <v>292000000</v>
      </c>
    </row>
    <row r="958" spans="1:22" s="501" customFormat="1" ht="42.75" customHeight="1">
      <c r="A958" s="215"/>
      <c r="B958" s="215"/>
      <c r="C958" s="215"/>
      <c r="D958" s="215"/>
      <c r="E958" s="212" t="s">
        <v>2449</v>
      </c>
      <c r="F958" s="207" t="s">
        <v>3591</v>
      </c>
      <c r="G958" s="389">
        <v>61000000</v>
      </c>
      <c r="H958" s="389">
        <v>0</v>
      </c>
      <c r="I958" s="389">
        <v>0</v>
      </c>
      <c r="J958" s="389">
        <v>0</v>
      </c>
      <c r="K958" s="389">
        <v>61000000</v>
      </c>
      <c r="L958" s="215"/>
      <c r="M958" s="215"/>
      <c r="N958" s="215"/>
      <c r="O958" s="215"/>
      <c r="P958" s="215" t="s">
        <v>2449</v>
      </c>
      <c r="Q958" s="810" t="s">
        <v>5716</v>
      </c>
      <c r="R958" s="632">
        <v>61000000</v>
      </c>
      <c r="S958" s="632">
        <v>0</v>
      </c>
      <c r="T958" s="632">
        <v>0</v>
      </c>
      <c r="U958" s="632">
        <v>0</v>
      </c>
      <c r="V958" s="632">
        <v>61000000</v>
      </c>
    </row>
    <row r="959" spans="1:22" s="501" customFormat="1" ht="24.95" customHeight="1">
      <c r="A959" s="212"/>
      <c r="B959" s="215"/>
      <c r="C959" s="215"/>
      <c r="D959" s="215"/>
      <c r="E959" s="215" t="s">
        <v>2450</v>
      </c>
      <c r="F959" s="319" t="s">
        <v>3592</v>
      </c>
      <c r="G959" s="389">
        <v>413000000</v>
      </c>
      <c r="H959" s="389">
        <v>0</v>
      </c>
      <c r="I959" s="389">
        <v>0</v>
      </c>
      <c r="J959" s="389">
        <v>0</v>
      </c>
      <c r="K959" s="389">
        <v>413000000</v>
      </c>
      <c r="L959" s="215"/>
      <c r="M959" s="215"/>
      <c r="N959" s="215"/>
      <c r="O959" s="215"/>
      <c r="P959" s="215" t="s">
        <v>2450</v>
      </c>
      <c r="Q959" s="810" t="s">
        <v>5717</v>
      </c>
      <c r="R959" s="632">
        <v>413000000</v>
      </c>
      <c r="S959" s="632">
        <v>0</v>
      </c>
      <c r="T959" s="632">
        <v>0</v>
      </c>
      <c r="U959" s="632">
        <v>0</v>
      </c>
      <c r="V959" s="632">
        <v>413000000</v>
      </c>
    </row>
    <row r="960" spans="1:22" s="501" customFormat="1" ht="24.95" customHeight="1">
      <c r="A960" s="215"/>
      <c r="B960" s="212"/>
      <c r="C960" s="215"/>
      <c r="D960" s="215"/>
      <c r="E960" s="215" t="s">
        <v>2451</v>
      </c>
      <c r="F960" s="207" t="s">
        <v>2452</v>
      </c>
      <c r="G960" s="389">
        <v>419000000</v>
      </c>
      <c r="H960" s="389">
        <v>0</v>
      </c>
      <c r="I960" s="389">
        <v>0</v>
      </c>
      <c r="J960" s="389">
        <v>0</v>
      </c>
      <c r="K960" s="389">
        <v>419000000</v>
      </c>
      <c r="L960" s="215"/>
      <c r="M960" s="215"/>
      <c r="N960" s="215"/>
      <c r="O960" s="215"/>
      <c r="P960" s="215" t="s">
        <v>2451</v>
      </c>
      <c r="Q960" s="810" t="s">
        <v>5718</v>
      </c>
      <c r="R960" s="632">
        <v>419000000</v>
      </c>
      <c r="S960" s="632">
        <v>0</v>
      </c>
      <c r="T960" s="632">
        <v>0</v>
      </c>
      <c r="U960" s="632">
        <v>0</v>
      </c>
      <c r="V960" s="632">
        <v>419000000</v>
      </c>
    </row>
    <row r="961" spans="1:22" s="501" customFormat="1" ht="24.95" customHeight="1">
      <c r="A961" s="215"/>
      <c r="B961" s="215"/>
      <c r="C961" s="212"/>
      <c r="D961" s="215"/>
      <c r="E961" s="215" t="s">
        <v>2453</v>
      </c>
      <c r="F961" s="207" t="s">
        <v>3593</v>
      </c>
      <c r="G961" s="389">
        <v>305000000</v>
      </c>
      <c r="H961" s="389">
        <v>0</v>
      </c>
      <c r="I961" s="389">
        <v>0</v>
      </c>
      <c r="J961" s="389">
        <v>0</v>
      </c>
      <c r="K961" s="389">
        <v>305000000</v>
      </c>
      <c r="L961" s="215"/>
      <c r="M961" s="215"/>
      <c r="N961" s="215"/>
      <c r="O961" s="215"/>
      <c r="P961" s="215" t="s">
        <v>2453</v>
      </c>
      <c r="Q961" s="810" t="s">
        <v>5719</v>
      </c>
      <c r="R961" s="632">
        <v>305000000</v>
      </c>
      <c r="S961" s="632">
        <v>0</v>
      </c>
      <c r="T961" s="632">
        <v>0</v>
      </c>
      <c r="U961" s="632">
        <v>0</v>
      </c>
      <c r="V961" s="632">
        <v>305000000</v>
      </c>
    </row>
    <row r="962" spans="1:22" s="501" customFormat="1" ht="44.25" customHeight="1">
      <c r="A962" s="215"/>
      <c r="B962" s="215"/>
      <c r="C962" s="215"/>
      <c r="D962" s="215"/>
      <c r="E962" s="212" t="s">
        <v>2454</v>
      </c>
      <c r="F962" s="207" t="s">
        <v>3594</v>
      </c>
      <c r="G962" s="389">
        <v>74000000</v>
      </c>
      <c r="H962" s="389">
        <v>0</v>
      </c>
      <c r="I962" s="389">
        <v>0</v>
      </c>
      <c r="J962" s="389">
        <v>0</v>
      </c>
      <c r="K962" s="389">
        <v>74000000</v>
      </c>
      <c r="L962" s="215"/>
      <c r="M962" s="215"/>
      <c r="N962" s="215"/>
      <c r="O962" s="215"/>
      <c r="P962" s="215" t="s">
        <v>2454</v>
      </c>
      <c r="Q962" s="812" t="s">
        <v>5720</v>
      </c>
      <c r="R962" s="632">
        <v>74000000</v>
      </c>
      <c r="S962" s="632">
        <v>0</v>
      </c>
      <c r="T962" s="632">
        <v>0</v>
      </c>
      <c r="U962" s="632">
        <v>0</v>
      </c>
      <c r="V962" s="632">
        <v>74000000</v>
      </c>
    </row>
    <row r="963" spans="1:22" s="501" customFormat="1" ht="24.95" customHeight="1">
      <c r="A963" s="215"/>
      <c r="B963" s="215"/>
      <c r="C963" s="215"/>
      <c r="D963" s="215"/>
      <c r="E963" s="212" t="s">
        <v>1386</v>
      </c>
      <c r="F963" s="207" t="s">
        <v>2455</v>
      </c>
      <c r="G963" s="389">
        <v>389000000</v>
      </c>
      <c r="H963" s="389">
        <v>0</v>
      </c>
      <c r="I963" s="389">
        <v>0</v>
      </c>
      <c r="J963" s="389">
        <v>0</v>
      </c>
      <c r="K963" s="389">
        <v>389000000</v>
      </c>
      <c r="L963" s="215"/>
      <c r="M963" s="215"/>
      <c r="N963" s="215"/>
      <c r="O963" s="215"/>
      <c r="P963" s="215" t="s">
        <v>1386</v>
      </c>
      <c r="Q963" s="810" t="s">
        <v>5721</v>
      </c>
      <c r="R963" s="632">
        <v>389000000</v>
      </c>
      <c r="S963" s="632">
        <v>0</v>
      </c>
      <c r="T963" s="632">
        <v>0</v>
      </c>
      <c r="U963" s="632">
        <v>0</v>
      </c>
      <c r="V963" s="632">
        <v>389000000</v>
      </c>
    </row>
    <row r="964" spans="1:22" s="501" customFormat="1" ht="24.95" customHeight="1">
      <c r="A964" s="212"/>
      <c r="B964" s="215"/>
      <c r="C964" s="215"/>
      <c r="D964" s="215"/>
      <c r="E964" s="215" t="s">
        <v>2456</v>
      </c>
      <c r="F964" s="319" t="s">
        <v>2457</v>
      </c>
      <c r="G964" s="389">
        <v>391000000</v>
      </c>
      <c r="H964" s="389">
        <v>0</v>
      </c>
      <c r="I964" s="389">
        <v>0</v>
      </c>
      <c r="J964" s="389">
        <v>0</v>
      </c>
      <c r="K964" s="389">
        <v>391000000</v>
      </c>
      <c r="L964" s="215"/>
      <c r="M964" s="215"/>
      <c r="N964" s="215"/>
      <c r="O964" s="215"/>
      <c r="P964" s="215" t="s">
        <v>2456</v>
      </c>
      <c r="Q964" s="810" t="s">
        <v>5722</v>
      </c>
      <c r="R964" s="632">
        <v>391000000</v>
      </c>
      <c r="S964" s="632">
        <v>0</v>
      </c>
      <c r="T964" s="632">
        <v>0</v>
      </c>
      <c r="U964" s="632">
        <v>0</v>
      </c>
      <c r="V964" s="632">
        <v>391000000</v>
      </c>
    </row>
    <row r="965" spans="1:22" s="501" customFormat="1" ht="43.5" customHeight="1">
      <c r="A965" s="215"/>
      <c r="B965" s="215"/>
      <c r="C965" s="212"/>
      <c r="D965" s="215"/>
      <c r="E965" s="215" t="s">
        <v>2458</v>
      </c>
      <c r="F965" s="210" t="s">
        <v>3595</v>
      </c>
      <c r="G965" s="389">
        <v>58000000</v>
      </c>
      <c r="H965" s="389">
        <v>0</v>
      </c>
      <c r="I965" s="389">
        <v>0</v>
      </c>
      <c r="J965" s="389">
        <v>0</v>
      </c>
      <c r="K965" s="389">
        <v>58000000</v>
      </c>
      <c r="L965" s="215"/>
      <c r="M965" s="215"/>
      <c r="N965" s="215"/>
      <c r="O965" s="215"/>
      <c r="P965" s="215" t="s">
        <v>2458</v>
      </c>
      <c r="Q965" s="812" t="s">
        <v>6857</v>
      </c>
      <c r="R965" s="632">
        <v>58000000</v>
      </c>
      <c r="S965" s="632">
        <v>0</v>
      </c>
      <c r="T965" s="632">
        <v>0</v>
      </c>
      <c r="U965" s="632">
        <v>0</v>
      </c>
      <c r="V965" s="632">
        <v>58000000</v>
      </c>
    </row>
    <row r="966" spans="1:22" s="501" customFormat="1" ht="24.95" customHeight="1">
      <c r="A966" s="215"/>
      <c r="B966" s="215"/>
      <c r="C966" s="215"/>
      <c r="D966" s="212"/>
      <c r="E966" s="215" t="s">
        <v>2459</v>
      </c>
      <c r="F966" s="319" t="s">
        <v>2460</v>
      </c>
      <c r="G966" s="389">
        <v>385000000</v>
      </c>
      <c r="H966" s="389">
        <v>0</v>
      </c>
      <c r="I966" s="389">
        <v>0</v>
      </c>
      <c r="J966" s="389">
        <v>0</v>
      </c>
      <c r="K966" s="389">
        <v>385000000</v>
      </c>
      <c r="L966" s="215"/>
      <c r="M966" s="215"/>
      <c r="N966" s="215"/>
      <c r="O966" s="215"/>
      <c r="P966" s="215" t="s">
        <v>2459</v>
      </c>
      <c r="Q966" s="810" t="s">
        <v>5723</v>
      </c>
      <c r="R966" s="632">
        <v>385000000</v>
      </c>
      <c r="S966" s="632">
        <v>0</v>
      </c>
      <c r="T966" s="632">
        <v>0</v>
      </c>
      <c r="U966" s="632">
        <v>0</v>
      </c>
      <c r="V966" s="632">
        <v>385000000</v>
      </c>
    </row>
    <row r="967" spans="1:22" s="501" customFormat="1" ht="24.95" customHeight="1">
      <c r="A967" s="215"/>
      <c r="B967" s="215"/>
      <c r="C967" s="215"/>
      <c r="D967" s="215"/>
      <c r="E967" s="212" t="s">
        <v>2461</v>
      </c>
      <c r="F967" s="207" t="s">
        <v>2462</v>
      </c>
      <c r="G967" s="389">
        <v>274000000</v>
      </c>
      <c r="H967" s="389">
        <v>0</v>
      </c>
      <c r="I967" s="389">
        <v>0</v>
      </c>
      <c r="J967" s="389">
        <v>0</v>
      </c>
      <c r="K967" s="389">
        <v>274000000</v>
      </c>
      <c r="L967" s="215"/>
      <c r="M967" s="215"/>
      <c r="N967" s="215"/>
      <c r="O967" s="215"/>
      <c r="P967" s="215" t="s">
        <v>2461</v>
      </c>
      <c r="Q967" s="810" t="s">
        <v>5724</v>
      </c>
      <c r="R967" s="632">
        <v>274000000</v>
      </c>
      <c r="S967" s="632">
        <v>0</v>
      </c>
      <c r="T967" s="632">
        <v>0</v>
      </c>
      <c r="U967" s="632">
        <v>0</v>
      </c>
      <c r="V967" s="632">
        <v>274000000</v>
      </c>
    </row>
    <row r="968" spans="1:22" s="501" customFormat="1" ht="24.95" customHeight="1">
      <c r="A968" s="215"/>
      <c r="B968" s="215"/>
      <c r="C968" s="215"/>
      <c r="D968" s="215"/>
      <c r="E968" s="212" t="s">
        <v>2463</v>
      </c>
      <c r="F968" s="207" t="s">
        <v>2464</v>
      </c>
      <c r="G968" s="389">
        <v>334000000</v>
      </c>
      <c r="H968" s="389">
        <v>0</v>
      </c>
      <c r="I968" s="389">
        <v>0</v>
      </c>
      <c r="J968" s="389">
        <v>0</v>
      </c>
      <c r="K968" s="389">
        <v>334000000</v>
      </c>
      <c r="L968" s="215"/>
      <c r="M968" s="215"/>
      <c r="N968" s="215"/>
      <c r="O968" s="215"/>
      <c r="P968" s="215" t="s">
        <v>2463</v>
      </c>
      <c r="Q968" s="810" t="s">
        <v>5725</v>
      </c>
      <c r="R968" s="632">
        <v>334000000</v>
      </c>
      <c r="S968" s="632">
        <v>0</v>
      </c>
      <c r="T968" s="632">
        <v>0</v>
      </c>
      <c r="U968" s="632">
        <v>0</v>
      </c>
      <c r="V968" s="632">
        <v>334000000</v>
      </c>
    </row>
    <row r="969" spans="1:22" s="501" customFormat="1" ht="24.95" customHeight="1">
      <c r="A969" s="215"/>
      <c r="B969" s="215"/>
      <c r="C969" s="215"/>
      <c r="D969" s="215"/>
      <c r="E969" s="212" t="s">
        <v>2465</v>
      </c>
      <c r="F969" s="207" t="s">
        <v>2466</v>
      </c>
      <c r="G969" s="389">
        <v>365000000</v>
      </c>
      <c r="H969" s="389">
        <v>0</v>
      </c>
      <c r="I969" s="389">
        <v>0</v>
      </c>
      <c r="J969" s="389">
        <v>0</v>
      </c>
      <c r="K969" s="389">
        <v>365000000</v>
      </c>
      <c r="L969" s="215"/>
      <c r="M969" s="215"/>
      <c r="N969" s="215"/>
      <c r="O969" s="215"/>
      <c r="P969" s="215" t="s">
        <v>2465</v>
      </c>
      <c r="Q969" s="810" t="s">
        <v>5726</v>
      </c>
      <c r="R969" s="632">
        <v>365000000</v>
      </c>
      <c r="S969" s="632">
        <v>0</v>
      </c>
      <c r="T969" s="632">
        <v>0</v>
      </c>
      <c r="U969" s="632">
        <v>0</v>
      </c>
      <c r="V969" s="632">
        <v>365000000</v>
      </c>
    </row>
    <row r="970" spans="1:22" s="501" customFormat="1" ht="44.25" customHeight="1">
      <c r="A970" s="215"/>
      <c r="B970" s="215"/>
      <c r="C970" s="215"/>
      <c r="D970" s="215"/>
      <c r="E970" s="212" t="s">
        <v>2467</v>
      </c>
      <c r="F970" s="207" t="s">
        <v>3756</v>
      </c>
      <c r="G970" s="389">
        <v>357000000</v>
      </c>
      <c r="H970" s="389">
        <v>0</v>
      </c>
      <c r="I970" s="389">
        <v>0</v>
      </c>
      <c r="J970" s="389">
        <v>0</v>
      </c>
      <c r="K970" s="389">
        <v>357000000</v>
      </c>
      <c r="L970" s="215"/>
      <c r="M970" s="215"/>
      <c r="N970" s="215"/>
      <c r="O970" s="215"/>
      <c r="P970" s="215" t="s">
        <v>2467</v>
      </c>
      <c r="Q970" s="812" t="s">
        <v>6858</v>
      </c>
      <c r="R970" s="632">
        <v>357000000</v>
      </c>
      <c r="S970" s="632">
        <v>0</v>
      </c>
      <c r="T970" s="632">
        <v>0</v>
      </c>
      <c r="U970" s="632">
        <v>0</v>
      </c>
      <c r="V970" s="632">
        <v>357000000</v>
      </c>
    </row>
    <row r="971" spans="1:22" s="501" customFormat="1" ht="24.95" customHeight="1">
      <c r="A971" s="212"/>
      <c r="B971" s="215"/>
      <c r="C971" s="215"/>
      <c r="D971" s="215"/>
      <c r="E971" s="215" t="s">
        <v>1388</v>
      </c>
      <c r="F971" s="210" t="s">
        <v>2468</v>
      </c>
      <c r="G971" s="389">
        <v>355000000</v>
      </c>
      <c r="H971" s="389">
        <v>0</v>
      </c>
      <c r="I971" s="389">
        <v>0</v>
      </c>
      <c r="J971" s="389">
        <v>0</v>
      </c>
      <c r="K971" s="389">
        <v>355000000</v>
      </c>
      <c r="L971" s="215"/>
      <c r="M971" s="215"/>
      <c r="N971" s="215"/>
      <c r="O971" s="215"/>
      <c r="P971" s="215" t="s">
        <v>1388</v>
      </c>
      <c r="Q971" s="810" t="s">
        <v>5727</v>
      </c>
      <c r="R971" s="632">
        <v>355000000</v>
      </c>
      <c r="S971" s="632">
        <v>0</v>
      </c>
      <c r="T971" s="632">
        <v>0</v>
      </c>
      <c r="U971" s="632">
        <v>0</v>
      </c>
      <c r="V971" s="632">
        <v>355000000</v>
      </c>
    </row>
    <row r="972" spans="1:22" s="501" customFormat="1" ht="24.95" customHeight="1">
      <c r="A972" s="215"/>
      <c r="B972" s="212"/>
      <c r="C972" s="215"/>
      <c r="D972" s="215"/>
      <c r="E972" s="215" t="s">
        <v>1390</v>
      </c>
      <c r="F972" s="210" t="s">
        <v>2469</v>
      </c>
      <c r="G972" s="389">
        <v>294000000</v>
      </c>
      <c r="H972" s="389">
        <v>0</v>
      </c>
      <c r="I972" s="389">
        <v>0</v>
      </c>
      <c r="J972" s="389">
        <v>0</v>
      </c>
      <c r="K972" s="389">
        <v>294000000</v>
      </c>
      <c r="L972" s="215"/>
      <c r="M972" s="215"/>
      <c r="N972" s="215"/>
      <c r="O972" s="215"/>
      <c r="P972" s="215" t="s">
        <v>1390</v>
      </c>
      <c r="Q972" s="810" t="s">
        <v>5728</v>
      </c>
      <c r="R972" s="632">
        <v>294000000</v>
      </c>
      <c r="S972" s="632">
        <v>0</v>
      </c>
      <c r="T972" s="632">
        <v>0</v>
      </c>
      <c r="U972" s="632">
        <v>0</v>
      </c>
      <c r="V972" s="632">
        <v>294000000</v>
      </c>
    </row>
    <row r="973" spans="1:22" s="501" customFormat="1" ht="43.5" customHeight="1">
      <c r="A973" s="215"/>
      <c r="B973" s="215"/>
      <c r="C973" s="212"/>
      <c r="D973" s="215"/>
      <c r="E973" s="215" t="s">
        <v>1402</v>
      </c>
      <c r="F973" s="207" t="s">
        <v>3757</v>
      </c>
      <c r="G973" s="389">
        <v>44500000</v>
      </c>
      <c r="H973" s="389">
        <v>0</v>
      </c>
      <c r="I973" s="389">
        <v>0</v>
      </c>
      <c r="J973" s="389">
        <v>0</v>
      </c>
      <c r="K973" s="389">
        <v>44500000</v>
      </c>
      <c r="L973" s="215"/>
      <c r="M973" s="215"/>
      <c r="N973" s="215"/>
      <c r="O973" s="215"/>
      <c r="P973" s="215" t="s">
        <v>1402</v>
      </c>
      <c r="Q973" s="812" t="s">
        <v>6859</v>
      </c>
      <c r="R973" s="632">
        <v>44500000</v>
      </c>
      <c r="S973" s="632">
        <v>0</v>
      </c>
      <c r="T973" s="632">
        <v>0</v>
      </c>
      <c r="U973" s="632">
        <v>0</v>
      </c>
      <c r="V973" s="632">
        <v>44500000</v>
      </c>
    </row>
    <row r="974" spans="1:22" s="501" customFormat="1" ht="24.95" customHeight="1">
      <c r="A974" s="215"/>
      <c r="B974" s="215"/>
      <c r="C974" s="215"/>
      <c r="D974" s="212"/>
      <c r="E974" s="215" t="s">
        <v>1409</v>
      </c>
      <c r="F974" s="207" t="s">
        <v>2470</v>
      </c>
      <c r="G974" s="389">
        <v>256000000</v>
      </c>
      <c r="H974" s="389">
        <v>0</v>
      </c>
      <c r="I974" s="389">
        <v>0</v>
      </c>
      <c r="J974" s="389">
        <v>0</v>
      </c>
      <c r="K974" s="389">
        <v>256000000</v>
      </c>
      <c r="L974" s="215"/>
      <c r="M974" s="215"/>
      <c r="N974" s="215"/>
      <c r="O974" s="215"/>
      <c r="P974" s="215" t="s">
        <v>1409</v>
      </c>
      <c r="Q974" s="810" t="s">
        <v>5729</v>
      </c>
      <c r="R974" s="632">
        <v>256000000</v>
      </c>
      <c r="S974" s="632">
        <v>0</v>
      </c>
      <c r="T974" s="632">
        <v>0</v>
      </c>
      <c r="U974" s="632">
        <v>0</v>
      </c>
      <c r="V974" s="632">
        <v>256000000</v>
      </c>
    </row>
    <row r="975" spans="1:22" s="501" customFormat="1" ht="45" customHeight="1">
      <c r="A975" s="215"/>
      <c r="B975" s="215"/>
      <c r="C975" s="215"/>
      <c r="D975" s="215"/>
      <c r="E975" s="212" t="s">
        <v>1413</v>
      </c>
      <c r="F975" s="210" t="s">
        <v>3596</v>
      </c>
      <c r="G975" s="389">
        <v>71000000</v>
      </c>
      <c r="H975" s="389">
        <v>0</v>
      </c>
      <c r="I975" s="389">
        <v>0</v>
      </c>
      <c r="J975" s="389">
        <v>0</v>
      </c>
      <c r="K975" s="389">
        <v>71000000</v>
      </c>
      <c r="L975" s="215"/>
      <c r="M975" s="215"/>
      <c r="N975" s="215"/>
      <c r="O975" s="215"/>
      <c r="P975" s="215" t="s">
        <v>1413</v>
      </c>
      <c r="Q975" s="812" t="s">
        <v>5730</v>
      </c>
      <c r="R975" s="632">
        <v>71000000</v>
      </c>
      <c r="S975" s="632">
        <v>0</v>
      </c>
      <c r="T975" s="632">
        <v>0</v>
      </c>
      <c r="U975" s="632">
        <v>0</v>
      </c>
      <c r="V975" s="632">
        <v>71000000</v>
      </c>
    </row>
    <row r="976" spans="1:22" s="501" customFormat="1" ht="43.5" customHeight="1">
      <c r="A976" s="215"/>
      <c r="B976" s="215"/>
      <c r="C976" s="215"/>
      <c r="D976" s="215"/>
      <c r="E976" s="212" t="s">
        <v>1418</v>
      </c>
      <c r="F976" s="205" t="s">
        <v>3597</v>
      </c>
      <c r="G976" s="389">
        <v>61000000</v>
      </c>
      <c r="H976" s="389">
        <v>0</v>
      </c>
      <c r="I976" s="389">
        <v>0</v>
      </c>
      <c r="J976" s="389">
        <v>0</v>
      </c>
      <c r="K976" s="389">
        <v>61000000</v>
      </c>
      <c r="L976" s="215"/>
      <c r="M976" s="215"/>
      <c r="N976" s="215"/>
      <c r="O976" s="215"/>
      <c r="P976" s="215" t="s">
        <v>1418</v>
      </c>
      <c r="Q976" s="812" t="s">
        <v>5731</v>
      </c>
      <c r="R976" s="632">
        <v>61000000</v>
      </c>
      <c r="S976" s="632">
        <v>0</v>
      </c>
      <c r="T976" s="632">
        <v>0</v>
      </c>
      <c r="U976" s="632">
        <v>0</v>
      </c>
      <c r="V976" s="632">
        <v>61000000</v>
      </c>
    </row>
    <row r="977" spans="1:22" s="501" customFormat="1" ht="24.95" customHeight="1">
      <c r="A977" s="215"/>
      <c r="B977" s="215"/>
      <c r="C977" s="215"/>
      <c r="D977" s="215"/>
      <c r="E977" s="212" t="s">
        <v>1422</v>
      </c>
      <c r="F977" s="322" t="s">
        <v>2471</v>
      </c>
      <c r="G977" s="389">
        <v>74000000</v>
      </c>
      <c r="H977" s="389">
        <v>0</v>
      </c>
      <c r="I977" s="389">
        <v>0</v>
      </c>
      <c r="J977" s="389">
        <v>0</v>
      </c>
      <c r="K977" s="389">
        <v>74000000</v>
      </c>
      <c r="L977" s="215"/>
      <c r="M977" s="215"/>
      <c r="N977" s="215"/>
      <c r="O977" s="215"/>
      <c r="P977" s="215" t="s">
        <v>1422</v>
      </c>
      <c r="Q977" s="810" t="s">
        <v>5732</v>
      </c>
      <c r="R977" s="632">
        <v>74000000</v>
      </c>
      <c r="S977" s="632">
        <v>0</v>
      </c>
      <c r="T977" s="632">
        <v>0</v>
      </c>
      <c r="U977" s="632">
        <v>0</v>
      </c>
      <c r="V977" s="632">
        <v>74000000</v>
      </c>
    </row>
    <row r="978" spans="1:22" s="501" customFormat="1" ht="42" customHeight="1">
      <c r="A978" s="215"/>
      <c r="B978" s="215"/>
      <c r="C978" s="215"/>
      <c r="D978" s="215"/>
      <c r="E978" s="212" t="s">
        <v>2472</v>
      </c>
      <c r="F978" s="313" t="s">
        <v>3758</v>
      </c>
      <c r="G978" s="389">
        <v>54000000</v>
      </c>
      <c r="H978" s="389">
        <v>0</v>
      </c>
      <c r="I978" s="389">
        <v>0</v>
      </c>
      <c r="J978" s="389">
        <v>0</v>
      </c>
      <c r="K978" s="389">
        <v>54000000</v>
      </c>
      <c r="L978" s="215"/>
      <c r="M978" s="215"/>
      <c r="N978" s="215"/>
      <c r="O978" s="215"/>
      <c r="P978" s="215" t="s">
        <v>2472</v>
      </c>
      <c r="Q978" s="812" t="s">
        <v>6860</v>
      </c>
      <c r="R978" s="632">
        <v>54000000</v>
      </c>
      <c r="S978" s="632">
        <v>0</v>
      </c>
      <c r="T978" s="632">
        <v>0</v>
      </c>
      <c r="U978" s="632">
        <v>0</v>
      </c>
      <c r="V978" s="632">
        <v>54000000</v>
      </c>
    </row>
    <row r="979" spans="1:22" s="501" customFormat="1" ht="24.95" customHeight="1">
      <c r="A979" s="215"/>
      <c r="B979" s="215"/>
      <c r="C979" s="215"/>
      <c r="D979" s="215"/>
      <c r="E979" s="212" t="s">
        <v>1431</v>
      </c>
      <c r="F979" s="210" t="s">
        <v>2473</v>
      </c>
      <c r="G979" s="389">
        <v>359000000</v>
      </c>
      <c r="H979" s="389">
        <v>0</v>
      </c>
      <c r="I979" s="389">
        <v>0</v>
      </c>
      <c r="J979" s="389">
        <v>0</v>
      </c>
      <c r="K979" s="389">
        <v>359000000</v>
      </c>
      <c r="L979" s="215"/>
      <c r="M979" s="215"/>
      <c r="N979" s="215"/>
      <c r="O979" s="215"/>
      <c r="P979" s="215" t="s">
        <v>1431</v>
      </c>
      <c r="Q979" s="810" t="s">
        <v>5733</v>
      </c>
      <c r="R979" s="632">
        <v>359000000</v>
      </c>
      <c r="S979" s="632">
        <v>0</v>
      </c>
      <c r="T979" s="632">
        <v>0</v>
      </c>
      <c r="U979" s="632">
        <v>0</v>
      </c>
      <c r="V979" s="632">
        <v>359000000</v>
      </c>
    </row>
    <row r="980" spans="1:22" s="501" customFormat="1" ht="24.95" customHeight="1">
      <c r="A980" s="215"/>
      <c r="B980" s="215"/>
      <c r="C980" s="215"/>
      <c r="D980" s="215"/>
      <c r="E980" s="212" t="s">
        <v>2474</v>
      </c>
      <c r="F980" s="210" t="s">
        <v>2475</v>
      </c>
      <c r="G980" s="389">
        <v>281000000</v>
      </c>
      <c r="H980" s="389">
        <v>0</v>
      </c>
      <c r="I980" s="389">
        <v>0</v>
      </c>
      <c r="J980" s="389">
        <v>0</v>
      </c>
      <c r="K980" s="389">
        <v>281000000</v>
      </c>
      <c r="L980" s="215"/>
      <c r="M980" s="215"/>
      <c r="N980" s="215"/>
      <c r="O980" s="215"/>
      <c r="P980" s="215" t="s">
        <v>2474</v>
      </c>
      <c r="Q980" s="810" t="s">
        <v>5734</v>
      </c>
      <c r="R980" s="632">
        <v>281000000</v>
      </c>
      <c r="S980" s="632">
        <v>0</v>
      </c>
      <c r="T980" s="632">
        <v>0</v>
      </c>
      <c r="U980" s="632">
        <v>0</v>
      </c>
      <c r="V980" s="632">
        <v>281000000</v>
      </c>
    </row>
    <row r="981" spans="1:22" s="501" customFormat="1" ht="24.95" customHeight="1">
      <c r="A981" s="215"/>
      <c r="B981" s="215"/>
      <c r="C981" s="215"/>
      <c r="D981" s="215"/>
      <c r="E981" s="212" t="s">
        <v>1438</v>
      </c>
      <c r="F981" s="207" t="s">
        <v>2476</v>
      </c>
      <c r="G981" s="389">
        <v>71000000</v>
      </c>
      <c r="H981" s="389">
        <v>0</v>
      </c>
      <c r="I981" s="389">
        <v>0</v>
      </c>
      <c r="J981" s="389">
        <v>0</v>
      </c>
      <c r="K981" s="389">
        <v>71000000</v>
      </c>
      <c r="L981" s="215"/>
      <c r="M981" s="215"/>
      <c r="N981" s="215"/>
      <c r="O981" s="215"/>
      <c r="P981" s="215" t="s">
        <v>1438</v>
      </c>
      <c r="Q981" s="810" t="s">
        <v>5735</v>
      </c>
      <c r="R981" s="632">
        <v>71000000</v>
      </c>
      <c r="S981" s="632">
        <v>0</v>
      </c>
      <c r="T981" s="632">
        <v>0</v>
      </c>
      <c r="U981" s="632">
        <v>0</v>
      </c>
      <c r="V981" s="632">
        <v>71000000</v>
      </c>
    </row>
    <row r="982" spans="1:22" s="501" customFormat="1" ht="24.95" customHeight="1">
      <c r="A982" s="212"/>
      <c r="B982" s="215"/>
      <c r="C982" s="215"/>
      <c r="D982" s="215"/>
      <c r="E982" s="215" t="s">
        <v>2477</v>
      </c>
      <c r="F982" s="319" t="s">
        <v>2478</v>
      </c>
      <c r="G982" s="389">
        <v>75000000</v>
      </c>
      <c r="H982" s="389">
        <v>0</v>
      </c>
      <c r="I982" s="389">
        <v>0</v>
      </c>
      <c r="J982" s="389">
        <v>0</v>
      </c>
      <c r="K982" s="389">
        <v>75000000</v>
      </c>
      <c r="L982" s="215"/>
      <c r="M982" s="215"/>
      <c r="N982" s="215"/>
      <c r="O982" s="215"/>
      <c r="P982" s="215" t="s">
        <v>2477</v>
      </c>
      <c r="Q982" s="810" t="s">
        <v>5736</v>
      </c>
      <c r="R982" s="632">
        <v>75000000</v>
      </c>
      <c r="S982" s="632">
        <v>0</v>
      </c>
      <c r="T982" s="632">
        <v>0</v>
      </c>
      <c r="U982" s="632">
        <v>0</v>
      </c>
      <c r="V982" s="632">
        <v>75000000</v>
      </c>
    </row>
    <row r="983" spans="1:22" s="501" customFormat="1" ht="24.95" customHeight="1">
      <c r="A983" s="215"/>
      <c r="B983" s="212"/>
      <c r="C983" s="215"/>
      <c r="D983" s="215"/>
      <c r="E983" s="215" t="s">
        <v>1445</v>
      </c>
      <c r="F983" s="210" t="s">
        <v>2479</v>
      </c>
      <c r="G983" s="389">
        <v>405000000</v>
      </c>
      <c r="H983" s="389">
        <v>0</v>
      </c>
      <c r="I983" s="389">
        <v>0</v>
      </c>
      <c r="J983" s="389">
        <v>0</v>
      </c>
      <c r="K983" s="389">
        <v>405000000</v>
      </c>
      <c r="L983" s="215"/>
      <c r="M983" s="215"/>
      <c r="N983" s="215"/>
      <c r="O983" s="215"/>
      <c r="P983" s="215" t="s">
        <v>1445</v>
      </c>
      <c r="Q983" s="810" t="s">
        <v>5737</v>
      </c>
      <c r="R983" s="632">
        <v>405000000</v>
      </c>
      <c r="S983" s="632">
        <v>0</v>
      </c>
      <c r="T983" s="632">
        <v>0</v>
      </c>
      <c r="U983" s="632">
        <v>0</v>
      </c>
      <c r="V983" s="632">
        <v>405000000</v>
      </c>
    </row>
    <row r="984" spans="1:22" s="501" customFormat="1" ht="43.5" customHeight="1">
      <c r="A984" s="215"/>
      <c r="B984" s="215"/>
      <c r="C984" s="215"/>
      <c r="D984" s="215"/>
      <c r="E984" s="212" t="s">
        <v>1454</v>
      </c>
      <c r="F984" s="210" t="s">
        <v>3598</v>
      </c>
      <c r="G984" s="389">
        <v>46000000</v>
      </c>
      <c r="H984" s="389">
        <v>0</v>
      </c>
      <c r="I984" s="389">
        <v>0</v>
      </c>
      <c r="J984" s="389">
        <v>0</v>
      </c>
      <c r="K984" s="389">
        <v>46000000</v>
      </c>
      <c r="L984" s="215"/>
      <c r="M984" s="215"/>
      <c r="N984" s="215"/>
      <c r="O984" s="215"/>
      <c r="P984" s="215" t="s">
        <v>1454</v>
      </c>
      <c r="Q984" s="812" t="s">
        <v>5738</v>
      </c>
      <c r="R984" s="632">
        <v>46000000</v>
      </c>
      <c r="S984" s="632">
        <v>0</v>
      </c>
      <c r="T984" s="632">
        <v>0</v>
      </c>
      <c r="U984" s="632">
        <v>0</v>
      </c>
      <c r="V984" s="632">
        <v>46000000</v>
      </c>
    </row>
    <row r="985" spans="1:22" s="501" customFormat="1" ht="42.75" customHeight="1">
      <c r="A985" s="215"/>
      <c r="B985" s="215"/>
      <c r="C985" s="215"/>
      <c r="D985" s="215"/>
      <c r="E985" s="212" t="s">
        <v>1459</v>
      </c>
      <c r="F985" s="207" t="s">
        <v>3760</v>
      </c>
      <c r="G985" s="389">
        <v>310000000</v>
      </c>
      <c r="H985" s="389">
        <v>0</v>
      </c>
      <c r="I985" s="389">
        <v>0</v>
      </c>
      <c r="J985" s="389">
        <v>0</v>
      </c>
      <c r="K985" s="389">
        <v>310000000</v>
      </c>
      <c r="L985" s="215"/>
      <c r="M985" s="215"/>
      <c r="N985" s="215"/>
      <c r="O985" s="215"/>
      <c r="P985" s="215" t="s">
        <v>1459</v>
      </c>
      <c r="Q985" s="812" t="s">
        <v>5739</v>
      </c>
      <c r="R985" s="632">
        <v>310000000</v>
      </c>
      <c r="S985" s="632">
        <v>0</v>
      </c>
      <c r="T985" s="632">
        <v>0</v>
      </c>
      <c r="U985" s="632">
        <v>0</v>
      </c>
      <c r="V985" s="632">
        <v>310000000</v>
      </c>
    </row>
    <row r="986" spans="1:22" s="501" customFormat="1" ht="24.95" customHeight="1">
      <c r="A986" s="215"/>
      <c r="B986" s="215"/>
      <c r="C986" s="215"/>
      <c r="D986" s="215"/>
      <c r="E986" s="212" t="s">
        <v>1464</v>
      </c>
      <c r="F986" s="207" t="s">
        <v>2480</v>
      </c>
      <c r="G986" s="389">
        <v>326000000</v>
      </c>
      <c r="H986" s="389">
        <v>0</v>
      </c>
      <c r="I986" s="389">
        <v>0</v>
      </c>
      <c r="J986" s="389">
        <v>0</v>
      </c>
      <c r="K986" s="389">
        <v>326000000</v>
      </c>
      <c r="L986" s="215"/>
      <c r="M986" s="215"/>
      <c r="N986" s="215"/>
      <c r="O986" s="215"/>
      <c r="P986" s="215" t="s">
        <v>1464</v>
      </c>
      <c r="Q986" s="810" t="s">
        <v>5740</v>
      </c>
      <c r="R986" s="632">
        <v>326000000</v>
      </c>
      <c r="S986" s="632">
        <v>0</v>
      </c>
      <c r="T986" s="632">
        <v>0</v>
      </c>
      <c r="U986" s="632">
        <v>0</v>
      </c>
      <c r="V986" s="632">
        <v>326000000</v>
      </c>
    </row>
    <row r="987" spans="1:22" s="501" customFormat="1" ht="44.25" customHeight="1">
      <c r="A987" s="215"/>
      <c r="B987" s="215"/>
      <c r="C987" s="215"/>
      <c r="D987" s="215"/>
      <c r="E987" s="212" t="s">
        <v>1468</v>
      </c>
      <c r="F987" s="207" t="s">
        <v>3759</v>
      </c>
      <c r="G987" s="389">
        <v>327000000</v>
      </c>
      <c r="H987" s="389">
        <v>0</v>
      </c>
      <c r="I987" s="389">
        <v>0</v>
      </c>
      <c r="J987" s="389">
        <v>0</v>
      </c>
      <c r="K987" s="389">
        <v>327000000</v>
      </c>
      <c r="L987" s="215"/>
      <c r="M987" s="215"/>
      <c r="N987" s="215"/>
      <c r="O987" s="215"/>
      <c r="P987" s="215" t="s">
        <v>1468</v>
      </c>
      <c r="Q987" s="812" t="s">
        <v>5741</v>
      </c>
      <c r="R987" s="632">
        <v>327000000</v>
      </c>
      <c r="S987" s="632">
        <v>0</v>
      </c>
      <c r="T987" s="632">
        <v>0</v>
      </c>
      <c r="U987" s="632">
        <v>0</v>
      </c>
      <c r="V987" s="632">
        <v>327000000</v>
      </c>
    </row>
    <row r="988" spans="1:22" s="501" customFormat="1" ht="43.5" customHeight="1">
      <c r="A988" s="215"/>
      <c r="B988" s="215"/>
      <c r="C988" s="215"/>
      <c r="D988" s="215"/>
      <c r="E988" s="212" t="s">
        <v>1471</v>
      </c>
      <c r="F988" s="210" t="s">
        <v>3599</v>
      </c>
      <c r="G988" s="389">
        <v>68000000</v>
      </c>
      <c r="H988" s="389">
        <v>0</v>
      </c>
      <c r="I988" s="389">
        <v>0</v>
      </c>
      <c r="J988" s="389">
        <v>0</v>
      </c>
      <c r="K988" s="389">
        <v>68000000</v>
      </c>
      <c r="L988" s="215"/>
      <c r="M988" s="215"/>
      <c r="N988" s="215"/>
      <c r="O988" s="215"/>
      <c r="P988" s="215" t="s">
        <v>1471</v>
      </c>
      <c r="Q988" s="812" t="s">
        <v>5742</v>
      </c>
      <c r="R988" s="632">
        <v>68000000</v>
      </c>
      <c r="S988" s="632">
        <v>0</v>
      </c>
      <c r="T988" s="632">
        <v>0</v>
      </c>
      <c r="U988" s="632">
        <v>0</v>
      </c>
      <c r="V988" s="632">
        <v>68000000</v>
      </c>
    </row>
    <row r="989" spans="1:22" s="501" customFormat="1" ht="46.5" customHeight="1">
      <c r="A989" s="215"/>
      <c r="B989" s="215"/>
      <c r="C989" s="215"/>
      <c r="D989" s="215"/>
      <c r="E989" s="212" t="s">
        <v>1474</v>
      </c>
      <c r="F989" s="207" t="s">
        <v>3600</v>
      </c>
      <c r="G989" s="389">
        <v>69000000</v>
      </c>
      <c r="H989" s="389">
        <v>0</v>
      </c>
      <c r="I989" s="389">
        <v>0</v>
      </c>
      <c r="J989" s="389">
        <v>0</v>
      </c>
      <c r="K989" s="389">
        <v>69000000</v>
      </c>
      <c r="L989" s="215"/>
      <c r="M989" s="215"/>
      <c r="N989" s="215"/>
      <c r="O989" s="215"/>
      <c r="P989" s="215" t="s">
        <v>1474</v>
      </c>
      <c r="Q989" s="812" t="s">
        <v>5743</v>
      </c>
      <c r="R989" s="632">
        <v>69000000</v>
      </c>
      <c r="S989" s="632">
        <v>0</v>
      </c>
      <c r="T989" s="632">
        <v>0</v>
      </c>
      <c r="U989" s="632">
        <v>0</v>
      </c>
      <c r="V989" s="632">
        <v>69000000</v>
      </c>
    </row>
    <row r="990" spans="1:22" s="501" customFormat="1" ht="42" customHeight="1">
      <c r="A990" s="215"/>
      <c r="B990" s="215"/>
      <c r="C990" s="215"/>
      <c r="D990" s="215"/>
      <c r="E990" s="212" t="s">
        <v>2481</v>
      </c>
      <c r="F990" s="210" t="s">
        <v>3601</v>
      </c>
      <c r="G990" s="389">
        <v>61000000</v>
      </c>
      <c r="H990" s="389">
        <v>0</v>
      </c>
      <c r="I990" s="389">
        <v>0</v>
      </c>
      <c r="J990" s="389">
        <v>0</v>
      </c>
      <c r="K990" s="389">
        <v>61000000</v>
      </c>
      <c r="L990" s="215"/>
      <c r="M990" s="215"/>
      <c r="N990" s="215"/>
      <c r="O990" s="215"/>
      <c r="P990" s="215" t="s">
        <v>2481</v>
      </c>
      <c r="Q990" s="812" t="s">
        <v>6861</v>
      </c>
      <c r="R990" s="632">
        <v>61000000</v>
      </c>
      <c r="S990" s="632">
        <v>0</v>
      </c>
      <c r="T990" s="632">
        <v>0</v>
      </c>
      <c r="U990" s="632">
        <v>0</v>
      </c>
      <c r="V990" s="632">
        <v>61000000</v>
      </c>
    </row>
    <row r="991" spans="1:22" s="501" customFormat="1" ht="45" customHeight="1">
      <c r="A991" s="215"/>
      <c r="B991" s="215"/>
      <c r="C991" s="215"/>
      <c r="D991" s="215"/>
      <c r="E991" s="212" t="s">
        <v>1571</v>
      </c>
      <c r="F991" s="207" t="s">
        <v>3602</v>
      </c>
      <c r="G991" s="389">
        <v>302000000</v>
      </c>
      <c r="H991" s="389">
        <v>0</v>
      </c>
      <c r="I991" s="389">
        <v>0</v>
      </c>
      <c r="J991" s="389">
        <v>0</v>
      </c>
      <c r="K991" s="389">
        <v>302000000</v>
      </c>
      <c r="L991" s="215"/>
      <c r="M991" s="215"/>
      <c r="N991" s="215"/>
      <c r="O991" s="215"/>
      <c r="P991" s="215" t="s">
        <v>1571</v>
      </c>
      <c r="Q991" s="812" t="s">
        <v>5744</v>
      </c>
      <c r="R991" s="632">
        <v>302000000</v>
      </c>
      <c r="S991" s="632">
        <v>0</v>
      </c>
      <c r="T991" s="632">
        <v>0</v>
      </c>
      <c r="U991" s="632">
        <v>0</v>
      </c>
      <c r="V991" s="632">
        <v>302000000</v>
      </c>
    </row>
    <row r="992" spans="1:22" s="501" customFormat="1" ht="24.95" customHeight="1">
      <c r="A992" s="215"/>
      <c r="B992" s="215"/>
      <c r="C992" s="215"/>
      <c r="D992" s="215"/>
      <c r="E992" s="212" t="s">
        <v>1589</v>
      </c>
      <c r="F992" s="210" t="s">
        <v>2482</v>
      </c>
      <c r="G992" s="389">
        <v>73000000</v>
      </c>
      <c r="H992" s="389">
        <v>0</v>
      </c>
      <c r="I992" s="389">
        <v>0</v>
      </c>
      <c r="J992" s="389">
        <v>0</v>
      </c>
      <c r="K992" s="389">
        <v>73000000</v>
      </c>
      <c r="L992" s="215"/>
      <c r="M992" s="215"/>
      <c r="N992" s="215"/>
      <c r="O992" s="215"/>
      <c r="P992" s="215" t="s">
        <v>1589</v>
      </c>
      <c r="Q992" s="810" t="s">
        <v>5745</v>
      </c>
      <c r="R992" s="632">
        <v>73000000</v>
      </c>
      <c r="S992" s="632">
        <v>0</v>
      </c>
      <c r="T992" s="632">
        <v>0</v>
      </c>
      <c r="U992" s="632">
        <v>0</v>
      </c>
      <c r="V992" s="632">
        <v>73000000</v>
      </c>
    </row>
    <row r="993" spans="1:22" s="501" customFormat="1" ht="24.95" customHeight="1">
      <c r="A993" s="215"/>
      <c r="B993" s="215"/>
      <c r="C993" s="215"/>
      <c r="D993" s="215"/>
      <c r="E993" s="212" t="s">
        <v>1600</v>
      </c>
      <c r="F993" s="210" t="s">
        <v>2483</v>
      </c>
      <c r="G993" s="389">
        <v>64500000</v>
      </c>
      <c r="H993" s="389">
        <v>0</v>
      </c>
      <c r="I993" s="389">
        <v>0</v>
      </c>
      <c r="J993" s="389">
        <v>0</v>
      </c>
      <c r="K993" s="389">
        <v>64500000</v>
      </c>
      <c r="L993" s="215"/>
      <c r="M993" s="215"/>
      <c r="N993" s="215"/>
      <c r="O993" s="215"/>
      <c r="P993" s="215" t="s">
        <v>1600</v>
      </c>
      <c r="Q993" s="810" t="s">
        <v>6862</v>
      </c>
      <c r="R993" s="632">
        <v>64500000</v>
      </c>
      <c r="S993" s="632">
        <v>0</v>
      </c>
      <c r="T993" s="632">
        <v>0</v>
      </c>
      <c r="U993" s="632">
        <v>0</v>
      </c>
      <c r="V993" s="632">
        <v>64500000</v>
      </c>
    </row>
    <row r="994" spans="1:22" s="501" customFormat="1" ht="24.95" customHeight="1">
      <c r="A994" s="212"/>
      <c r="B994" s="215"/>
      <c r="C994" s="215"/>
      <c r="D994" s="215"/>
      <c r="E994" s="215" t="s">
        <v>1648</v>
      </c>
      <c r="F994" s="210" t="s">
        <v>2484</v>
      </c>
      <c r="G994" s="389">
        <v>334000000</v>
      </c>
      <c r="H994" s="389">
        <v>0</v>
      </c>
      <c r="I994" s="389">
        <v>0</v>
      </c>
      <c r="J994" s="389">
        <v>0</v>
      </c>
      <c r="K994" s="389">
        <v>334000000</v>
      </c>
      <c r="L994" s="215"/>
      <c r="M994" s="215"/>
      <c r="N994" s="215"/>
      <c r="O994" s="215"/>
      <c r="P994" s="215" t="s">
        <v>1648</v>
      </c>
      <c r="Q994" s="810" t="s">
        <v>5746</v>
      </c>
      <c r="R994" s="632">
        <v>334000000</v>
      </c>
      <c r="S994" s="632">
        <v>0</v>
      </c>
      <c r="T994" s="632">
        <v>0</v>
      </c>
      <c r="U994" s="632">
        <v>0</v>
      </c>
      <c r="V994" s="632">
        <v>334000000</v>
      </c>
    </row>
    <row r="995" spans="1:22" s="501" customFormat="1" ht="24.95" customHeight="1">
      <c r="A995" s="215"/>
      <c r="B995" s="215"/>
      <c r="C995" s="212"/>
      <c r="D995" s="215"/>
      <c r="E995" s="215" t="s">
        <v>1610</v>
      </c>
      <c r="F995" s="319" t="s">
        <v>2485</v>
      </c>
      <c r="G995" s="389">
        <v>76500000</v>
      </c>
      <c r="H995" s="389">
        <v>0</v>
      </c>
      <c r="I995" s="389">
        <v>0</v>
      </c>
      <c r="J995" s="389">
        <v>0</v>
      </c>
      <c r="K995" s="389">
        <v>76500000</v>
      </c>
      <c r="L995" s="215"/>
      <c r="M995" s="215"/>
      <c r="N995" s="215"/>
      <c r="O995" s="215"/>
      <c r="P995" s="215" t="s">
        <v>1610</v>
      </c>
      <c r="Q995" s="810" t="s">
        <v>5747</v>
      </c>
      <c r="R995" s="632">
        <v>76500000</v>
      </c>
      <c r="S995" s="632">
        <v>0</v>
      </c>
      <c r="T995" s="632">
        <v>0</v>
      </c>
      <c r="U995" s="632">
        <v>0</v>
      </c>
      <c r="V995" s="632">
        <v>76500000</v>
      </c>
    </row>
    <row r="996" spans="1:22" s="501" customFormat="1" ht="42.75" customHeight="1">
      <c r="A996" s="215"/>
      <c r="B996" s="215"/>
      <c r="C996" s="215"/>
      <c r="D996" s="215"/>
      <c r="E996" s="212" t="s">
        <v>1628</v>
      </c>
      <c r="F996" s="207" t="s">
        <v>3603</v>
      </c>
      <c r="G996" s="389">
        <v>66000000</v>
      </c>
      <c r="H996" s="389">
        <v>0</v>
      </c>
      <c r="I996" s="389">
        <v>0</v>
      </c>
      <c r="J996" s="389">
        <v>0</v>
      </c>
      <c r="K996" s="389">
        <v>66000000</v>
      </c>
      <c r="L996" s="215"/>
      <c r="M996" s="215"/>
      <c r="N996" s="215"/>
      <c r="O996" s="215"/>
      <c r="P996" s="215" t="s">
        <v>1628</v>
      </c>
      <c r="Q996" s="812" t="s">
        <v>5748</v>
      </c>
      <c r="R996" s="632">
        <v>66000000</v>
      </c>
      <c r="S996" s="632">
        <v>0</v>
      </c>
      <c r="T996" s="632">
        <v>0</v>
      </c>
      <c r="U996" s="632">
        <v>0</v>
      </c>
      <c r="V996" s="632">
        <v>66000000</v>
      </c>
    </row>
    <row r="997" spans="1:22" s="501" customFormat="1" ht="24.95" customHeight="1">
      <c r="A997" s="215"/>
      <c r="B997" s="215"/>
      <c r="C997" s="215"/>
      <c r="D997" s="215"/>
      <c r="E997" s="212" t="s">
        <v>1635</v>
      </c>
      <c r="F997" s="207" t="s">
        <v>2486</v>
      </c>
      <c r="G997" s="389">
        <v>87500000</v>
      </c>
      <c r="H997" s="389">
        <v>0</v>
      </c>
      <c r="I997" s="389">
        <v>0</v>
      </c>
      <c r="J997" s="389">
        <v>0</v>
      </c>
      <c r="K997" s="389">
        <v>87500000</v>
      </c>
      <c r="L997" s="215"/>
      <c r="M997" s="215"/>
      <c r="N997" s="215"/>
      <c r="O997" s="215"/>
      <c r="P997" s="215" t="s">
        <v>1635</v>
      </c>
      <c r="Q997" s="810" t="s">
        <v>5749</v>
      </c>
      <c r="R997" s="632">
        <v>87500000</v>
      </c>
      <c r="S997" s="632">
        <v>0</v>
      </c>
      <c r="T997" s="632">
        <v>0</v>
      </c>
      <c r="U997" s="632">
        <v>0</v>
      </c>
      <c r="V997" s="632">
        <v>87500000</v>
      </c>
    </row>
    <row r="998" spans="1:22" s="501" customFormat="1" ht="24.95" customHeight="1">
      <c r="A998" s="215"/>
      <c r="B998" s="215"/>
      <c r="C998" s="215"/>
      <c r="D998" s="215"/>
      <c r="E998" s="212" t="s">
        <v>1646</v>
      </c>
      <c r="F998" s="207" t="s">
        <v>2487</v>
      </c>
      <c r="G998" s="389">
        <v>53500000</v>
      </c>
      <c r="H998" s="389">
        <v>0</v>
      </c>
      <c r="I998" s="389">
        <v>0</v>
      </c>
      <c r="J998" s="389">
        <v>0</v>
      </c>
      <c r="K998" s="389">
        <v>53500000</v>
      </c>
      <c r="L998" s="215"/>
      <c r="M998" s="215"/>
      <c r="N998" s="215"/>
      <c r="O998" s="215"/>
      <c r="P998" s="215" t="s">
        <v>1646</v>
      </c>
      <c r="Q998" s="810" t="s">
        <v>5750</v>
      </c>
      <c r="R998" s="632">
        <v>53500000</v>
      </c>
      <c r="S998" s="632">
        <v>0</v>
      </c>
      <c r="T998" s="632">
        <v>0</v>
      </c>
      <c r="U998" s="632">
        <v>0</v>
      </c>
      <c r="V998" s="632">
        <v>53500000</v>
      </c>
    </row>
    <row r="999" spans="1:22" s="501" customFormat="1" ht="27" customHeight="1">
      <c r="A999" s="215"/>
      <c r="B999" s="215"/>
      <c r="C999" s="215"/>
      <c r="D999" s="215"/>
      <c r="E999" s="212" t="s">
        <v>1653</v>
      </c>
      <c r="F999" s="319" t="s">
        <v>3604</v>
      </c>
      <c r="G999" s="389">
        <v>84000000</v>
      </c>
      <c r="H999" s="389">
        <v>0</v>
      </c>
      <c r="I999" s="389">
        <v>0</v>
      </c>
      <c r="J999" s="389">
        <v>0</v>
      </c>
      <c r="K999" s="389">
        <v>84000000</v>
      </c>
      <c r="L999" s="215"/>
      <c r="M999" s="215"/>
      <c r="N999" s="215"/>
      <c r="O999" s="215"/>
      <c r="P999" s="215" t="s">
        <v>1653</v>
      </c>
      <c r="Q999" s="810" t="s">
        <v>5751</v>
      </c>
      <c r="R999" s="632">
        <v>84000000</v>
      </c>
      <c r="S999" s="632">
        <v>0</v>
      </c>
      <c r="T999" s="632">
        <v>0</v>
      </c>
      <c r="U999" s="632">
        <v>0</v>
      </c>
      <c r="V999" s="632">
        <v>84000000</v>
      </c>
    </row>
    <row r="1000" spans="1:22" s="501" customFormat="1" ht="24.95" customHeight="1">
      <c r="A1000" s="215"/>
      <c r="B1000" s="215"/>
      <c r="C1000" s="215"/>
      <c r="D1000" s="215"/>
      <c r="E1000" s="212" t="s">
        <v>1662</v>
      </c>
      <c r="F1000" s="210" t="s">
        <v>3605</v>
      </c>
      <c r="G1000" s="389">
        <v>102000000</v>
      </c>
      <c r="H1000" s="389">
        <v>0</v>
      </c>
      <c r="I1000" s="389">
        <v>0</v>
      </c>
      <c r="J1000" s="389">
        <v>0</v>
      </c>
      <c r="K1000" s="389">
        <v>102000000</v>
      </c>
      <c r="L1000" s="215"/>
      <c r="M1000" s="215"/>
      <c r="N1000" s="215"/>
      <c r="O1000" s="215"/>
      <c r="P1000" s="215" t="s">
        <v>1662</v>
      </c>
      <c r="Q1000" s="810" t="s">
        <v>5752</v>
      </c>
      <c r="R1000" s="632">
        <v>102000000</v>
      </c>
      <c r="S1000" s="632">
        <v>0</v>
      </c>
      <c r="T1000" s="632">
        <v>0</v>
      </c>
      <c r="U1000" s="632">
        <v>0</v>
      </c>
      <c r="V1000" s="632">
        <v>102000000</v>
      </c>
    </row>
    <row r="1001" spans="1:22" s="501" customFormat="1" ht="24.95" customHeight="1">
      <c r="A1001" s="215"/>
      <c r="B1001" s="215"/>
      <c r="C1001" s="215"/>
      <c r="D1001" s="215"/>
      <c r="E1001" s="212" t="s">
        <v>1675</v>
      </c>
      <c r="F1001" s="322" t="s">
        <v>2488</v>
      </c>
      <c r="G1001" s="389">
        <v>310000000</v>
      </c>
      <c r="H1001" s="389">
        <v>0</v>
      </c>
      <c r="I1001" s="389">
        <v>0</v>
      </c>
      <c r="J1001" s="389">
        <v>0</v>
      </c>
      <c r="K1001" s="389">
        <v>310000000</v>
      </c>
      <c r="L1001" s="215"/>
      <c r="M1001" s="215"/>
      <c r="N1001" s="215"/>
      <c r="O1001" s="215"/>
      <c r="P1001" s="215" t="s">
        <v>1675</v>
      </c>
      <c r="Q1001" s="816" t="s">
        <v>5753</v>
      </c>
      <c r="R1001" s="632">
        <v>310000000</v>
      </c>
      <c r="S1001" s="632">
        <v>0</v>
      </c>
      <c r="T1001" s="632">
        <v>0</v>
      </c>
      <c r="U1001" s="632">
        <v>0</v>
      </c>
      <c r="V1001" s="632">
        <v>310000000</v>
      </c>
    </row>
    <row r="1002" spans="1:22" s="501" customFormat="1" ht="24.95" customHeight="1">
      <c r="A1002" s="215"/>
      <c r="B1002" s="215"/>
      <c r="C1002" s="215"/>
      <c r="D1002" s="215"/>
      <c r="E1002" s="212" t="s">
        <v>1691</v>
      </c>
      <c r="F1002" s="210" t="s">
        <v>2489</v>
      </c>
      <c r="G1002" s="389">
        <v>350000000</v>
      </c>
      <c r="H1002" s="389">
        <v>0</v>
      </c>
      <c r="I1002" s="389">
        <v>0</v>
      </c>
      <c r="J1002" s="389">
        <v>0</v>
      </c>
      <c r="K1002" s="389">
        <v>350000000</v>
      </c>
      <c r="L1002" s="215"/>
      <c r="M1002" s="215"/>
      <c r="N1002" s="215"/>
      <c r="O1002" s="215"/>
      <c r="P1002" s="215" t="s">
        <v>1691</v>
      </c>
      <c r="Q1002" s="810" t="s">
        <v>5754</v>
      </c>
      <c r="R1002" s="632">
        <v>350000000</v>
      </c>
      <c r="S1002" s="632">
        <v>0</v>
      </c>
      <c r="T1002" s="632">
        <v>0</v>
      </c>
      <c r="U1002" s="632">
        <v>0</v>
      </c>
      <c r="V1002" s="632">
        <v>350000000</v>
      </c>
    </row>
    <row r="1003" spans="1:22" s="501" customFormat="1" ht="44.25" customHeight="1">
      <c r="A1003" s="215"/>
      <c r="B1003" s="215"/>
      <c r="C1003" s="215"/>
      <c r="D1003" s="215"/>
      <c r="E1003" s="212" t="s">
        <v>1703</v>
      </c>
      <c r="F1003" s="210" t="s">
        <v>3606</v>
      </c>
      <c r="G1003" s="389">
        <v>69000000</v>
      </c>
      <c r="H1003" s="389">
        <v>0</v>
      </c>
      <c r="I1003" s="389">
        <v>0</v>
      </c>
      <c r="J1003" s="389">
        <v>0</v>
      </c>
      <c r="K1003" s="389">
        <v>69000000</v>
      </c>
      <c r="L1003" s="215"/>
      <c r="M1003" s="215"/>
      <c r="N1003" s="215"/>
      <c r="O1003" s="215"/>
      <c r="P1003" s="215" t="s">
        <v>1703</v>
      </c>
      <c r="Q1003" s="812" t="s">
        <v>5755</v>
      </c>
      <c r="R1003" s="632">
        <v>69000000</v>
      </c>
      <c r="S1003" s="632">
        <v>0</v>
      </c>
      <c r="T1003" s="632">
        <v>0</v>
      </c>
      <c r="U1003" s="632">
        <v>0</v>
      </c>
      <c r="V1003" s="632">
        <v>69000000</v>
      </c>
    </row>
    <row r="1004" spans="1:22" s="501" customFormat="1" ht="42" customHeight="1">
      <c r="A1004" s="215"/>
      <c r="B1004" s="215"/>
      <c r="C1004" s="215"/>
      <c r="D1004" s="215"/>
      <c r="E1004" s="212" t="s">
        <v>1708</v>
      </c>
      <c r="F1004" s="210" t="s">
        <v>3607</v>
      </c>
      <c r="G1004" s="389">
        <v>405000000</v>
      </c>
      <c r="H1004" s="389">
        <v>0</v>
      </c>
      <c r="I1004" s="389">
        <v>0</v>
      </c>
      <c r="J1004" s="389">
        <v>0</v>
      </c>
      <c r="K1004" s="389">
        <v>405000000</v>
      </c>
      <c r="L1004" s="215"/>
      <c r="M1004" s="215"/>
      <c r="N1004" s="215"/>
      <c r="O1004" s="215"/>
      <c r="P1004" s="215" t="s">
        <v>1708</v>
      </c>
      <c r="Q1004" s="812" t="s">
        <v>6863</v>
      </c>
      <c r="R1004" s="632">
        <v>405000000</v>
      </c>
      <c r="S1004" s="632">
        <v>0</v>
      </c>
      <c r="T1004" s="632">
        <v>0</v>
      </c>
      <c r="U1004" s="632">
        <v>0</v>
      </c>
      <c r="V1004" s="632">
        <v>405000000</v>
      </c>
    </row>
    <row r="1005" spans="1:22" s="501" customFormat="1" ht="24.95" customHeight="1">
      <c r="A1005" s="215"/>
      <c r="B1005" s="215"/>
      <c r="C1005" s="215"/>
      <c r="D1005" s="215"/>
      <c r="E1005" s="212" t="s">
        <v>1716</v>
      </c>
      <c r="F1005" s="210" t="s">
        <v>2490</v>
      </c>
      <c r="G1005" s="389">
        <v>58000000</v>
      </c>
      <c r="H1005" s="389">
        <v>0</v>
      </c>
      <c r="I1005" s="389">
        <v>0</v>
      </c>
      <c r="J1005" s="389">
        <v>0</v>
      </c>
      <c r="K1005" s="389">
        <v>58000000</v>
      </c>
      <c r="L1005" s="215"/>
      <c r="M1005" s="215"/>
      <c r="N1005" s="215"/>
      <c r="O1005" s="215"/>
      <c r="P1005" s="215" t="s">
        <v>1716</v>
      </c>
      <c r="Q1005" s="810" t="s">
        <v>5756</v>
      </c>
      <c r="R1005" s="632">
        <v>58000000</v>
      </c>
      <c r="S1005" s="632">
        <v>0</v>
      </c>
      <c r="T1005" s="632">
        <v>0</v>
      </c>
      <c r="U1005" s="632">
        <v>0</v>
      </c>
      <c r="V1005" s="632">
        <v>58000000</v>
      </c>
    </row>
    <row r="1006" spans="1:22" s="501" customFormat="1" ht="24.95" customHeight="1">
      <c r="A1006" s="212"/>
      <c r="B1006" s="215"/>
      <c r="C1006" s="215"/>
      <c r="D1006" s="215"/>
      <c r="E1006" s="215" t="s">
        <v>1729</v>
      </c>
      <c r="F1006" s="207" t="s">
        <v>2491</v>
      </c>
      <c r="G1006" s="389">
        <v>66000000</v>
      </c>
      <c r="H1006" s="389">
        <v>0</v>
      </c>
      <c r="I1006" s="389">
        <v>0</v>
      </c>
      <c r="J1006" s="389">
        <v>0</v>
      </c>
      <c r="K1006" s="389">
        <v>66000000</v>
      </c>
      <c r="L1006" s="215"/>
      <c r="M1006" s="215"/>
      <c r="N1006" s="215"/>
      <c r="O1006" s="215"/>
      <c r="P1006" s="215" t="s">
        <v>1729</v>
      </c>
      <c r="Q1006" s="810" t="s">
        <v>5757</v>
      </c>
      <c r="R1006" s="632">
        <v>66000000</v>
      </c>
      <c r="S1006" s="632">
        <v>0</v>
      </c>
      <c r="T1006" s="632">
        <v>0</v>
      </c>
      <c r="U1006" s="632">
        <v>0</v>
      </c>
      <c r="V1006" s="632">
        <v>66000000</v>
      </c>
    </row>
    <row r="1007" spans="1:22" s="501" customFormat="1" ht="44.25" customHeight="1">
      <c r="A1007" s="215"/>
      <c r="B1007" s="212"/>
      <c r="C1007" s="215"/>
      <c r="D1007" s="215"/>
      <c r="E1007" s="215" t="s">
        <v>1733</v>
      </c>
      <c r="F1007" s="313" t="s">
        <v>3608</v>
      </c>
      <c r="G1007" s="389">
        <v>46000000</v>
      </c>
      <c r="H1007" s="389">
        <v>0</v>
      </c>
      <c r="I1007" s="389">
        <v>0</v>
      </c>
      <c r="J1007" s="389">
        <v>0</v>
      </c>
      <c r="K1007" s="389">
        <v>46000000</v>
      </c>
      <c r="L1007" s="215"/>
      <c r="M1007" s="215"/>
      <c r="N1007" s="215"/>
      <c r="O1007" s="215"/>
      <c r="P1007" s="215" t="s">
        <v>1733</v>
      </c>
      <c r="Q1007" s="812" t="s">
        <v>5758</v>
      </c>
      <c r="R1007" s="632">
        <v>46000000</v>
      </c>
      <c r="S1007" s="632">
        <v>0</v>
      </c>
      <c r="T1007" s="632">
        <v>0</v>
      </c>
      <c r="U1007" s="632">
        <v>0</v>
      </c>
      <c r="V1007" s="632">
        <v>46000000</v>
      </c>
    </row>
    <row r="1008" spans="1:22" s="501" customFormat="1" ht="24.95" customHeight="1">
      <c r="A1008" s="215"/>
      <c r="B1008" s="215"/>
      <c r="C1008" s="212"/>
      <c r="D1008" s="215"/>
      <c r="E1008" s="215" t="s">
        <v>1748</v>
      </c>
      <c r="F1008" s="206" t="s">
        <v>2492</v>
      </c>
      <c r="G1008" s="389">
        <v>59000000</v>
      </c>
      <c r="H1008" s="389">
        <v>0</v>
      </c>
      <c r="I1008" s="389">
        <v>0</v>
      </c>
      <c r="J1008" s="389">
        <v>0</v>
      </c>
      <c r="K1008" s="389">
        <v>59000000</v>
      </c>
      <c r="L1008" s="215"/>
      <c r="M1008" s="215"/>
      <c r="N1008" s="215"/>
      <c r="O1008" s="215"/>
      <c r="P1008" s="215" t="s">
        <v>1748</v>
      </c>
      <c r="Q1008" s="810" t="s">
        <v>5759</v>
      </c>
      <c r="R1008" s="632">
        <v>59000000</v>
      </c>
      <c r="S1008" s="632">
        <v>0</v>
      </c>
      <c r="T1008" s="632">
        <v>0</v>
      </c>
      <c r="U1008" s="632">
        <v>0</v>
      </c>
      <c r="V1008" s="632">
        <v>59000000</v>
      </c>
    </row>
    <row r="1009" spans="1:22" s="501" customFormat="1" ht="24.95" customHeight="1">
      <c r="A1009" s="215"/>
      <c r="B1009" s="215"/>
      <c r="C1009" s="215"/>
      <c r="D1009" s="212"/>
      <c r="E1009" s="215" t="s">
        <v>1750</v>
      </c>
      <c r="F1009" s="210" t="s">
        <v>2493</v>
      </c>
      <c r="G1009" s="389">
        <v>308000000</v>
      </c>
      <c r="H1009" s="389">
        <v>0</v>
      </c>
      <c r="I1009" s="389">
        <v>0</v>
      </c>
      <c r="J1009" s="389">
        <v>0</v>
      </c>
      <c r="K1009" s="389">
        <v>308000000</v>
      </c>
      <c r="L1009" s="215"/>
      <c r="M1009" s="215"/>
      <c r="N1009" s="215"/>
      <c r="O1009" s="215"/>
      <c r="P1009" s="215" t="s">
        <v>1750</v>
      </c>
      <c r="Q1009" s="810" t="s">
        <v>5760</v>
      </c>
      <c r="R1009" s="632">
        <v>308000000</v>
      </c>
      <c r="S1009" s="632">
        <v>0</v>
      </c>
      <c r="T1009" s="632">
        <v>0</v>
      </c>
      <c r="U1009" s="632">
        <v>0</v>
      </c>
      <c r="V1009" s="632">
        <v>308000000</v>
      </c>
    </row>
    <row r="1010" spans="1:22" s="501" customFormat="1" ht="24.95" customHeight="1">
      <c r="A1010" s="215"/>
      <c r="B1010" s="215"/>
      <c r="C1010" s="215"/>
      <c r="D1010" s="215"/>
      <c r="E1010" s="212" t="s">
        <v>1774</v>
      </c>
      <c r="F1010" s="207" t="s">
        <v>2494</v>
      </c>
      <c r="G1010" s="389">
        <v>76000000</v>
      </c>
      <c r="H1010" s="389">
        <v>0</v>
      </c>
      <c r="I1010" s="389">
        <v>0</v>
      </c>
      <c r="J1010" s="389">
        <v>0</v>
      </c>
      <c r="K1010" s="389">
        <v>76000000</v>
      </c>
      <c r="L1010" s="215"/>
      <c r="M1010" s="215"/>
      <c r="N1010" s="215"/>
      <c r="O1010" s="215"/>
      <c r="P1010" s="215" t="s">
        <v>1774</v>
      </c>
      <c r="Q1010" s="810" t="s">
        <v>5761</v>
      </c>
      <c r="R1010" s="632">
        <v>76000000</v>
      </c>
      <c r="S1010" s="632">
        <v>0</v>
      </c>
      <c r="T1010" s="632">
        <v>0</v>
      </c>
      <c r="U1010" s="632">
        <v>0</v>
      </c>
      <c r="V1010" s="632">
        <v>76000000</v>
      </c>
    </row>
    <row r="1011" spans="1:22" s="501" customFormat="1" ht="24.95" customHeight="1">
      <c r="A1011" s="215"/>
      <c r="B1011" s="215"/>
      <c r="C1011" s="215"/>
      <c r="D1011" s="215"/>
      <c r="E1011" s="212" t="s">
        <v>2495</v>
      </c>
      <c r="F1011" s="207" t="s">
        <v>2496</v>
      </c>
      <c r="G1011" s="389">
        <v>305000000</v>
      </c>
      <c r="H1011" s="389">
        <v>0</v>
      </c>
      <c r="I1011" s="389">
        <v>0</v>
      </c>
      <c r="J1011" s="389">
        <v>0</v>
      </c>
      <c r="K1011" s="389">
        <v>305000000</v>
      </c>
      <c r="L1011" s="215"/>
      <c r="M1011" s="215"/>
      <c r="N1011" s="215"/>
      <c r="O1011" s="215"/>
      <c r="P1011" s="215" t="s">
        <v>2495</v>
      </c>
      <c r="Q1011" s="810" t="s">
        <v>5762</v>
      </c>
      <c r="R1011" s="632">
        <v>305000000</v>
      </c>
      <c r="S1011" s="632">
        <v>0</v>
      </c>
      <c r="T1011" s="632">
        <v>0</v>
      </c>
      <c r="U1011" s="632">
        <v>0</v>
      </c>
      <c r="V1011" s="632">
        <v>305000000</v>
      </c>
    </row>
    <row r="1012" spans="1:22" s="501" customFormat="1" ht="24.95" customHeight="1">
      <c r="A1012" s="215"/>
      <c r="B1012" s="215"/>
      <c r="C1012" s="215"/>
      <c r="D1012" s="215"/>
      <c r="E1012" s="212" t="s">
        <v>1797</v>
      </c>
      <c r="F1012" s="207" t="s">
        <v>2497</v>
      </c>
      <c r="G1012" s="389">
        <v>340000000</v>
      </c>
      <c r="H1012" s="389">
        <v>0</v>
      </c>
      <c r="I1012" s="389">
        <v>0</v>
      </c>
      <c r="J1012" s="389">
        <v>0</v>
      </c>
      <c r="K1012" s="389">
        <v>340000000</v>
      </c>
      <c r="L1012" s="215"/>
      <c r="M1012" s="215"/>
      <c r="N1012" s="215"/>
      <c r="O1012" s="215"/>
      <c r="P1012" s="215" t="s">
        <v>1797</v>
      </c>
      <c r="Q1012" s="810" t="s">
        <v>5763</v>
      </c>
      <c r="R1012" s="632">
        <v>340000000</v>
      </c>
      <c r="S1012" s="632">
        <v>0</v>
      </c>
      <c r="T1012" s="632">
        <v>0</v>
      </c>
      <c r="U1012" s="632">
        <v>0</v>
      </c>
      <c r="V1012" s="632">
        <v>340000000</v>
      </c>
    </row>
    <row r="1013" spans="1:22" s="501" customFormat="1" ht="24.95" customHeight="1">
      <c r="A1013" s="215"/>
      <c r="B1013" s="215"/>
      <c r="C1013" s="215"/>
      <c r="D1013" s="215"/>
      <c r="E1013" s="212" t="s">
        <v>1738</v>
      </c>
      <c r="F1013" s="206" t="s">
        <v>2498</v>
      </c>
      <c r="G1013" s="389">
        <v>81000000</v>
      </c>
      <c r="H1013" s="389">
        <v>0</v>
      </c>
      <c r="I1013" s="389">
        <v>0</v>
      </c>
      <c r="J1013" s="389">
        <v>0</v>
      </c>
      <c r="K1013" s="389">
        <v>81000000</v>
      </c>
      <c r="L1013" s="215"/>
      <c r="M1013" s="215"/>
      <c r="N1013" s="215"/>
      <c r="O1013" s="215"/>
      <c r="P1013" s="215" t="s">
        <v>1738</v>
      </c>
      <c r="Q1013" s="810" t="s">
        <v>5764</v>
      </c>
      <c r="R1013" s="632">
        <v>81000000</v>
      </c>
      <c r="S1013" s="632">
        <v>0</v>
      </c>
      <c r="T1013" s="632">
        <v>0</v>
      </c>
      <c r="U1013" s="632">
        <v>0</v>
      </c>
      <c r="V1013" s="632">
        <v>81000000</v>
      </c>
    </row>
    <row r="1014" spans="1:22" s="501" customFormat="1" ht="24.95" customHeight="1">
      <c r="A1014" s="215"/>
      <c r="B1014" s="215"/>
      <c r="C1014" s="215"/>
      <c r="D1014" s="215"/>
      <c r="E1014" s="212" t="s">
        <v>2499</v>
      </c>
      <c r="F1014" s="207" t="s">
        <v>2500</v>
      </c>
      <c r="G1014" s="389">
        <v>68500000</v>
      </c>
      <c r="H1014" s="389">
        <v>0</v>
      </c>
      <c r="I1014" s="389">
        <v>0</v>
      </c>
      <c r="J1014" s="389">
        <v>0</v>
      </c>
      <c r="K1014" s="389">
        <v>68500000</v>
      </c>
      <c r="L1014" s="215"/>
      <c r="M1014" s="215"/>
      <c r="N1014" s="215"/>
      <c r="O1014" s="215"/>
      <c r="P1014" s="215" t="s">
        <v>2499</v>
      </c>
      <c r="Q1014" s="810" t="s">
        <v>5765</v>
      </c>
      <c r="R1014" s="632">
        <v>68500000</v>
      </c>
      <c r="S1014" s="632">
        <v>0</v>
      </c>
      <c r="T1014" s="632">
        <v>0</v>
      </c>
      <c r="U1014" s="632">
        <v>0</v>
      </c>
      <c r="V1014" s="632">
        <v>68500000</v>
      </c>
    </row>
    <row r="1015" spans="1:22" s="501" customFormat="1" ht="24.95" customHeight="1">
      <c r="A1015" s="215"/>
      <c r="B1015" s="215"/>
      <c r="C1015" s="215"/>
      <c r="D1015" s="215"/>
      <c r="E1015" s="212" t="s">
        <v>1476</v>
      </c>
      <c r="F1015" s="207" t="s">
        <v>2501</v>
      </c>
      <c r="G1015" s="389">
        <v>68500000</v>
      </c>
      <c r="H1015" s="389">
        <v>0</v>
      </c>
      <c r="I1015" s="389">
        <v>0</v>
      </c>
      <c r="J1015" s="389">
        <v>0</v>
      </c>
      <c r="K1015" s="389">
        <v>68500000</v>
      </c>
      <c r="L1015" s="215"/>
      <c r="M1015" s="215"/>
      <c r="N1015" s="215"/>
      <c r="O1015" s="215"/>
      <c r="P1015" s="215" t="s">
        <v>1476</v>
      </c>
      <c r="Q1015" s="810" t="s">
        <v>5766</v>
      </c>
      <c r="R1015" s="632">
        <v>68500000</v>
      </c>
      <c r="S1015" s="632">
        <v>0</v>
      </c>
      <c r="T1015" s="632">
        <v>0</v>
      </c>
      <c r="U1015" s="632">
        <v>0</v>
      </c>
      <c r="V1015" s="632">
        <v>68500000</v>
      </c>
    </row>
    <row r="1016" spans="1:22" s="501" customFormat="1" ht="24.95" customHeight="1">
      <c r="A1016" s="215"/>
      <c r="B1016" s="215"/>
      <c r="C1016" s="215"/>
      <c r="D1016" s="215"/>
      <c r="E1016" s="212" t="s">
        <v>1478</v>
      </c>
      <c r="F1016" s="207" t="s">
        <v>2502</v>
      </c>
      <c r="G1016" s="389">
        <v>63000000</v>
      </c>
      <c r="H1016" s="389">
        <v>0</v>
      </c>
      <c r="I1016" s="389">
        <v>0</v>
      </c>
      <c r="J1016" s="389">
        <v>0</v>
      </c>
      <c r="K1016" s="389">
        <v>63000000</v>
      </c>
      <c r="L1016" s="215"/>
      <c r="M1016" s="215"/>
      <c r="N1016" s="215"/>
      <c r="O1016" s="215"/>
      <c r="P1016" s="215" t="s">
        <v>1478</v>
      </c>
      <c r="Q1016" s="810" t="s">
        <v>5767</v>
      </c>
      <c r="R1016" s="632">
        <v>63000000</v>
      </c>
      <c r="S1016" s="632">
        <v>0</v>
      </c>
      <c r="T1016" s="632">
        <v>0</v>
      </c>
      <c r="U1016" s="632">
        <v>0</v>
      </c>
      <c r="V1016" s="632">
        <v>63000000</v>
      </c>
    </row>
    <row r="1017" spans="1:22" s="501" customFormat="1" ht="42" customHeight="1">
      <c r="A1017" s="215"/>
      <c r="B1017" s="215"/>
      <c r="C1017" s="215"/>
      <c r="D1017" s="215"/>
      <c r="E1017" s="212" t="s">
        <v>1799</v>
      </c>
      <c r="F1017" s="207" t="s">
        <v>3761</v>
      </c>
      <c r="G1017" s="389">
        <v>306000000</v>
      </c>
      <c r="H1017" s="389">
        <v>0</v>
      </c>
      <c r="I1017" s="389">
        <v>0</v>
      </c>
      <c r="J1017" s="389">
        <v>0</v>
      </c>
      <c r="K1017" s="389">
        <v>306000000</v>
      </c>
      <c r="L1017" s="215"/>
      <c r="M1017" s="215"/>
      <c r="N1017" s="215"/>
      <c r="O1017" s="215"/>
      <c r="P1017" s="215" t="s">
        <v>1799</v>
      </c>
      <c r="Q1017" s="812" t="s">
        <v>5768</v>
      </c>
      <c r="R1017" s="632">
        <v>306000000</v>
      </c>
      <c r="S1017" s="632">
        <v>0</v>
      </c>
      <c r="T1017" s="632">
        <v>0</v>
      </c>
      <c r="U1017" s="632">
        <v>0</v>
      </c>
      <c r="V1017" s="632">
        <v>306000000</v>
      </c>
    </row>
    <row r="1018" spans="1:22" s="501" customFormat="1" ht="41.25" customHeight="1">
      <c r="A1018" s="215"/>
      <c r="B1018" s="215"/>
      <c r="C1018" s="215"/>
      <c r="D1018" s="215"/>
      <c r="E1018" s="212" t="s">
        <v>1801</v>
      </c>
      <c r="F1018" s="210" t="s">
        <v>3762</v>
      </c>
      <c r="G1018" s="389">
        <v>67000000</v>
      </c>
      <c r="H1018" s="389">
        <v>0</v>
      </c>
      <c r="I1018" s="389">
        <v>0</v>
      </c>
      <c r="J1018" s="389">
        <v>0</v>
      </c>
      <c r="K1018" s="389">
        <v>67000000</v>
      </c>
      <c r="L1018" s="215"/>
      <c r="M1018" s="215"/>
      <c r="N1018" s="215"/>
      <c r="O1018" s="215"/>
      <c r="P1018" s="215" t="s">
        <v>1801</v>
      </c>
      <c r="Q1018" s="812" t="s">
        <v>5769</v>
      </c>
      <c r="R1018" s="632">
        <v>67000000</v>
      </c>
      <c r="S1018" s="632">
        <v>0</v>
      </c>
      <c r="T1018" s="632">
        <v>0</v>
      </c>
      <c r="U1018" s="632">
        <v>0</v>
      </c>
      <c r="V1018" s="632">
        <v>67000000</v>
      </c>
    </row>
    <row r="1019" spans="1:22" s="501" customFormat="1" ht="24.95" customHeight="1">
      <c r="A1019" s="215"/>
      <c r="B1019" s="215"/>
      <c r="C1019" s="215"/>
      <c r="D1019" s="215"/>
      <c r="E1019" s="212" t="s">
        <v>1480</v>
      </c>
      <c r="F1019" s="207" t="s">
        <v>3609</v>
      </c>
      <c r="G1019" s="389">
        <v>328000000</v>
      </c>
      <c r="H1019" s="389">
        <v>0</v>
      </c>
      <c r="I1019" s="389">
        <v>0</v>
      </c>
      <c r="J1019" s="389">
        <v>0</v>
      </c>
      <c r="K1019" s="389">
        <v>328000000</v>
      </c>
      <c r="L1019" s="215"/>
      <c r="M1019" s="215"/>
      <c r="N1019" s="215"/>
      <c r="O1019" s="215"/>
      <c r="P1019" s="215" t="s">
        <v>1480</v>
      </c>
      <c r="Q1019" s="810" t="s">
        <v>5770</v>
      </c>
      <c r="R1019" s="632">
        <v>328000000</v>
      </c>
      <c r="S1019" s="632">
        <v>0</v>
      </c>
      <c r="T1019" s="632">
        <v>0</v>
      </c>
      <c r="U1019" s="632">
        <v>0</v>
      </c>
      <c r="V1019" s="632">
        <v>328000000</v>
      </c>
    </row>
    <row r="1020" spans="1:22" s="501" customFormat="1" ht="24.95" customHeight="1">
      <c r="A1020" s="215"/>
      <c r="B1020" s="215"/>
      <c r="C1020" s="215"/>
      <c r="D1020" s="215"/>
      <c r="E1020" s="212" t="s">
        <v>1744</v>
      </c>
      <c r="F1020" s="207" t="s">
        <v>2503</v>
      </c>
      <c r="G1020" s="389">
        <v>354000000</v>
      </c>
      <c r="H1020" s="389">
        <v>0</v>
      </c>
      <c r="I1020" s="389">
        <v>0</v>
      </c>
      <c r="J1020" s="389">
        <v>0</v>
      </c>
      <c r="K1020" s="389">
        <v>354000000</v>
      </c>
      <c r="L1020" s="215"/>
      <c r="M1020" s="215"/>
      <c r="N1020" s="215"/>
      <c r="O1020" s="215"/>
      <c r="P1020" s="215" t="s">
        <v>1744</v>
      </c>
      <c r="Q1020" s="810" t="s">
        <v>5771</v>
      </c>
      <c r="R1020" s="632">
        <v>354000000</v>
      </c>
      <c r="S1020" s="632">
        <v>0</v>
      </c>
      <c r="T1020" s="632">
        <v>0</v>
      </c>
      <c r="U1020" s="632">
        <v>0</v>
      </c>
      <c r="V1020" s="632">
        <v>354000000</v>
      </c>
    </row>
    <row r="1021" spans="1:22" s="501" customFormat="1" ht="24.95" customHeight="1">
      <c r="A1021" s="212"/>
      <c r="B1021" s="215"/>
      <c r="C1021" s="215"/>
      <c r="D1021" s="215"/>
      <c r="E1021" s="215" t="s">
        <v>1485</v>
      </c>
      <c r="F1021" s="207" t="s">
        <v>2504</v>
      </c>
      <c r="G1021" s="389">
        <v>87000000</v>
      </c>
      <c r="H1021" s="389">
        <v>0</v>
      </c>
      <c r="I1021" s="389">
        <v>0</v>
      </c>
      <c r="J1021" s="389">
        <v>0</v>
      </c>
      <c r="K1021" s="389">
        <v>87000000</v>
      </c>
      <c r="L1021" s="215"/>
      <c r="M1021" s="215"/>
      <c r="N1021" s="215"/>
      <c r="O1021" s="215"/>
      <c r="P1021" s="215" t="s">
        <v>1485</v>
      </c>
      <c r="Q1021" s="810" t="s">
        <v>5772</v>
      </c>
      <c r="R1021" s="632">
        <v>87000000</v>
      </c>
      <c r="S1021" s="632">
        <v>0</v>
      </c>
      <c r="T1021" s="632">
        <v>0</v>
      </c>
      <c r="U1021" s="632">
        <v>0</v>
      </c>
      <c r="V1021" s="632">
        <v>87000000</v>
      </c>
    </row>
    <row r="1022" spans="1:22" s="501" customFormat="1" ht="24.95" customHeight="1">
      <c r="A1022" s="215"/>
      <c r="B1022" s="212"/>
      <c r="C1022" s="215"/>
      <c r="D1022" s="215"/>
      <c r="E1022" s="215" t="s">
        <v>1488</v>
      </c>
      <c r="F1022" s="207" t="s">
        <v>2505</v>
      </c>
      <c r="G1022" s="389">
        <v>486000000</v>
      </c>
      <c r="H1022" s="389">
        <v>0</v>
      </c>
      <c r="I1022" s="389">
        <v>0</v>
      </c>
      <c r="J1022" s="389">
        <v>0</v>
      </c>
      <c r="K1022" s="389">
        <v>486000000</v>
      </c>
      <c r="L1022" s="215"/>
      <c r="M1022" s="215"/>
      <c r="N1022" s="215"/>
      <c r="O1022" s="215"/>
      <c r="P1022" s="215" t="s">
        <v>1488</v>
      </c>
      <c r="Q1022" s="810" t="s">
        <v>5773</v>
      </c>
      <c r="R1022" s="632">
        <v>486000000</v>
      </c>
      <c r="S1022" s="632">
        <v>0</v>
      </c>
      <c r="T1022" s="632">
        <v>0</v>
      </c>
      <c r="U1022" s="632">
        <v>0</v>
      </c>
      <c r="V1022" s="632">
        <v>486000000</v>
      </c>
    </row>
    <row r="1023" spans="1:22" s="501" customFormat="1" ht="24.95" customHeight="1">
      <c r="A1023" s="215"/>
      <c r="B1023" s="215"/>
      <c r="C1023" s="212"/>
      <c r="D1023" s="215"/>
      <c r="E1023" s="215" t="s">
        <v>1491</v>
      </c>
      <c r="F1023" s="210" t="s">
        <v>2506</v>
      </c>
      <c r="G1023" s="389">
        <v>451000000</v>
      </c>
      <c r="H1023" s="389">
        <v>0</v>
      </c>
      <c r="I1023" s="389">
        <v>0</v>
      </c>
      <c r="J1023" s="389">
        <v>0</v>
      </c>
      <c r="K1023" s="389">
        <v>451000000</v>
      </c>
      <c r="L1023" s="215"/>
      <c r="M1023" s="215"/>
      <c r="N1023" s="215"/>
      <c r="O1023" s="215"/>
      <c r="P1023" s="215" t="s">
        <v>1491</v>
      </c>
      <c r="Q1023" s="810" t="s">
        <v>5774</v>
      </c>
      <c r="R1023" s="632">
        <v>451000000</v>
      </c>
      <c r="S1023" s="632">
        <v>0</v>
      </c>
      <c r="T1023" s="632">
        <v>0</v>
      </c>
      <c r="U1023" s="632">
        <v>0</v>
      </c>
      <c r="V1023" s="632">
        <v>451000000</v>
      </c>
    </row>
    <row r="1024" spans="1:22" s="501" customFormat="1" ht="24.95" customHeight="1">
      <c r="A1024" s="215"/>
      <c r="B1024" s="215"/>
      <c r="C1024" s="215"/>
      <c r="D1024" s="212"/>
      <c r="E1024" s="215" t="s">
        <v>1493</v>
      </c>
      <c r="F1024" s="313" t="s">
        <v>2507</v>
      </c>
      <c r="G1024" s="389">
        <v>59000000</v>
      </c>
      <c r="H1024" s="389">
        <v>0</v>
      </c>
      <c r="I1024" s="389">
        <v>0</v>
      </c>
      <c r="J1024" s="389">
        <v>0</v>
      </c>
      <c r="K1024" s="389">
        <v>59000000</v>
      </c>
      <c r="L1024" s="215"/>
      <c r="M1024" s="215"/>
      <c r="N1024" s="215"/>
      <c r="O1024" s="215"/>
      <c r="P1024" s="215" t="s">
        <v>1493</v>
      </c>
      <c r="Q1024" s="810" t="s">
        <v>5775</v>
      </c>
      <c r="R1024" s="632">
        <v>59000000</v>
      </c>
      <c r="S1024" s="632">
        <v>0</v>
      </c>
      <c r="T1024" s="632">
        <v>0</v>
      </c>
      <c r="U1024" s="632">
        <v>0</v>
      </c>
      <c r="V1024" s="632">
        <v>59000000</v>
      </c>
    </row>
    <row r="1025" spans="1:22" s="501" customFormat="1" ht="24.95" customHeight="1">
      <c r="A1025" s="215"/>
      <c r="B1025" s="215"/>
      <c r="C1025" s="215"/>
      <c r="D1025" s="215"/>
      <c r="E1025" s="212" t="s">
        <v>1495</v>
      </c>
      <c r="F1025" s="210" t="s">
        <v>2508</v>
      </c>
      <c r="G1025" s="389">
        <v>43000000</v>
      </c>
      <c r="H1025" s="389">
        <v>0</v>
      </c>
      <c r="I1025" s="389">
        <v>0</v>
      </c>
      <c r="J1025" s="389">
        <v>0</v>
      </c>
      <c r="K1025" s="389">
        <v>43000000</v>
      </c>
      <c r="L1025" s="215"/>
      <c r="M1025" s="215"/>
      <c r="N1025" s="215"/>
      <c r="O1025" s="215"/>
      <c r="P1025" s="215" t="s">
        <v>1495</v>
      </c>
      <c r="Q1025" s="810" t="s">
        <v>5776</v>
      </c>
      <c r="R1025" s="632">
        <v>43000000</v>
      </c>
      <c r="S1025" s="632">
        <v>0</v>
      </c>
      <c r="T1025" s="632">
        <v>0</v>
      </c>
      <c r="U1025" s="632">
        <v>0</v>
      </c>
      <c r="V1025" s="632">
        <v>43000000</v>
      </c>
    </row>
    <row r="1026" spans="1:22" s="501" customFormat="1" ht="24.95" customHeight="1">
      <c r="A1026" s="215"/>
      <c r="B1026" s="215"/>
      <c r="C1026" s="215"/>
      <c r="D1026" s="215"/>
      <c r="E1026" s="212" t="s">
        <v>1497</v>
      </c>
      <c r="F1026" s="207" t="s">
        <v>2509</v>
      </c>
      <c r="G1026" s="389">
        <v>66000000</v>
      </c>
      <c r="H1026" s="389">
        <v>0</v>
      </c>
      <c r="I1026" s="389">
        <v>0</v>
      </c>
      <c r="J1026" s="389">
        <v>0</v>
      </c>
      <c r="K1026" s="389">
        <v>66000000</v>
      </c>
      <c r="L1026" s="215"/>
      <c r="M1026" s="215"/>
      <c r="N1026" s="215"/>
      <c r="O1026" s="215"/>
      <c r="P1026" s="215" t="s">
        <v>1497</v>
      </c>
      <c r="Q1026" s="810" t="s">
        <v>5777</v>
      </c>
      <c r="R1026" s="632">
        <v>66000000</v>
      </c>
      <c r="S1026" s="632">
        <v>0</v>
      </c>
      <c r="T1026" s="632">
        <v>0</v>
      </c>
      <c r="U1026" s="632">
        <v>0</v>
      </c>
      <c r="V1026" s="632">
        <v>66000000</v>
      </c>
    </row>
    <row r="1027" spans="1:22" s="501" customFormat="1" ht="24.95" customHeight="1">
      <c r="A1027" s="215"/>
      <c r="B1027" s="215"/>
      <c r="C1027" s="215"/>
      <c r="D1027" s="215"/>
      <c r="E1027" s="212" t="s">
        <v>2510</v>
      </c>
      <c r="F1027" s="319" t="s">
        <v>2511</v>
      </c>
      <c r="G1027" s="389">
        <v>81000000</v>
      </c>
      <c r="H1027" s="389">
        <v>0</v>
      </c>
      <c r="I1027" s="389">
        <v>0</v>
      </c>
      <c r="J1027" s="389">
        <v>0</v>
      </c>
      <c r="K1027" s="389">
        <v>81000000</v>
      </c>
      <c r="L1027" s="215"/>
      <c r="M1027" s="215"/>
      <c r="N1027" s="215"/>
      <c r="O1027" s="215"/>
      <c r="P1027" s="215" t="s">
        <v>2510</v>
      </c>
      <c r="Q1027" s="810" t="s">
        <v>5778</v>
      </c>
      <c r="R1027" s="632">
        <v>81000000</v>
      </c>
      <c r="S1027" s="632">
        <v>0</v>
      </c>
      <c r="T1027" s="632">
        <v>0</v>
      </c>
      <c r="U1027" s="632">
        <v>0</v>
      </c>
      <c r="V1027" s="632">
        <v>81000000</v>
      </c>
    </row>
    <row r="1028" spans="1:22" s="501" customFormat="1" ht="41.25" customHeight="1">
      <c r="A1028" s="215"/>
      <c r="B1028" s="215"/>
      <c r="C1028" s="215"/>
      <c r="D1028" s="215"/>
      <c r="E1028" s="212" t="s">
        <v>1499</v>
      </c>
      <c r="F1028" s="207" t="s">
        <v>3610</v>
      </c>
      <c r="G1028" s="389">
        <v>73000000</v>
      </c>
      <c r="H1028" s="389">
        <v>0</v>
      </c>
      <c r="I1028" s="389">
        <v>0</v>
      </c>
      <c r="J1028" s="389">
        <v>0</v>
      </c>
      <c r="K1028" s="389">
        <v>73000000</v>
      </c>
      <c r="L1028" s="215"/>
      <c r="M1028" s="215"/>
      <c r="N1028" s="215"/>
      <c r="O1028" s="215"/>
      <c r="P1028" s="215" t="s">
        <v>1499</v>
      </c>
      <c r="Q1028" s="812" t="s">
        <v>5779</v>
      </c>
      <c r="R1028" s="632">
        <v>73000000</v>
      </c>
      <c r="S1028" s="632">
        <v>0</v>
      </c>
      <c r="T1028" s="632">
        <v>0</v>
      </c>
      <c r="U1028" s="632">
        <v>0</v>
      </c>
      <c r="V1028" s="632">
        <v>73000000</v>
      </c>
    </row>
    <row r="1029" spans="1:22" s="501" customFormat="1" ht="24.95" customHeight="1">
      <c r="A1029" s="215"/>
      <c r="B1029" s="215"/>
      <c r="C1029" s="215"/>
      <c r="D1029" s="215"/>
      <c r="E1029" s="212" t="s">
        <v>1502</v>
      </c>
      <c r="F1029" s="207" t="s">
        <v>3611</v>
      </c>
      <c r="G1029" s="389">
        <v>63000000</v>
      </c>
      <c r="H1029" s="389">
        <v>0</v>
      </c>
      <c r="I1029" s="389">
        <v>0</v>
      </c>
      <c r="J1029" s="389">
        <v>0</v>
      </c>
      <c r="K1029" s="389">
        <v>63000000</v>
      </c>
      <c r="L1029" s="215"/>
      <c r="M1029" s="215"/>
      <c r="N1029" s="215"/>
      <c r="O1029" s="215"/>
      <c r="P1029" s="215" t="s">
        <v>1502</v>
      </c>
      <c r="Q1029" s="810" t="s">
        <v>5780</v>
      </c>
      <c r="R1029" s="632">
        <v>63000000</v>
      </c>
      <c r="S1029" s="632">
        <v>0</v>
      </c>
      <c r="T1029" s="632">
        <v>0</v>
      </c>
      <c r="U1029" s="632">
        <v>0</v>
      </c>
      <c r="V1029" s="632">
        <v>63000000</v>
      </c>
    </row>
    <row r="1030" spans="1:22" s="501" customFormat="1" ht="24.95" customHeight="1">
      <c r="A1030" s="215"/>
      <c r="B1030" s="215"/>
      <c r="C1030" s="215"/>
      <c r="D1030" s="215"/>
      <c r="E1030" s="212" t="s">
        <v>1505</v>
      </c>
      <c r="F1030" s="207" t="s">
        <v>3612</v>
      </c>
      <c r="G1030" s="389">
        <v>74000000</v>
      </c>
      <c r="H1030" s="389">
        <v>0</v>
      </c>
      <c r="I1030" s="389">
        <v>0</v>
      </c>
      <c r="J1030" s="389">
        <v>0</v>
      </c>
      <c r="K1030" s="389">
        <v>74000000</v>
      </c>
      <c r="L1030" s="215"/>
      <c r="M1030" s="215"/>
      <c r="N1030" s="215"/>
      <c r="O1030" s="215"/>
      <c r="P1030" s="215" t="s">
        <v>1505</v>
      </c>
      <c r="Q1030" s="810" t="s">
        <v>5781</v>
      </c>
      <c r="R1030" s="632">
        <v>74000000</v>
      </c>
      <c r="S1030" s="632">
        <v>0</v>
      </c>
      <c r="T1030" s="632">
        <v>0</v>
      </c>
      <c r="U1030" s="632">
        <v>0</v>
      </c>
      <c r="V1030" s="632">
        <v>74000000</v>
      </c>
    </row>
    <row r="1031" spans="1:22" s="501" customFormat="1" ht="42" customHeight="1">
      <c r="A1031" s="215"/>
      <c r="B1031" s="215"/>
      <c r="C1031" s="215"/>
      <c r="D1031" s="215"/>
      <c r="E1031" s="212" t="s">
        <v>1508</v>
      </c>
      <c r="F1031" s="207" t="s">
        <v>3763</v>
      </c>
      <c r="G1031" s="389">
        <v>56000000</v>
      </c>
      <c r="H1031" s="389">
        <v>0</v>
      </c>
      <c r="I1031" s="389">
        <v>0</v>
      </c>
      <c r="J1031" s="389">
        <v>0</v>
      </c>
      <c r="K1031" s="389">
        <v>56000000</v>
      </c>
      <c r="L1031" s="215"/>
      <c r="M1031" s="215"/>
      <c r="N1031" s="215"/>
      <c r="O1031" s="215"/>
      <c r="P1031" s="215" t="s">
        <v>1508</v>
      </c>
      <c r="Q1031" s="810" t="s">
        <v>6864</v>
      </c>
      <c r="R1031" s="632">
        <v>56000000</v>
      </c>
      <c r="S1031" s="632">
        <v>0</v>
      </c>
      <c r="T1031" s="632">
        <v>0</v>
      </c>
      <c r="U1031" s="632">
        <v>0</v>
      </c>
      <c r="V1031" s="632">
        <v>56000000</v>
      </c>
    </row>
    <row r="1032" spans="1:22" s="501" customFormat="1" ht="24.95" customHeight="1">
      <c r="A1032" s="215"/>
      <c r="B1032" s="212"/>
      <c r="C1032" s="215"/>
      <c r="D1032" s="215"/>
      <c r="E1032" s="215" t="s">
        <v>1511</v>
      </c>
      <c r="F1032" s="210" t="s">
        <v>3613</v>
      </c>
      <c r="G1032" s="389">
        <v>252000000</v>
      </c>
      <c r="H1032" s="389">
        <v>0</v>
      </c>
      <c r="I1032" s="389">
        <v>0</v>
      </c>
      <c r="J1032" s="389">
        <v>0</v>
      </c>
      <c r="K1032" s="389">
        <v>252000000</v>
      </c>
      <c r="L1032" s="215"/>
      <c r="M1032" s="215"/>
      <c r="N1032" s="215"/>
      <c r="O1032" s="215"/>
      <c r="P1032" s="215" t="s">
        <v>1511</v>
      </c>
      <c r="Q1032" s="810" t="s">
        <v>5782</v>
      </c>
      <c r="R1032" s="632">
        <v>252000000</v>
      </c>
      <c r="S1032" s="632">
        <v>0</v>
      </c>
      <c r="T1032" s="632">
        <v>0</v>
      </c>
      <c r="U1032" s="632">
        <v>0</v>
      </c>
      <c r="V1032" s="632">
        <v>252000000</v>
      </c>
    </row>
    <row r="1033" spans="1:22" s="501" customFormat="1" ht="43.5" customHeight="1">
      <c r="A1033" s="215"/>
      <c r="B1033" s="215"/>
      <c r="C1033" s="212"/>
      <c r="D1033" s="215"/>
      <c r="E1033" s="215" t="s">
        <v>2512</v>
      </c>
      <c r="F1033" s="207" t="s">
        <v>3764</v>
      </c>
      <c r="G1033" s="389">
        <v>64000000</v>
      </c>
      <c r="H1033" s="389">
        <v>0</v>
      </c>
      <c r="I1033" s="389">
        <v>0</v>
      </c>
      <c r="J1033" s="389">
        <v>0</v>
      </c>
      <c r="K1033" s="389">
        <v>64000000</v>
      </c>
      <c r="L1033" s="215"/>
      <c r="M1033" s="215"/>
      <c r="N1033" s="215"/>
      <c r="O1033" s="215"/>
      <c r="P1033" s="215" t="s">
        <v>2512</v>
      </c>
      <c r="Q1033" s="812" t="s">
        <v>5783</v>
      </c>
      <c r="R1033" s="632">
        <v>64000000</v>
      </c>
      <c r="S1033" s="632">
        <v>0</v>
      </c>
      <c r="T1033" s="632">
        <v>0</v>
      </c>
      <c r="U1033" s="632">
        <v>0</v>
      </c>
      <c r="V1033" s="632">
        <v>64000000</v>
      </c>
    </row>
    <row r="1034" spans="1:22" s="501" customFormat="1" ht="43.5" customHeight="1">
      <c r="A1034" s="215"/>
      <c r="B1034" s="215"/>
      <c r="C1034" s="215"/>
      <c r="D1034" s="212"/>
      <c r="E1034" s="215" t="s">
        <v>1517</v>
      </c>
      <c r="F1034" s="207" t="s">
        <v>3614</v>
      </c>
      <c r="G1034" s="389">
        <v>388000000</v>
      </c>
      <c r="H1034" s="389">
        <v>0</v>
      </c>
      <c r="I1034" s="389">
        <v>0</v>
      </c>
      <c r="J1034" s="389">
        <v>0</v>
      </c>
      <c r="K1034" s="389">
        <v>388000000</v>
      </c>
      <c r="L1034" s="215"/>
      <c r="M1034" s="215"/>
      <c r="N1034" s="215"/>
      <c r="O1034" s="215"/>
      <c r="P1034" s="215" t="s">
        <v>1517</v>
      </c>
      <c r="Q1034" s="812" t="s">
        <v>5784</v>
      </c>
      <c r="R1034" s="632">
        <v>388000000</v>
      </c>
      <c r="S1034" s="632">
        <v>0</v>
      </c>
      <c r="T1034" s="632">
        <v>0</v>
      </c>
      <c r="U1034" s="632">
        <v>0</v>
      </c>
      <c r="V1034" s="632">
        <v>388000000</v>
      </c>
    </row>
    <row r="1035" spans="1:22" s="501" customFormat="1" ht="24.95" customHeight="1">
      <c r="A1035" s="215"/>
      <c r="B1035" s="215"/>
      <c r="C1035" s="215"/>
      <c r="D1035" s="215"/>
      <c r="E1035" s="212" t="s">
        <v>1519</v>
      </c>
      <c r="F1035" s="207" t="s">
        <v>3615</v>
      </c>
      <c r="G1035" s="389">
        <v>310000000</v>
      </c>
      <c r="H1035" s="389">
        <v>0</v>
      </c>
      <c r="I1035" s="389">
        <v>0</v>
      </c>
      <c r="J1035" s="389">
        <v>0</v>
      </c>
      <c r="K1035" s="389">
        <v>310000000</v>
      </c>
      <c r="L1035" s="215"/>
      <c r="M1035" s="215"/>
      <c r="N1035" s="215"/>
      <c r="O1035" s="215"/>
      <c r="P1035" s="215" t="s">
        <v>1519</v>
      </c>
      <c r="Q1035" s="810" t="s">
        <v>5785</v>
      </c>
      <c r="R1035" s="632">
        <v>310000000</v>
      </c>
      <c r="S1035" s="632">
        <v>0</v>
      </c>
      <c r="T1035" s="632">
        <v>0</v>
      </c>
      <c r="U1035" s="632">
        <v>0</v>
      </c>
      <c r="V1035" s="632">
        <v>310000000</v>
      </c>
    </row>
    <row r="1036" spans="1:22" s="501" customFormat="1" ht="24.95" customHeight="1">
      <c r="A1036" s="215"/>
      <c r="B1036" s="215"/>
      <c r="C1036" s="215"/>
      <c r="D1036" s="215"/>
      <c r="E1036" s="212" t="s">
        <v>1524</v>
      </c>
      <c r="F1036" s="319" t="s">
        <v>2513</v>
      </c>
      <c r="G1036" s="389">
        <v>1020000000</v>
      </c>
      <c r="H1036" s="389">
        <v>0</v>
      </c>
      <c r="I1036" s="389">
        <v>0</v>
      </c>
      <c r="J1036" s="389">
        <v>0</v>
      </c>
      <c r="K1036" s="389">
        <v>1020000000</v>
      </c>
      <c r="L1036" s="215"/>
      <c r="M1036" s="215"/>
      <c r="N1036" s="215"/>
      <c r="O1036" s="215"/>
      <c r="P1036" s="215" t="s">
        <v>1524</v>
      </c>
      <c r="Q1036" s="810" t="s">
        <v>5786</v>
      </c>
      <c r="R1036" s="632">
        <v>1020000000</v>
      </c>
      <c r="S1036" s="632">
        <v>0</v>
      </c>
      <c r="T1036" s="632">
        <v>0</v>
      </c>
      <c r="U1036" s="632">
        <v>0</v>
      </c>
      <c r="V1036" s="632">
        <v>1020000000</v>
      </c>
    </row>
    <row r="1037" spans="1:22" s="501" customFormat="1" ht="24.95" customHeight="1">
      <c r="A1037" s="215"/>
      <c r="B1037" s="215"/>
      <c r="C1037" s="215"/>
      <c r="D1037" s="215"/>
      <c r="E1037" s="212" t="s">
        <v>2514</v>
      </c>
      <c r="F1037" s="207" t="s">
        <v>2515</v>
      </c>
      <c r="G1037" s="389">
        <v>759000000</v>
      </c>
      <c r="H1037" s="389">
        <v>0</v>
      </c>
      <c r="I1037" s="389">
        <v>0</v>
      </c>
      <c r="J1037" s="389">
        <v>950000000</v>
      </c>
      <c r="K1037" s="389">
        <v>1709000000</v>
      </c>
      <c r="L1037" s="215"/>
      <c r="M1037" s="215"/>
      <c r="N1037" s="215"/>
      <c r="O1037" s="215"/>
      <c r="P1037" s="215" t="s">
        <v>2514</v>
      </c>
      <c r="Q1037" s="810" t="s">
        <v>5787</v>
      </c>
      <c r="R1037" s="632">
        <v>759000000</v>
      </c>
      <c r="S1037" s="632">
        <v>0</v>
      </c>
      <c r="T1037" s="632">
        <v>0</v>
      </c>
      <c r="U1037" s="632">
        <v>950000000</v>
      </c>
      <c r="V1037" s="632">
        <v>1709000000</v>
      </c>
    </row>
    <row r="1038" spans="1:22" s="501" customFormat="1" ht="43.5" customHeight="1">
      <c r="A1038" s="212"/>
      <c r="B1038" s="215"/>
      <c r="C1038" s="215"/>
      <c r="D1038" s="215"/>
      <c r="E1038" s="215" t="s">
        <v>1527</v>
      </c>
      <c r="F1038" s="207" t="s">
        <v>3616</v>
      </c>
      <c r="G1038" s="389">
        <v>215500000</v>
      </c>
      <c r="H1038" s="389">
        <v>0</v>
      </c>
      <c r="I1038" s="389">
        <v>0</v>
      </c>
      <c r="J1038" s="389">
        <v>0</v>
      </c>
      <c r="K1038" s="389">
        <v>215500000</v>
      </c>
      <c r="L1038" s="215"/>
      <c r="M1038" s="215"/>
      <c r="N1038" s="215"/>
      <c r="O1038" s="215"/>
      <c r="P1038" s="215" t="s">
        <v>1527</v>
      </c>
      <c r="Q1038" s="812" t="s">
        <v>5788</v>
      </c>
      <c r="R1038" s="632">
        <v>215500000</v>
      </c>
      <c r="S1038" s="632">
        <v>0</v>
      </c>
      <c r="T1038" s="632">
        <v>0</v>
      </c>
      <c r="U1038" s="632">
        <v>0</v>
      </c>
      <c r="V1038" s="632">
        <v>215500000</v>
      </c>
    </row>
    <row r="1039" spans="1:22" s="501" customFormat="1" ht="24.95" customHeight="1">
      <c r="A1039" s="215"/>
      <c r="B1039" s="212"/>
      <c r="C1039" s="215"/>
      <c r="D1039" s="215"/>
      <c r="E1039" s="215" t="s">
        <v>1529</v>
      </c>
      <c r="F1039" s="207" t="s">
        <v>2516</v>
      </c>
      <c r="G1039" s="389">
        <v>258000000</v>
      </c>
      <c r="H1039" s="389">
        <v>0</v>
      </c>
      <c r="I1039" s="389">
        <v>1588000000</v>
      </c>
      <c r="J1039" s="389">
        <v>0</v>
      </c>
      <c r="K1039" s="389">
        <v>1846000000</v>
      </c>
      <c r="L1039" s="215"/>
      <c r="M1039" s="215"/>
      <c r="N1039" s="215"/>
      <c r="O1039" s="215"/>
      <c r="P1039" s="215" t="s">
        <v>1529</v>
      </c>
      <c r="Q1039" s="810" t="s">
        <v>5789</v>
      </c>
      <c r="R1039" s="632">
        <v>258000000</v>
      </c>
      <c r="S1039" s="632">
        <v>0</v>
      </c>
      <c r="T1039" s="632">
        <v>1588000000</v>
      </c>
      <c r="U1039" s="632">
        <v>0</v>
      </c>
      <c r="V1039" s="632">
        <v>1846000000</v>
      </c>
    </row>
    <row r="1040" spans="1:22" s="501" customFormat="1" ht="24.95" customHeight="1">
      <c r="A1040" s="215"/>
      <c r="B1040" s="215"/>
      <c r="C1040" s="215"/>
      <c r="D1040" s="212"/>
      <c r="E1040" s="215" t="s">
        <v>1531</v>
      </c>
      <c r="F1040" s="319" t="s">
        <v>2517</v>
      </c>
      <c r="G1040" s="389">
        <v>70000000</v>
      </c>
      <c r="H1040" s="389">
        <v>0</v>
      </c>
      <c r="I1040" s="389">
        <v>0</v>
      </c>
      <c r="J1040" s="389">
        <v>0</v>
      </c>
      <c r="K1040" s="389">
        <v>70000000</v>
      </c>
      <c r="L1040" s="215"/>
      <c r="M1040" s="215"/>
      <c r="N1040" s="215"/>
      <c r="O1040" s="215"/>
      <c r="P1040" s="215" t="s">
        <v>1531</v>
      </c>
      <c r="Q1040" s="810" t="s">
        <v>5790</v>
      </c>
      <c r="R1040" s="632">
        <v>70000000</v>
      </c>
      <c r="S1040" s="632">
        <v>0</v>
      </c>
      <c r="T1040" s="632">
        <v>0</v>
      </c>
      <c r="U1040" s="632">
        <v>0</v>
      </c>
      <c r="V1040" s="632">
        <v>70000000</v>
      </c>
    </row>
    <row r="1041" spans="1:22" s="501" customFormat="1" ht="24.95" customHeight="1">
      <c r="A1041" s="215"/>
      <c r="B1041" s="215"/>
      <c r="C1041" s="215"/>
      <c r="D1041" s="215"/>
      <c r="E1041" s="212" t="s">
        <v>1533</v>
      </c>
      <c r="F1041" s="210" t="s">
        <v>2518</v>
      </c>
      <c r="G1041" s="389">
        <v>12000000</v>
      </c>
      <c r="H1041" s="389">
        <v>0</v>
      </c>
      <c r="I1041" s="389">
        <v>0</v>
      </c>
      <c r="J1041" s="389">
        <v>0</v>
      </c>
      <c r="K1041" s="389">
        <v>12000000</v>
      </c>
      <c r="L1041" s="215"/>
      <c r="M1041" s="215"/>
      <c r="N1041" s="215"/>
      <c r="O1041" s="215"/>
      <c r="P1041" s="215" t="s">
        <v>1533</v>
      </c>
      <c r="Q1041" s="810" t="s">
        <v>5791</v>
      </c>
      <c r="R1041" s="632">
        <v>12000000</v>
      </c>
      <c r="S1041" s="632">
        <v>0</v>
      </c>
      <c r="T1041" s="632">
        <v>0</v>
      </c>
      <c r="U1041" s="632">
        <v>0</v>
      </c>
      <c r="V1041" s="632">
        <v>12000000</v>
      </c>
    </row>
    <row r="1042" spans="1:22" s="501" customFormat="1" ht="24.95" customHeight="1">
      <c r="A1042" s="215"/>
      <c r="B1042" s="215"/>
      <c r="C1042" s="215"/>
      <c r="D1042" s="215"/>
      <c r="E1042" s="212" t="s">
        <v>1535</v>
      </c>
      <c r="F1042" s="207" t="s">
        <v>2519</v>
      </c>
      <c r="G1042" s="389">
        <v>67000000</v>
      </c>
      <c r="H1042" s="389">
        <v>0</v>
      </c>
      <c r="I1042" s="389">
        <v>51000000</v>
      </c>
      <c r="J1042" s="389">
        <v>0</v>
      </c>
      <c r="K1042" s="389">
        <v>118000000</v>
      </c>
      <c r="L1042" s="215"/>
      <c r="M1042" s="215"/>
      <c r="N1042" s="215"/>
      <c r="O1042" s="215"/>
      <c r="P1042" s="215" t="s">
        <v>1535</v>
      </c>
      <c r="Q1042" s="810" t="s">
        <v>5792</v>
      </c>
      <c r="R1042" s="632">
        <v>67000000</v>
      </c>
      <c r="S1042" s="632">
        <v>0</v>
      </c>
      <c r="T1042" s="632">
        <v>51000000</v>
      </c>
      <c r="U1042" s="632">
        <v>0</v>
      </c>
      <c r="V1042" s="632">
        <v>118000000</v>
      </c>
    </row>
    <row r="1043" spans="1:22" s="501" customFormat="1" ht="24.95" customHeight="1">
      <c r="A1043" s="215"/>
      <c r="B1043" s="215"/>
      <c r="C1043" s="215"/>
      <c r="D1043" s="215"/>
      <c r="E1043" s="212" t="s">
        <v>1538</v>
      </c>
      <c r="F1043" s="207" t="s">
        <v>2520</v>
      </c>
      <c r="G1043" s="389">
        <v>7500000</v>
      </c>
      <c r="H1043" s="389">
        <v>0</v>
      </c>
      <c r="I1043" s="389">
        <v>0</v>
      </c>
      <c r="J1043" s="389">
        <v>0</v>
      </c>
      <c r="K1043" s="389">
        <v>7500000</v>
      </c>
      <c r="L1043" s="215"/>
      <c r="M1043" s="215"/>
      <c r="N1043" s="215"/>
      <c r="O1043" s="215"/>
      <c r="P1043" s="215" t="s">
        <v>1538</v>
      </c>
      <c r="Q1043" s="810" t="s">
        <v>5793</v>
      </c>
      <c r="R1043" s="632">
        <v>7500000</v>
      </c>
      <c r="S1043" s="632">
        <v>0</v>
      </c>
      <c r="T1043" s="632">
        <v>0</v>
      </c>
      <c r="U1043" s="632">
        <v>0</v>
      </c>
      <c r="V1043" s="632">
        <v>7500000</v>
      </c>
    </row>
    <row r="1044" spans="1:22" s="501" customFormat="1" ht="24.95" customHeight="1">
      <c r="A1044" s="215"/>
      <c r="B1044" s="215"/>
      <c r="C1044" s="215"/>
      <c r="D1044" s="215"/>
      <c r="E1044" s="212" t="s">
        <v>1540</v>
      </c>
      <c r="F1044" s="206" t="s">
        <v>3617</v>
      </c>
      <c r="G1044" s="389">
        <v>6500000</v>
      </c>
      <c r="H1044" s="389">
        <v>0</v>
      </c>
      <c r="I1044" s="389">
        <v>0</v>
      </c>
      <c r="J1044" s="389">
        <v>0</v>
      </c>
      <c r="K1044" s="389">
        <v>6500000</v>
      </c>
      <c r="L1044" s="215"/>
      <c r="M1044" s="215"/>
      <c r="N1044" s="215"/>
      <c r="O1044" s="215"/>
      <c r="P1044" s="215" t="s">
        <v>1540</v>
      </c>
      <c r="Q1044" s="810" t="s">
        <v>5794</v>
      </c>
      <c r="R1044" s="632">
        <v>6500000</v>
      </c>
      <c r="S1044" s="632">
        <v>0</v>
      </c>
      <c r="T1044" s="632">
        <v>0</v>
      </c>
      <c r="U1044" s="632">
        <v>0</v>
      </c>
      <c r="V1044" s="632">
        <v>6500000</v>
      </c>
    </row>
    <row r="1045" spans="1:22" s="501" customFormat="1" ht="42.75" customHeight="1">
      <c r="A1045" s="215"/>
      <c r="B1045" s="215"/>
      <c r="C1045" s="215"/>
      <c r="D1045" s="215"/>
      <c r="E1045" s="212" t="s">
        <v>1542</v>
      </c>
      <c r="F1045" s="210" t="s">
        <v>3765</v>
      </c>
      <c r="G1045" s="389">
        <v>197000000</v>
      </c>
      <c r="H1045" s="389">
        <v>0</v>
      </c>
      <c r="I1045" s="389">
        <v>0</v>
      </c>
      <c r="J1045" s="389">
        <v>0</v>
      </c>
      <c r="K1045" s="389">
        <v>197000000</v>
      </c>
      <c r="L1045" s="215"/>
      <c r="M1045" s="215"/>
      <c r="N1045" s="215"/>
      <c r="O1045" s="215"/>
      <c r="P1045" s="215" t="s">
        <v>1542</v>
      </c>
      <c r="Q1045" s="812" t="s">
        <v>5795</v>
      </c>
      <c r="R1045" s="632">
        <v>197000000</v>
      </c>
      <c r="S1045" s="632">
        <v>0</v>
      </c>
      <c r="T1045" s="632">
        <v>0</v>
      </c>
      <c r="U1045" s="632">
        <v>0</v>
      </c>
      <c r="V1045" s="632">
        <v>197000000</v>
      </c>
    </row>
    <row r="1046" spans="1:22" s="501" customFormat="1" ht="24.95" customHeight="1">
      <c r="A1046" s="215"/>
      <c r="B1046" s="215"/>
      <c r="C1046" s="215"/>
      <c r="D1046" s="215"/>
      <c r="E1046" s="212" t="s">
        <v>1546</v>
      </c>
      <c r="F1046" s="207" t="s">
        <v>3618</v>
      </c>
      <c r="G1046" s="389">
        <v>80500000</v>
      </c>
      <c r="H1046" s="389">
        <v>0</v>
      </c>
      <c r="I1046" s="389">
        <v>0</v>
      </c>
      <c r="J1046" s="389">
        <v>0</v>
      </c>
      <c r="K1046" s="389">
        <v>80500000</v>
      </c>
      <c r="L1046" s="215"/>
      <c r="M1046" s="215"/>
      <c r="N1046" s="215"/>
      <c r="O1046" s="215"/>
      <c r="P1046" s="215" t="s">
        <v>1546</v>
      </c>
      <c r="Q1046" s="810" t="s">
        <v>5796</v>
      </c>
      <c r="R1046" s="632">
        <v>80500000</v>
      </c>
      <c r="S1046" s="632">
        <v>0</v>
      </c>
      <c r="T1046" s="632">
        <v>0</v>
      </c>
      <c r="U1046" s="632">
        <v>0</v>
      </c>
      <c r="V1046" s="632">
        <v>80500000</v>
      </c>
    </row>
    <row r="1047" spans="1:22" s="501" customFormat="1" ht="24.95" customHeight="1">
      <c r="A1047" s="215"/>
      <c r="B1047" s="215"/>
      <c r="C1047" s="215"/>
      <c r="D1047" s="215"/>
      <c r="E1047" s="212" t="s">
        <v>2521</v>
      </c>
      <c r="F1047" s="210" t="s">
        <v>3619</v>
      </c>
      <c r="G1047" s="389">
        <v>337000000</v>
      </c>
      <c r="H1047" s="389">
        <v>0</v>
      </c>
      <c r="I1047" s="389">
        <v>0</v>
      </c>
      <c r="J1047" s="389">
        <v>0</v>
      </c>
      <c r="K1047" s="389">
        <v>337000000</v>
      </c>
      <c r="L1047" s="215"/>
      <c r="M1047" s="215"/>
      <c r="N1047" s="215"/>
      <c r="O1047" s="215"/>
      <c r="P1047" s="215" t="s">
        <v>2521</v>
      </c>
      <c r="Q1047" s="810" t="s">
        <v>5797</v>
      </c>
      <c r="R1047" s="632">
        <v>337000000</v>
      </c>
      <c r="S1047" s="632">
        <v>0</v>
      </c>
      <c r="T1047" s="632">
        <v>0</v>
      </c>
      <c r="U1047" s="632">
        <v>0</v>
      </c>
      <c r="V1047" s="632">
        <v>337000000</v>
      </c>
    </row>
    <row r="1048" spans="1:22" s="501" customFormat="1" ht="45" customHeight="1">
      <c r="A1048" s="215"/>
      <c r="B1048" s="215"/>
      <c r="C1048" s="215"/>
      <c r="D1048" s="215"/>
      <c r="E1048" s="212" t="s">
        <v>1548</v>
      </c>
      <c r="F1048" s="210" t="s">
        <v>3620</v>
      </c>
      <c r="G1048" s="389">
        <v>58500000</v>
      </c>
      <c r="H1048" s="389">
        <v>0</v>
      </c>
      <c r="I1048" s="389">
        <v>0</v>
      </c>
      <c r="J1048" s="389">
        <v>0</v>
      </c>
      <c r="K1048" s="389">
        <v>58500000</v>
      </c>
      <c r="L1048" s="215"/>
      <c r="M1048" s="215"/>
      <c r="N1048" s="215"/>
      <c r="O1048" s="215"/>
      <c r="P1048" s="215" t="s">
        <v>1548</v>
      </c>
      <c r="Q1048" s="812" t="s">
        <v>5798</v>
      </c>
      <c r="R1048" s="632">
        <v>58500000</v>
      </c>
      <c r="S1048" s="632">
        <v>0</v>
      </c>
      <c r="T1048" s="632">
        <v>0</v>
      </c>
      <c r="U1048" s="632">
        <v>0</v>
      </c>
      <c r="V1048" s="632">
        <v>58500000</v>
      </c>
    </row>
    <row r="1049" spans="1:22" s="501" customFormat="1" ht="24.95" customHeight="1">
      <c r="A1049" s="215"/>
      <c r="B1049" s="215"/>
      <c r="C1049" s="215"/>
      <c r="D1049" s="215"/>
      <c r="E1049" s="212" t="s">
        <v>1551</v>
      </c>
      <c r="F1049" s="210" t="s">
        <v>2522</v>
      </c>
      <c r="G1049" s="389">
        <v>250000000</v>
      </c>
      <c r="H1049" s="389">
        <v>0</v>
      </c>
      <c r="I1049" s="389">
        <v>0</v>
      </c>
      <c r="J1049" s="389">
        <v>0</v>
      </c>
      <c r="K1049" s="389">
        <v>250000000</v>
      </c>
      <c r="L1049" s="215"/>
      <c r="M1049" s="215"/>
      <c r="N1049" s="215"/>
      <c r="O1049" s="215"/>
      <c r="P1049" s="215" t="s">
        <v>1551</v>
      </c>
      <c r="Q1049" s="810" t="s">
        <v>5799</v>
      </c>
      <c r="R1049" s="632">
        <v>250000000</v>
      </c>
      <c r="S1049" s="632">
        <v>0</v>
      </c>
      <c r="T1049" s="632">
        <v>0</v>
      </c>
      <c r="U1049" s="632">
        <v>0</v>
      </c>
      <c r="V1049" s="632">
        <v>250000000</v>
      </c>
    </row>
    <row r="1050" spans="1:22" s="501" customFormat="1" ht="24.95" customHeight="1">
      <c r="A1050" s="215"/>
      <c r="B1050" s="215" t="s">
        <v>481</v>
      </c>
      <c r="C1050" s="215"/>
      <c r="D1050" s="215"/>
      <c r="E1050" s="212"/>
      <c r="F1050" s="207" t="s">
        <v>2523</v>
      </c>
      <c r="G1050" s="389">
        <v>4253000000</v>
      </c>
      <c r="H1050" s="389">
        <v>0</v>
      </c>
      <c r="I1050" s="389">
        <v>0</v>
      </c>
      <c r="J1050" s="389">
        <v>0</v>
      </c>
      <c r="K1050" s="389">
        <v>4253000000</v>
      </c>
      <c r="L1050" s="215"/>
      <c r="M1050" s="215" t="s">
        <v>481</v>
      </c>
      <c r="N1050" s="215"/>
      <c r="O1050" s="215"/>
      <c r="P1050" s="215"/>
      <c r="Q1050" s="810" t="s">
        <v>5800</v>
      </c>
      <c r="R1050" s="632">
        <v>4253000000</v>
      </c>
      <c r="S1050" s="632">
        <v>0</v>
      </c>
      <c r="T1050" s="632">
        <v>0</v>
      </c>
      <c r="U1050" s="632">
        <v>0</v>
      </c>
      <c r="V1050" s="632">
        <v>4253000000</v>
      </c>
    </row>
    <row r="1051" spans="1:22" s="501" customFormat="1" ht="24.95" customHeight="1">
      <c r="A1051" s="215"/>
      <c r="B1051" s="215"/>
      <c r="C1051" s="215" t="s">
        <v>436</v>
      </c>
      <c r="D1051" s="215"/>
      <c r="E1051" s="212"/>
      <c r="F1051" s="206" t="s">
        <v>2181</v>
      </c>
      <c r="G1051" s="389">
        <v>4253000000</v>
      </c>
      <c r="H1051" s="389">
        <v>0</v>
      </c>
      <c r="I1051" s="389">
        <v>0</v>
      </c>
      <c r="J1051" s="389">
        <v>0</v>
      </c>
      <c r="K1051" s="389">
        <v>4253000000</v>
      </c>
      <c r="L1051" s="215"/>
      <c r="M1051" s="215"/>
      <c r="N1051" s="215" t="s">
        <v>436</v>
      </c>
      <c r="O1051" s="215"/>
      <c r="P1051" s="215"/>
      <c r="Q1051" s="810" t="s">
        <v>5509</v>
      </c>
      <c r="R1051" s="632">
        <v>4253000000</v>
      </c>
      <c r="S1051" s="632">
        <v>0</v>
      </c>
      <c r="T1051" s="632">
        <v>0</v>
      </c>
      <c r="U1051" s="632">
        <v>0</v>
      </c>
      <c r="V1051" s="632">
        <v>4253000000</v>
      </c>
    </row>
    <row r="1052" spans="1:22" s="501" customFormat="1" ht="24.95" hidden="1" customHeight="1">
      <c r="A1052" s="215"/>
      <c r="B1052" s="215"/>
      <c r="C1052" s="215"/>
      <c r="D1052" s="215" t="s">
        <v>1816</v>
      </c>
      <c r="E1052" s="212"/>
      <c r="F1052" s="207" t="s">
        <v>1817</v>
      </c>
      <c r="G1052" s="389">
        <v>4253000000</v>
      </c>
      <c r="H1052" s="389">
        <v>0</v>
      </c>
      <c r="I1052" s="389">
        <v>0</v>
      </c>
      <c r="J1052" s="389">
        <v>0</v>
      </c>
      <c r="K1052" s="389">
        <v>4253000000</v>
      </c>
      <c r="L1052" s="215"/>
      <c r="M1052" s="215"/>
      <c r="N1052" s="215"/>
      <c r="O1052" s="215" t="s">
        <v>1816</v>
      </c>
      <c r="P1052" s="215"/>
      <c r="Q1052" s="810" t="s">
        <v>2045</v>
      </c>
      <c r="R1052" s="632">
        <v>4253000000</v>
      </c>
      <c r="S1052" s="632">
        <v>0</v>
      </c>
      <c r="T1052" s="632">
        <v>0</v>
      </c>
      <c r="U1052" s="632">
        <v>0</v>
      </c>
      <c r="V1052" s="632">
        <v>4253000000</v>
      </c>
    </row>
    <row r="1053" spans="1:22" s="501" customFormat="1" ht="24.95" customHeight="1">
      <c r="A1053" s="212"/>
      <c r="B1053" s="215"/>
      <c r="C1053" s="215"/>
      <c r="D1053" s="215"/>
      <c r="E1053" s="215" t="s">
        <v>1857</v>
      </c>
      <c r="F1053" s="207" t="s">
        <v>2524</v>
      </c>
      <c r="G1053" s="389">
        <v>203000000</v>
      </c>
      <c r="H1053" s="389">
        <v>0</v>
      </c>
      <c r="I1053" s="389">
        <v>0</v>
      </c>
      <c r="J1053" s="389">
        <v>0</v>
      </c>
      <c r="K1053" s="389">
        <v>203000000</v>
      </c>
      <c r="L1053" s="215"/>
      <c r="M1053" s="215"/>
      <c r="N1053" s="215"/>
      <c r="O1053" s="215"/>
      <c r="P1053" s="215" t="s">
        <v>1857</v>
      </c>
      <c r="Q1053" s="810" t="s">
        <v>5801</v>
      </c>
      <c r="R1053" s="632">
        <v>203000000</v>
      </c>
      <c r="S1053" s="632">
        <v>0</v>
      </c>
      <c r="T1053" s="632">
        <v>0</v>
      </c>
      <c r="U1053" s="632">
        <v>0</v>
      </c>
      <c r="V1053" s="632">
        <v>203000000</v>
      </c>
    </row>
    <row r="1054" spans="1:22" s="501" customFormat="1" ht="24.95" customHeight="1">
      <c r="A1054" s="215"/>
      <c r="B1054" s="212"/>
      <c r="C1054" s="215"/>
      <c r="D1054" s="215"/>
      <c r="E1054" s="215" t="s">
        <v>1880</v>
      </c>
      <c r="F1054" s="207" t="s">
        <v>2525</v>
      </c>
      <c r="G1054" s="389">
        <v>183000000</v>
      </c>
      <c r="H1054" s="389">
        <v>0</v>
      </c>
      <c r="I1054" s="389">
        <v>0</v>
      </c>
      <c r="J1054" s="389">
        <v>0</v>
      </c>
      <c r="K1054" s="389">
        <v>183000000</v>
      </c>
      <c r="L1054" s="215"/>
      <c r="M1054" s="215"/>
      <c r="N1054" s="215"/>
      <c r="O1054" s="215"/>
      <c r="P1054" s="215" t="s">
        <v>1880</v>
      </c>
      <c r="Q1054" s="810" t="s">
        <v>5802</v>
      </c>
      <c r="R1054" s="632">
        <v>183000000</v>
      </c>
      <c r="S1054" s="632">
        <v>0</v>
      </c>
      <c r="T1054" s="632">
        <v>0</v>
      </c>
      <c r="U1054" s="632">
        <v>0</v>
      </c>
      <c r="V1054" s="632">
        <v>183000000</v>
      </c>
    </row>
    <row r="1055" spans="1:22" s="501" customFormat="1" ht="24.95" customHeight="1">
      <c r="A1055" s="215"/>
      <c r="B1055" s="215"/>
      <c r="C1055" s="212"/>
      <c r="D1055" s="215"/>
      <c r="E1055" s="215" t="s">
        <v>1867</v>
      </c>
      <c r="F1055" s="207" t="s">
        <v>2526</v>
      </c>
      <c r="G1055" s="389">
        <v>253000000</v>
      </c>
      <c r="H1055" s="389">
        <v>0</v>
      </c>
      <c r="I1055" s="389">
        <v>0</v>
      </c>
      <c r="J1055" s="389">
        <v>0</v>
      </c>
      <c r="K1055" s="389">
        <v>253000000</v>
      </c>
      <c r="L1055" s="215"/>
      <c r="M1055" s="215"/>
      <c r="N1055" s="215"/>
      <c r="O1055" s="215"/>
      <c r="P1055" s="215" t="s">
        <v>1867</v>
      </c>
      <c r="Q1055" s="810" t="s">
        <v>5803</v>
      </c>
      <c r="R1055" s="632">
        <v>253000000</v>
      </c>
      <c r="S1055" s="632">
        <v>0</v>
      </c>
      <c r="T1055" s="632">
        <v>0</v>
      </c>
      <c r="U1055" s="632">
        <v>0</v>
      </c>
      <c r="V1055" s="632">
        <v>253000000</v>
      </c>
    </row>
    <row r="1056" spans="1:22" s="501" customFormat="1" ht="24.95" customHeight="1">
      <c r="A1056" s="215"/>
      <c r="B1056" s="215"/>
      <c r="C1056" s="215"/>
      <c r="D1056" s="212"/>
      <c r="E1056" s="215" t="s">
        <v>2083</v>
      </c>
      <c r="F1056" s="319" t="s">
        <v>3621</v>
      </c>
      <c r="G1056" s="389">
        <v>66000000</v>
      </c>
      <c r="H1056" s="389">
        <v>0</v>
      </c>
      <c r="I1056" s="389">
        <v>0</v>
      </c>
      <c r="J1056" s="389">
        <v>0</v>
      </c>
      <c r="K1056" s="389">
        <v>66000000</v>
      </c>
      <c r="L1056" s="215"/>
      <c r="M1056" s="215"/>
      <c r="N1056" s="215"/>
      <c r="O1056" s="215"/>
      <c r="P1056" s="215" t="s">
        <v>2083</v>
      </c>
      <c r="Q1056" s="810" t="s">
        <v>5804</v>
      </c>
      <c r="R1056" s="632">
        <v>66000000</v>
      </c>
      <c r="S1056" s="632">
        <v>0</v>
      </c>
      <c r="T1056" s="632">
        <v>0</v>
      </c>
      <c r="U1056" s="632">
        <v>0</v>
      </c>
      <c r="V1056" s="632">
        <v>66000000</v>
      </c>
    </row>
    <row r="1057" spans="1:22" s="501" customFormat="1" ht="24.95" customHeight="1">
      <c r="A1057" s="215"/>
      <c r="B1057" s="215"/>
      <c r="C1057" s="215"/>
      <c r="D1057" s="215"/>
      <c r="E1057" s="212" t="s">
        <v>1961</v>
      </c>
      <c r="F1057" s="207" t="s">
        <v>2527</v>
      </c>
      <c r="G1057" s="389">
        <v>152000000</v>
      </c>
      <c r="H1057" s="389">
        <v>0</v>
      </c>
      <c r="I1057" s="389">
        <v>0</v>
      </c>
      <c r="J1057" s="389">
        <v>0</v>
      </c>
      <c r="K1057" s="389">
        <v>152000000</v>
      </c>
      <c r="L1057" s="215"/>
      <c r="M1057" s="215"/>
      <c r="N1057" s="215"/>
      <c r="O1057" s="215"/>
      <c r="P1057" s="215" t="s">
        <v>1961</v>
      </c>
      <c r="Q1057" s="810" t="s">
        <v>5805</v>
      </c>
      <c r="R1057" s="632">
        <v>152000000</v>
      </c>
      <c r="S1057" s="632">
        <v>0</v>
      </c>
      <c r="T1057" s="632">
        <v>0</v>
      </c>
      <c r="U1057" s="632">
        <v>0</v>
      </c>
      <c r="V1057" s="632">
        <v>152000000</v>
      </c>
    </row>
    <row r="1058" spans="1:22" s="501" customFormat="1" ht="24.95" customHeight="1">
      <c r="A1058" s="215"/>
      <c r="B1058" s="215"/>
      <c r="C1058" s="215"/>
      <c r="D1058" s="215"/>
      <c r="E1058" s="212" t="s">
        <v>1947</v>
      </c>
      <c r="F1058" s="319" t="s">
        <v>2528</v>
      </c>
      <c r="G1058" s="389">
        <v>137000000</v>
      </c>
      <c r="H1058" s="389">
        <v>0</v>
      </c>
      <c r="I1058" s="389">
        <v>0</v>
      </c>
      <c r="J1058" s="389">
        <v>0</v>
      </c>
      <c r="K1058" s="389">
        <v>137000000</v>
      </c>
      <c r="L1058" s="215"/>
      <c r="M1058" s="215"/>
      <c r="N1058" s="215"/>
      <c r="O1058" s="215"/>
      <c r="P1058" s="215" t="s">
        <v>1947</v>
      </c>
      <c r="Q1058" s="810" t="s">
        <v>5806</v>
      </c>
      <c r="R1058" s="632">
        <v>137000000</v>
      </c>
      <c r="S1058" s="632">
        <v>0</v>
      </c>
      <c r="T1058" s="632">
        <v>0</v>
      </c>
      <c r="U1058" s="632">
        <v>0</v>
      </c>
      <c r="V1058" s="632">
        <v>137000000</v>
      </c>
    </row>
    <row r="1059" spans="1:22" s="501" customFormat="1" ht="24.95" customHeight="1">
      <c r="A1059" s="215"/>
      <c r="B1059" s="215"/>
      <c r="C1059" s="215"/>
      <c r="D1059" s="215"/>
      <c r="E1059" s="212" t="s">
        <v>2309</v>
      </c>
      <c r="F1059" s="210" t="s">
        <v>2529</v>
      </c>
      <c r="G1059" s="389">
        <v>362000000</v>
      </c>
      <c r="H1059" s="389">
        <v>0</v>
      </c>
      <c r="I1059" s="389">
        <v>0</v>
      </c>
      <c r="J1059" s="389">
        <v>0</v>
      </c>
      <c r="K1059" s="389">
        <v>362000000</v>
      </c>
      <c r="L1059" s="215"/>
      <c r="M1059" s="215"/>
      <c r="N1059" s="215"/>
      <c r="O1059" s="215"/>
      <c r="P1059" s="215" t="s">
        <v>2309</v>
      </c>
      <c r="Q1059" s="810" t="s">
        <v>5807</v>
      </c>
      <c r="R1059" s="632">
        <v>362000000</v>
      </c>
      <c r="S1059" s="632">
        <v>0</v>
      </c>
      <c r="T1059" s="632">
        <v>0</v>
      </c>
      <c r="U1059" s="632">
        <v>0</v>
      </c>
      <c r="V1059" s="632">
        <v>362000000</v>
      </c>
    </row>
    <row r="1060" spans="1:22" s="501" customFormat="1" ht="24.95" customHeight="1">
      <c r="A1060" s="215"/>
      <c r="B1060" s="215"/>
      <c r="C1060" s="215"/>
      <c r="D1060" s="215"/>
      <c r="E1060" s="212" t="s">
        <v>1972</v>
      </c>
      <c r="F1060" s="207" t="s">
        <v>2530</v>
      </c>
      <c r="G1060" s="389">
        <v>82000000</v>
      </c>
      <c r="H1060" s="389">
        <v>0</v>
      </c>
      <c r="I1060" s="389">
        <v>0</v>
      </c>
      <c r="J1060" s="389">
        <v>0</v>
      </c>
      <c r="K1060" s="389">
        <v>82000000</v>
      </c>
      <c r="L1060" s="215"/>
      <c r="M1060" s="215"/>
      <c r="N1060" s="215"/>
      <c r="O1060" s="215"/>
      <c r="P1060" s="215" t="s">
        <v>1972</v>
      </c>
      <c r="Q1060" s="810" t="s">
        <v>5808</v>
      </c>
      <c r="R1060" s="632">
        <v>82000000</v>
      </c>
      <c r="S1060" s="632">
        <v>0</v>
      </c>
      <c r="T1060" s="632">
        <v>0</v>
      </c>
      <c r="U1060" s="632">
        <v>0</v>
      </c>
      <c r="V1060" s="632">
        <v>82000000</v>
      </c>
    </row>
    <row r="1061" spans="1:22" s="501" customFormat="1" ht="24.95" customHeight="1">
      <c r="A1061" s="215"/>
      <c r="B1061" s="215"/>
      <c r="C1061" s="215"/>
      <c r="D1061" s="215"/>
      <c r="E1061" s="212" t="s">
        <v>1974</v>
      </c>
      <c r="F1061" s="210" t="s">
        <v>2531</v>
      </c>
      <c r="G1061" s="389">
        <v>91000000</v>
      </c>
      <c r="H1061" s="389">
        <v>0</v>
      </c>
      <c r="I1061" s="389">
        <v>0</v>
      </c>
      <c r="J1061" s="389">
        <v>0</v>
      </c>
      <c r="K1061" s="389">
        <v>91000000</v>
      </c>
      <c r="L1061" s="215"/>
      <c r="M1061" s="215"/>
      <c r="N1061" s="215"/>
      <c r="O1061" s="215"/>
      <c r="P1061" s="215" t="s">
        <v>1974</v>
      </c>
      <c r="Q1061" s="810" t="s">
        <v>5809</v>
      </c>
      <c r="R1061" s="632">
        <v>91000000</v>
      </c>
      <c r="S1061" s="632">
        <v>0</v>
      </c>
      <c r="T1061" s="632">
        <v>0</v>
      </c>
      <c r="U1061" s="632">
        <v>0</v>
      </c>
      <c r="V1061" s="632">
        <v>91000000</v>
      </c>
    </row>
    <row r="1062" spans="1:22" s="501" customFormat="1" ht="24.95" customHeight="1">
      <c r="A1062" s="215"/>
      <c r="B1062" s="215"/>
      <c r="C1062" s="215"/>
      <c r="D1062" s="215"/>
      <c r="E1062" s="212" t="s">
        <v>1975</v>
      </c>
      <c r="F1062" s="210" t="s">
        <v>3622</v>
      </c>
      <c r="G1062" s="389">
        <v>26000000</v>
      </c>
      <c r="H1062" s="389">
        <v>0</v>
      </c>
      <c r="I1062" s="389">
        <v>0</v>
      </c>
      <c r="J1062" s="389">
        <v>0</v>
      </c>
      <c r="K1062" s="389">
        <v>26000000</v>
      </c>
      <c r="L1062" s="215"/>
      <c r="M1062" s="215"/>
      <c r="N1062" s="215"/>
      <c r="O1062" s="215"/>
      <c r="P1062" s="215" t="s">
        <v>1975</v>
      </c>
      <c r="Q1062" s="810" t="s">
        <v>6866</v>
      </c>
      <c r="R1062" s="632">
        <v>26000000</v>
      </c>
      <c r="S1062" s="632">
        <v>0</v>
      </c>
      <c r="T1062" s="632">
        <v>0</v>
      </c>
      <c r="U1062" s="632">
        <v>0</v>
      </c>
      <c r="V1062" s="632">
        <v>26000000</v>
      </c>
    </row>
    <row r="1063" spans="1:22" s="501" customFormat="1" ht="24.95" customHeight="1">
      <c r="A1063" s="215"/>
      <c r="B1063" s="215"/>
      <c r="C1063" s="215"/>
      <c r="D1063" s="215"/>
      <c r="E1063" s="212" t="s">
        <v>2192</v>
      </c>
      <c r="F1063" s="207" t="s">
        <v>3623</v>
      </c>
      <c r="G1063" s="389">
        <v>102000000</v>
      </c>
      <c r="H1063" s="389">
        <v>0</v>
      </c>
      <c r="I1063" s="389">
        <v>0</v>
      </c>
      <c r="J1063" s="389">
        <v>0</v>
      </c>
      <c r="K1063" s="389">
        <v>102000000</v>
      </c>
      <c r="L1063" s="215"/>
      <c r="M1063" s="215"/>
      <c r="N1063" s="215"/>
      <c r="O1063" s="215"/>
      <c r="P1063" s="215" t="s">
        <v>2192</v>
      </c>
      <c r="Q1063" s="810" t="s">
        <v>6865</v>
      </c>
      <c r="R1063" s="632">
        <v>102000000</v>
      </c>
      <c r="S1063" s="632">
        <v>0</v>
      </c>
      <c r="T1063" s="632">
        <v>0</v>
      </c>
      <c r="U1063" s="632">
        <v>0</v>
      </c>
      <c r="V1063" s="632">
        <v>102000000</v>
      </c>
    </row>
    <row r="1064" spans="1:22" s="501" customFormat="1" ht="24.95" customHeight="1">
      <c r="A1064" s="215"/>
      <c r="B1064" s="215"/>
      <c r="C1064" s="215"/>
      <c r="D1064" s="215"/>
      <c r="E1064" s="212" t="s">
        <v>2195</v>
      </c>
      <c r="F1064" s="207" t="s">
        <v>3624</v>
      </c>
      <c r="G1064" s="389">
        <v>5000000</v>
      </c>
      <c r="H1064" s="389">
        <v>0</v>
      </c>
      <c r="I1064" s="389">
        <v>0</v>
      </c>
      <c r="J1064" s="389">
        <v>0</v>
      </c>
      <c r="K1064" s="389">
        <v>5000000</v>
      </c>
      <c r="L1064" s="215"/>
      <c r="M1064" s="215"/>
      <c r="N1064" s="215"/>
      <c r="O1064" s="215"/>
      <c r="P1064" s="215" t="s">
        <v>2195</v>
      </c>
      <c r="Q1064" s="810" t="s">
        <v>5810</v>
      </c>
      <c r="R1064" s="632">
        <v>5000000</v>
      </c>
      <c r="S1064" s="632">
        <v>0</v>
      </c>
      <c r="T1064" s="632">
        <v>0</v>
      </c>
      <c r="U1064" s="632">
        <v>0</v>
      </c>
      <c r="V1064" s="632">
        <v>5000000</v>
      </c>
    </row>
    <row r="1065" spans="1:22" s="501" customFormat="1" ht="24.95" customHeight="1">
      <c r="A1065" s="215"/>
      <c r="B1065" s="215"/>
      <c r="C1065" s="215"/>
      <c r="D1065" s="215"/>
      <c r="E1065" s="212" t="s">
        <v>2236</v>
      </c>
      <c r="F1065" s="207" t="s">
        <v>2532</v>
      </c>
      <c r="G1065" s="389">
        <v>89000000</v>
      </c>
      <c r="H1065" s="389">
        <v>0</v>
      </c>
      <c r="I1065" s="389">
        <v>0</v>
      </c>
      <c r="J1065" s="389">
        <v>0</v>
      </c>
      <c r="K1065" s="389">
        <v>89000000</v>
      </c>
      <c r="L1065" s="215"/>
      <c r="M1065" s="215"/>
      <c r="N1065" s="215"/>
      <c r="O1065" s="215"/>
      <c r="P1065" s="215" t="s">
        <v>2236</v>
      </c>
      <c r="Q1065" s="810" t="s">
        <v>5811</v>
      </c>
      <c r="R1065" s="632">
        <v>89000000</v>
      </c>
      <c r="S1065" s="632">
        <v>0</v>
      </c>
      <c r="T1065" s="632">
        <v>0</v>
      </c>
      <c r="U1065" s="632">
        <v>0</v>
      </c>
      <c r="V1065" s="632">
        <v>89000000</v>
      </c>
    </row>
    <row r="1066" spans="1:22" s="501" customFormat="1" ht="24.95" customHeight="1">
      <c r="A1066" s="215"/>
      <c r="B1066" s="215"/>
      <c r="C1066" s="215"/>
      <c r="D1066" s="215"/>
      <c r="E1066" s="212" t="s">
        <v>2239</v>
      </c>
      <c r="F1066" s="207" t="s">
        <v>2533</v>
      </c>
      <c r="G1066" s="389">
        <v>52000000</v>
      </c>
      <c r="H1066" s="389">
        <v>0</v>
      </c>
      <c r="I1066" s="389">
        <v>0</v>
      </c>
      <c r="J1066" s="389">
        <v>0</v>
      </c>
      <c r="K1066" s="389">
        <v>52000000</v>
      </c>
      <c r="L1066" s="215"/>
      <c r="M1066" s="215"/>
      <c r="N1066" s="215"/>
      <c r="O1066" s="215"/>
      <c r="P1066" s="215" t="s">
        <v>2239</v>
      </c>
      <c r="Q1066" s="810" t="s">
        <v>5812</v>
      </c>
      <c r="R1066" s="632">
        <v>52000000</v>
      </c>
      <c r="S1066" s="632">
        <v>0</v>
      </c>
      <c r="T1066" s="632">
        <v>0</v>
      </c>
      <c r="U1066" s="632">
        <v>0</v>
      </c>
      <c r="V1066" s="632">
        <v>52000000</v>
      </c>
    </row>
    <row r="1067" spans="1:22" s="501" customFormat="1" ht="24.95" customHeight="1">
      <c r="A1067" s="212"/>
      <c r="B1067" s="215"/>
      <c r="C1067" s="215"/>
      <c r="D1067" s="215"/>
      <c r="E1067" s="215" t="s">
        <v>2241</v>
      </c>
      <c r="F1067" s="207" t="s">
        <v>2534</v>
      </c>
      <c r="G1067" s="389">
        <v>310000000</v>
      </c>
      <c r="H1067" s="389">
        <v>0</v>
      </c>
      <c r="I1067" s="389">
        <v>0</v>
      </c>
      <c r="J1067" s="389">
        <v>0</v>
      </c>
      <c r="K1067" s="389">
        <v>310000000</v>
      </c>
      <c r="L1067" s="215"/>
      <c r="M1067" s="215"/>
      <c r="N1067" s="215"/>
      <c r="O1067" s="215"/>
      <c r="P1067" s="215" t="s">
        <v>2241</v>
      </c>
      <c r="Q1067" s="810" t="s">
        <v>5813</v>
      </c>
      <c r="R1067" s="632">
        <v>310000000</v>
      </c>
      <c r="S1067" s="632">
        <v>0</v>
      </c>
      <c r="T1067" s="632">
        <v>0</v>
      </c>
      <c r="U1067" s="632">
        <v>0</v>
      </c>
      <c r="V1067" s="632">
        <v>310000000</v>
      </c>
    </row>
    <row r="1068" spans="1:22" s="501" customFormat="1" ht="24.95" customHeight="1">
      <c r="A1068" s="215"/>
      <c r="B1068" s="212"/>
      <c r="C1068" s="215"/>
      <c r="D1068" s="215"/>
      <c r="E1068" s="215" t="s">
        <v>2245</v>
      </c>
      <c r="F1068" s="207" t="s">
        <v>2535</v>
      </c>
      <c r="G1068" s="389">
        <v>68000000</v>
      </c>
      <c r="H1068" s="389">
        <v>0</v>
      </c>
      <c r="I1068" s="389">
        <v>0</v>
      </c>
      <c r="J1068" s="389">
        <v>0</v>
      </c>
      <c r="K1068" s="389">
        <v>68000000</v>
      </c>
      <c r="L1068" s="215"/>
      <c r="M1068" s="215"/>
      <c r="N1068" s="215"/>
      <c r="O1068" s="215"/>
      <c r="P1068" s="215" t="s">
        <v>2245</v>
      </c>
      <c r="Q1068" s="810" t="s">
        <v>5814</v>
      </c>
      <c r="R1068" s="632">
        <v>68000000</v>
      </c>
      <c r="S1068" s="632">
        <v>0</v>
      </c>
      <c r="T1068" s="632">
        <v>0</v>
      </c>
      <c r="U1068" s="632">
        <v>0</v>
      </c>
      <c r="V1068" s="632">
        <v>68000000</v>
      </c>
    </row>
    <row r="1069" spans="1:22" s="501" customFormat="1" ht="24.95" customHeight="1">
      <c r="A1069" s="215"/>
      <c r="B1069" s="215"/>
      <c r="C1069" s="212"/>
      <c r="D1069" s="215"/>
      <c r="E1069" s="215" t="s">
        <v>2247</v>
      </c>
      <c r="F1069" s="207" t="s">
        <v>2536</v>
      </c>
      <c r="G1069" s="389">
        <v>63000000</v>
      </c>
      <c r="H1069" s="389">
        <v>0</v>
      </c>
      <c r="I1069" s="389">
        <v>0</v>
      </c>
      <c r="J1069" s="389">
        <v>0</v>
      </c>
      <c r="K1069" s="389">
        <v>63000000</v>
      </c>
      <c r="L1069" s="215"/>
      <c r="M1069" s="215"/>
      <c r="N1069" s="215"/>
      <c r="O1069" s="215"/>
      <c r="P1069" s="215" t="s">
        <v>2247</v>
      </c>
      <c r="Q1069" s="810" t="s">
        <v>5815</v>
      </c>
      <c r="R1069" s="632">
        <v>63000000</v>
      </c>
      <c r="S1069" s="632">
        <v>0</v>
      </c>
      <c r="T1069" s="632">
        <v>0</v>
      </c>
      <c r="U1069" s="632">
        <v>0</v>
      </c>
      <c r="V1069" s="632">
        <v>63000000</v>
      </c>
    </row>
    <row r="1070" spans="1:22" s="501" customFormat="1" ht="24.95" customHeight="1">
      <c r="A1070" s="215"/>
      <c r="B1070" s="215"/>
      <c r="C1070" s="215"/>
      <c r="D1070" s="212"/>
      <c r="E1070" s="215" t="s">
        <v>2249</v>
      </c>
      <c r="F1070" s="210" t="s">
        <v>2537</v>
      </c>
      <c r="G1070" s="389">
        <v>74000000</v>
      </c>
      <c r="H1070" s="389">
        <v>0</v>
      </c>
      <c r="I1070" s="389">
        <v>0</v>
      </c>
      <c r="J1070" s="389">
        <v>0</v>
      </c>
      <c r="K1070" s="389">
        <v>74000000</v>
      </c>
      <c r="L1070" s="215"/>
      <c r="M1070" s="215"/>
      <c r="N1070" s="215"/>
      <c r="O1070" s="215"/>
      <c r="P1070" s="215" t="s">
        <v>2249</v>
      </c>
      <c r="Q1070" s="810" t="s">
        <v>5816</v>
      </c>
      <c r="R1070" s="632">
        <v>74000000</v>
      </c>
      <c r="S1070" s="632">
        <v>0</v>
      </c>
      <c r="T1070" s="632">
        <v>0</v>
      </c>
      <c r="U1070" s="632">
        <v>0</v>
      </c>
      <c r="V1070" s="632">
        <v>74000000</v>
      </c>
    </row>
    <row r="1071" spans="1:22" s="501" customFormat="1" ht="24.95" customHeight="1">
      <c r="A1071" s="215"/>
      <c r="B1071" s="215"/>
      <c r="C1071" s="215"/>
      <c r="D1071" s="215"/>
      <c r="E1071" s="212" t="s">
        <v>2253</v>
      </c>
      <c r="F1071" s="319" t="s">
        <v>2538</v>
      </c>
      <c r="G1071" s="389">
        <v>110000000</v>
      </c>
      <c r="H1071" s="389">
        <v>0</v>
      </c>
      <c r="I1071" s="389">
        <v>0</v>
      </c>
      <c r="J1071" s="389">
        <v>0</v>
      </c>
      <c r="K1071" s="389">
        <v>110000000</v>
      </c>
      <c r="L1071" s="215"/>
      <c r="M1071" s="215"/>
      <c r="N1071" s="215"/>
      <c r="O1071" s="215"/>
      <c r="P1071" s="215" t="s">
        <v>2253</v>
      </c>
      <c r="Q1071" s="810" t="s">
        <v>5817</v>
      </c>
      <c r="R1071" s="632">
        <v>110000000</v>
      </c>
      <c r="S1071" s="632">
        <v>0</v>
      </c>
      <c r="T1071" s="632">
        <v>0</v>
      </c>
      <c r="U1071" s="632">
        <v>0</v>
      </c>
      <c r="V1071" s="632">
        <v>110000000</v>
      </c>
    </row>
    <row r="1072" spans="1:22" s="501" customFormat="1" ht="24.95" customHeight="1">
      <c r="A1072" s="215"/>
      <c r="B1072" s="215"/>
      <c r="C1072" s="215"/>
      <c r="D1072" s="215"/>
      <c r="E1072" s="212" t="s">
        <v>2262</v>
      </c>
      <c r="F1072" s="207" t="s">
        <v>2539</v>
      </c>
      <c r="G1072" s="389">
        <v>5000000</v>
      </c>
      <c r="H1072" s="389">
        <v>0</v>
      </c>
      <c r="I1072" s="389">
        <v>0</v>
      </c>
      <c r="J1072" s="389">
        <v>0</v>
      </c>
      <c r="K1072" s="389">
        <v>5000000</v>
      </c>
      <c r="L1072" s="215"/>
      <c r="M1072" s="215"/>
      <c r="N1072" s="215"/>
      <c r="O1072" s="215"/>
      <c r="P1072" s="215" t="s">
        <v>2262</v>
      </c>
      <c r="Q1072" s="810" t="s">
        <v>5818</v>
      </c>
      <c r="R1072" s="632">
        <v>5000000</v>
      </c>
      <c r="S1072" s="632">
        <v>0</v>
      </c>
      <c r="T1072" s="632">
        <v>0</v>
      </c>
      <c r="U1072" s="632">
        <v>0</v>
      </c>
      <c r="V1072" s="632">
        <v>5000000</v>
      </c>
    </row>
    <row r="1073" spans="1:22" s="501" customFormat="1" ht="24.95" customHeight="1">
      <c r="A1073" s="215"/>
      <c r="B1073" s="215"/>
      <c r="C1073" s="215"/>
      <c r="D1073" s="215"/>
      <c r="E1073" s="212" t="s">
        <v>2264</v>
      </c>
      <c r="F1073" s="210" t="s">
        <v>2540</v>
      </c>
      <c r="G1073" s="389">
        <v>7000000</v>
      </c>
      <c r="H1073" s="389">
        <v>0</v>
      </c>
      <c r="I1073" s="389">
        <v>0</v>
      </c>
      <c r="J1073" s="389">
        <v>0</v>
      </c>
      <c r="K1073" s="389">
        <v>7000000</v>
      </c>
      <c r="L1073" s="215"/>
      <c r="M1073" s="215"/>
      <c r="N1073" s="215"/>
      <c r="O1073" s="215"/>
      <c r="P1073" s="215" t="s">
        <v>2264</v>
      </c>
      <c r="Q1073" s="810" t="s">
        <v>5819</v>
      </c>
      <c r="R1073" s="632">
        <v>7000000</v>
      </c>
      <c r="S1073" s="632">
        <v>0</v>
      </c>
      <c r="T1073" s="632">
        <v>0</v>
      </c>
      <c r="U1073" s="632">
        <v>0</v>
      </c>
      <c r="V1073" s="632">
        <v>7000000</v>
      </c>
    </row>
    <row r="1074" spans="1:22" s="501" customFormat="1" ht="24.95" customHeight="1">
      <c r="A1074" s="215"/>
      <c r="B1074" s="215"/>
      <c r="C1074" s="215"/>
      <c r="D1074" s="215"/>
      <c r="E1074" s="212" t="s">
        <v>2094</v>
      </c>
      <c r="F1074" s="319" t="s">
        <v>2541</v>
      </c>
      <c r="G1074" s="389">
        <v>121000000</v>
      </c>
      <c r="H1074" s="389">
        <v>0</v>
      </c>
      <c r="I1074" s="389">
        <v>0</v>
      </c>
      <c r="J1074" s="389">
        <v>0</v>
      </c>
      <c r="K1074" s="389">
        <v>121000000</v>
      </c>
      <c r="L1074" s="215"/>
      <c r="M1074" s="215"/>
      <c r="N1074" s="215"/>
      <c r="O1074" s="215"/>
      <c r="P1074" s="215" t="s">
        <v>2094</v>
      </c>
      <c r="Q1074" s="810" t="s">
        <v>5820</v>
      </c>
      <c r="R1074" s="632">
        <v>121000000</v>
      </c>
      <c r="S1074" s="632">
        <v>0</v>
      </c>
      <c r="T1074" s="632">
        <v>0</v>
      </c>
      <c r="U1074" s="632">
        <v>0</v>
      </c>
      <c r="V1074" s="632">
        <v>121000000</v>
      </c>
    </row>
    <row r="1075" spans="1:22" s="501" customFormat="1" ht="24.95" customHeight="1">
      <c r="A1075" s="215"/>
      <c r="B1075" s="215"/>
      <c r="C1075" s="215"/>
      <c r="D1075" s="215"/>
      <c r="E1075" s="212" t="s">
        <v>2269</v>
      </c>
      <c r="F1075" s="207" t="s">
        <v>2542</v>
      </c>
      <c r="G1075" s="389">
        <v>208000000</v>
      </c>
      <c r="H1075" s="389">
        <v>0</v>
      </c>
      <c r="I1075" s="389">
        <v>0</v>
      </c>
      <c r="J1075" s="389">
        <v>0</v>
      </c>
      <c r="K1075" s="389">
        <v>208000000</v>
      </c>
      <c r="L1075" s="215"/>
      <c r="M1075" s="215"/>
      <c r="N1075" s="215"/>
      <c r="O1075" s="215"/>
      <c r="P1075" s="215" t="s">
        <v>2269</v>
      </c>
      <c r="Q1075" s="810" t="s">
        <v>5821</v>
      </c>
      <c r="R1075" s="632">
        <v>208000000</v>
      </c>
      <c r="S1075" s="632">
        <v>0</v>
      </c>
      <c r="T1075" s="632">
        <v>0</v>
      </c>
      <c r="U1075" s="632">
        <v>0</v>
      </c>
      <c r="V1075" s="632">
        <v>208000000</v>
      </c>
    </row>
    <row r="1076" spans="1:22" s="501" customFormat="1" ht="24.95" customHeight="1">
      <c r="A1076" s="215"/>
      <c r="B1076" s="215"/>
      <c r="C1076" s="215"/>
      <c r="D1076" s="215"/>
      <c r="E1076" s="212" t="s">
        <v>2272</v>
      </c>
      <c r="F1076" s="210" t="s">
        <v>3625</v>
      </c>
      <c r="G1076" s="389">
        <v>82000000</v>
      </c>
      <c r="H1076" s="389">
        <v>0</v>
      </c>
      <c r="I1076" s="389">
        <v>0</v>
      </c>
      <c r="J1076" s="389">
        <v>0</v>
      </c>
      <c r="K1076" s="389">
        <v>82000000</v>
      </c>
      <c r="L1076" s="215"/>
      <c r="M1076" s="215"/>
      <c r="N1076" s="215"/>
      <c r="O1076" s="215"/>
      <c r="P1076" s="215" t="s">
        <v>2272</v>
      </c>
      <c r="Q1076" s="810" t="s">
        <v>5822</v>
      </c>
      <c r="R1076" s="632">
        <v>82000000</v>
      </c>
      <c r="S1076" s="632">
        <v>0</v>
      </c>
      <c r="T1076" s="632">
        <v>0</v>
      </c>
      <c r="U1076" s="632">
        <v>0</v>
      </c>
      <c r="V1076" s="632">
        <v>82000000</v>
      </c>
    </row>
    <row r="1077" spans="1:22" s="501" customFormat="1" ht="24.95" customHeight="1">
      <c r="A1077" s="215"/>
      <c r="B1077" s="215"/>
      <c r="C1077" s="215"/>
      <c r="D1077" s="215"/>
      <c r="E1077" s="212" t="s">
        <v>2273</v>
      </c>
      <c r="F1077" s="207" t="s">
        <v>3626</v>
      </c>
      <c r="G1077" s="389">
        <v>152000000</v>
      </c>
      <c r="H1077" s="389">
        <v>0</v>
      </c>
      <c r="I1077" s="389">
        <v>0</v>
      </c>
      <c r="J1077" s="389">
        <v>0</v>
      </c>
      <c r="K1077" s="389">
        <v>152000000</v>
      </c>
      <c r="L1077" s="215"/>
      <c r="M1077" s="215"/>
      <c r="N1077" s="215"/>
      <c r="O1077" s="215"/>
      <c r="P1077" s="215" t="s">
        <v>2273</v>
      </c>
      <c r="Q1077" s="810" t="s">
        <v>5823</v>
      </c>
      <c r="R1077" s="632">
        <v>152000000</v>
      </c>
      <c r="S1077" s="632">
        <v>0</v>
      </c>
      <c r="T1077" s="632">
        <v>0</v>
      </c>
      <c r="U1077" s="632">
        <v>0</v>
      </c>
      <c r="V1077" s="632">
        <v>152000000</v>
      </c>
    </row>
    <row r="1078" spans="1:22" s="501" customFormat="1" ht="24.95" customHeight="1">
      <c r="A1078" s="215"/>
      <c r="B1078" s="215"/>
      <c r="C1078" s="215"/>
      <c r="D1078" s="215"/>
      <c r="E1078" s="212" t="s">
        <v>2274</v>
      </c>
      <c r="F1078" s="210" t="s">
        <v>3627</v>
      </c>
      <c r="G1078" s="389">
        <v>133000000</v>
      </c>
      <c r="H1078" s="389">
        <v>0</v>
      </c>
      <c r="I1078" s="389">
        <v>0</v>
      </c>
      <c r="J1078" s="389">
        <v>0</v>
      </c>
      <c r="K1078" s="389">
        <v>133000000</v>
      </c>
      <c r="L1078" s="215"/>
      <c r="M1078" s="215"/>
      <c r="N1078" s="215"/>
      <c r="O1078" s="215"/>
      <c r="P1078" s="215" t="s">
        <v>2274</v>
      </c>
      <c r="Q1078" s="810" t="s">
        <v>5824</v>
      </c>
      <c r="R1078" s="632">
        <v>133000000</v>
      </c>
      <c r="S1078" s="632">
        <v>0</v>
      </c>
      <c r="T1078" s="632">
        <v>0</v>
      </c>
      <c r="U1078" s="632">
        <v>0</v>
      </c>
      <c r="V1078" s="632">
        <v>133000000</v>
      </c>
    </row>
    <row r="1079" spans="1:22" s="501" customFormat="1" ht="24.95" customHeight="1">
      <c r="A1079" s="215"/>
      <c r="B1079" s="215"/>
      <c r="C1079" s="215"/>
      <c r="D1079" s="215"/>
      <c r="E1079" s="212" t="s">
        <v>2276</v>
      </c>
      <c r="F1079" s="207" t="s">
        <v>3628</v>
      </c>
      <c r="G1079" s="389">
        <v>153000000</v>
      </c>
      <c r="H1079" s="389">
        <v>0</v>
      </c>
      <c r="I1079" s="389">
        <v>0</v>
      </c>
      <c r="J1079" s="389">
        <v>0</v>
      </c>
      <c r="K1079" s="389">
        <v>153000000</v>
      </c>
      <c r="L1079" s="215"/>
      <c r="M1079" s="215"/>
      <c r="N1079" s="215"/>
      <c r="O1079" s="215"/>
      <c r="P1079" s="215" t="s">
        <v>2276</v>
      </c>
      <c r="Q1079" s="810" t="s">
        <v>5825</v>
      </c>
      <c r="R1079" s="632">
        <v>153000000</v>
      </c>
      <c r="S1079" s="632">
        <v>0</v>
      </c>
      <c r="T1079" s="632">
        <v>0</v>
      </c>
      <c r="U1079" s="632">
        <v>0</v>
      </c>
      <c r="V1079" s="632">
        <v>153000000</v>
      </c>
    </row>
    <row r="1080" spans="1:22" s="501" customFormat="1" ht="24.95" customHeight="1">
      <c r="A1080" s="212"/>
      <c r="B1080" s="215"/>
      <c r="C1080" s="215"/>
      <c r="D1080" s="215"/>
      <c r="E1080" s="215" t="s">
        <v>2278</v>
      </c>
      <c r="F1080" s="207" t="s">
        <v>3629</v>
      </c>
      <c r="G1080" s="389">
        <v>90000000</v>
      </c>
      <c r="H1080" s="389">
        <v>0</v>
      </c>
      <c r="I1080" s="389">
        <v>0</v>
      </c>
      <c r="J1080" s="389">
        <v>0</v>
      </c>
      <c r="K1080" s="389">
        <v>90000000</v>
      </c>
      <c r="L1080" s="215"/>
      <c r="M1080" s="215"/>
      <c r="N1080" s="215"/>
      <c r="O1080" s="215"/>
      <c r="P1080" s="215" t="s">
        <v>2278</v>
      </c>
      <c r="Q1080" s="810" t="s">
        <v>5826</v>
      </c>
      <c r="R1080" s="632">
        <v>90000000</v>
      </c>
      <c r="S1080" s="632">
        <v>0</v>
      </c>
      <c r="T1080" s="632">
        <v>0</v>
      </c>
      <c r="U1080" s="632">
        <v>0</v>
      </c>
      <c r="V1080" s="632">
        <v>90000000</v>
      </c>
    </row>
    <row r="1081" spans="1:22" s="501" customFormat="1" ht="24.95" customHeight="1">
      <c r="A1081" s="215"/>
      <c r="B1081" s="212"/>
      <c r="C1081" s="215"/>
      <c r="D1081" s="215"/>
      <c r="E1081" s="215" t="s">
        <v>2279</v>
      </c>
      <c r="F1081" s="207" t="s">
        <v>3630</v>
      </c>
      <c r="G1081" s="389">
        <v>77000000</v>
      </c>
      <c r="H1081" s="389">
        <v>0</v>
      </c>
      <c r="I1081" s="389">
        <v>0</v>
      </c>
      <c r="J1081" s="389">
        <v>0</v>
      </c>
      <c r="K1081" s="389">
        <v>77000000</v>
      </c>
      <c r="L1081" s="215"/>
      <c r="M1081" s="215"/>
      <c r="N1081" s="215"/>
      <c r="O1081" s="215"/>
      <c r="P1081" s="215" t="s">
        <v>2279</v>
      </c>
      <c r="Q1081" s="810" t="s">
        <v>5827</v>
      </c>
      <c r="R1081" s="632">
        <v>77000000</v>
      </c>
      <c r="S1081" s="632">
        <v>0</v>
      </c>
      <c r="T1081" s="632">
        <v>0</v>
      </c>
      <c r="U1081" s="632">
        <v>0</v>
      </c>
      <c r="V1081" s="632">
        <v>77000000</v>
      </c>
    </row>
    <row r="1082" spans="1:22" s="501" customFormat="1" ht="24.95" customHeight="1">
      <c r="A1082" s="215"/>
      <c r="B1082" s="215"/>
      <c r="C1082" s="215"/>
      <c r="D1082" s="212"/>
      <c r="E1082" s="215" t="s">
        <v>2281</v>
      </c>
      <c r="F1082" s="207" t="s">
        <v>3631</v>
      </c>
      <c r="G1082" s="389">
        <v>87000000</v>
      </c>
      <c r="H1082" s="389">
        <v>0</v>
      </c>
      <c r="I1082" s="389">
        <v>0</v>
      </c>
      <c r="J1082" s="389">
        <v>0</v>
      </c>
      <c r="K1082" s="389">
        <v>87000000</v>
      </c>
      <c r="L1082" s="215"/>
      <c r="M1082" s="215"/>
      <c r="N1082" s="215"/>
      <c r="O1082" s="215"/>
      <c r="P1082" s="215" t="s">
        <v>2281</v>
      </c>
      <c r="Q1082" s="810" t="s">
        <v>5828</v>
      </c>
      <c r="R1082" s="632">
        <v>87000000</v>
      </c>
      <c r="S1082" s="632">
        <v>0</v>
      </c>
      <c r="T1082" s="632">
        <v>0</v>
      </c>
      <c r="U1082" s="632">
        <v>0</v>
      </c>
      <c r="V1082" s="632">
        <v>87000000</v>
      </c>
    </row>
    <row r="1083" spans="1:22" s="501" customFormat="1" ht="24.95" customHeight="1">
      <c r="A1083" s="215"/>
      <c r="B1083" s="215"/>
      <c r="C1083" s="215"/>
      <c r="D1083" s="215"/>
      <c r="E1083" s="212" t="s">
        <v>2282</v>
      </c>
      <c r="F1083" s="207" t="s">
        <v>3632</v>
      </c>
      <c r="G1083" s="389">
        <v>105000000</v>
      </c>
      <c r="H1083" s="389">
        <v>0</v>
      </c>
      <c r="I1083" s="389">
        <v>0</v>
      </c>
      <c r="J1083" s="389">
        <v>0</v>
      </c>
      <c r="K1083" s="389">
        <v>105000000</v>
      </c>
      <c r="L1083" s="215"/>
      <c r="M1083" s="215"/>
      <c r="N1083" s="215"/>
      <c r="O1083" s="215"/>
      <c r="P1083" s="215" t="s">
        <v>2282</v>
      </c>
      <c r="Q1083" s="810" t="s">
        <v>5829</v>
      </c>
      <c r="R1083" s="632">
        <v>105000000</v>
      </c>
      <c r="S1083" s="632">
        <v>0</v>
      </c>
      <c r="T1083" s="632">
        <v>0</v>
      </c>
      <c r="U1083" s="632">
        <v>0</v>
      </c>
      <c r="V1083" s="632">
        <v>105000000</v>
      </c>
    </row>
    <row r="1084" spans="1:22" s="501" customFormat="1" ht="24.95" customHeight="1">
      <c r="A1084" s="215"/>
      <c r="B1084" s="215"/>
      <c r="C1084" s="215"/>
      <c r="D1084" s="215"/>
      <c r="E1084" s="212" t="s">
        <v>2284</v>
      </c>
      <c r="F1084" s="207" t="s">
        <v>3633</v>
      </c>
      <c r="G1084" s="389">
        <v>130000000</v>
      </c>
      <c r="H1084" s="389">
        <v>0</v>
      </c>
      <c r="I1084" s="389">
        <v>0</v>
      </c>
      <c r="J1084" s="389">
        <v>0</v>
      </c>
      <c r="K1084" s="389">
        <v>130000000</v>
      </c>
      <c r="L1084" s="215"/>
      <c r="M1084" s="215"/>
      <c r="N1084" s="215"/>
      <c r="O1084" s="215"/>
      <c r="P1084" s="215" t="s">
        <v>2284</v>
      </c>
      <c r="Q1084" s="810" t="s">
        <v>5830</v>
      </c>
      <c r="R1084" s="632">
        <v>130000000</v>
      </c>
      <c r="S1084" s="632">
        <v>0</v>
      </c>
      <c r="T1084" s="632">
        <v>0</v>
      </c>
      <c r="U1084" s="632">
        <v>0</v>
      </c>
      <c r="V1084" s="632">
        <v>130000000</v>
      </c>
    </row>
    <row r="1085" spans="1:22" s="501" customFormat="1" ht="24.95" customHeight="1">
      <c r="A1085" s="215"/>
      <c r="B1085" s="215"/>
      <c r="C1085" s="215"/>
      <c r="D1085" s="215"/>
      <c r="E1085" s="212" t="s">
        <v>2319</v>
      </c>
      <c r="F1085" s="207" t="s">
        <v>3634</v>
      </c>
      <c r="G1085" s="389">
        <v>5000000</v>
      </c>
      <c r="H1085" s="389">
        <v>0</v>
      </c>
      <c r="I1085" s="389">
        <v>0</v>
      </c>
      <c r="J1085" s="389">
        <v>0</v>
      </c>
      <c r="K1085" s="389">
        <v>5000000</v>
      </c>
      <c r="L1085" s="215"/>
      <c r="M1085" s="215"/>
      <c r="N1085" s="215"/>
      <c r="O1085" s="215"/>
      <c r="P1085" s="215" t="s">
        <v>2319</v>
      </c>
      <c r="Q1085" s="810" t="s">
        <v>5831</v>
      </c>
      <c r="R1085" s="632">
        <v>5000000</v>
      </c>
      <c r="S1085" s="632">
        <v>0</v>
      </c>
      <c r="T1085" s="632">
        <v>0</v>
      </c>
      <c r="U1085" s="632">
        <v>0</v>
      </c>
      <c r="V1085" s="632">
        <v>5000000</v>
      </c>
    </row>
    <row r="1086" spans="1:22" s="501" customFormat="1" ht="24.95" customHeight="1">
      <c r="A1086" s="215"/>
      <c r="B1086" s="215"/>
      <c r="C1086" s="215"/>
      <c r="D1086" s="215"/>
      <c r="E1086" s="212" t="s">
        <v>2287</v>
      </c>
      <c r="F1086" s="210" t="s">
        <v>3635</v>
      </c>
      <c r="G1086" s="389">
        <v>68000000</v>
      </c>
      <c r="H1086" s="389">
        <v>0</v>
      </c>
      <c r="I1086" s="389">
        <v>0</v>
      </c>
      <c r="J1086" s="389">
        <v>0</v>
      </c>
      <c r="K1086" s="389">
        <v>68000000</v>
      </c>
      <c r="L1086" s="215"/>
      <c r="M1086" s="215"/>
      <c r="N1086" s="215"/>
      <c r="O1086" s="215"/>
      <c r="P1086" s="215" t="s">
        <v>2287</v>
      </c>
      <c r="Q1086" s="810" t="s">
        <v>5832</v>
      </c>
      <c r="R1086" s="632">
        <v>68000000</v>
      </c>
      <c r="S1086" s="632">
        <v>0</v>
      </c>
      <c r="T1086" s="632">
        <v>0</v>
      </c>
      <c r="U1086" s="632">
        <v>0</v>
      </c>
      <c r="V1086" s="632">
        <v>68000000</v>
      </c>
    </row>
    <row r="1087" spans="1:22" s="501" customFormat="1" ht="24.95" customHeight="1">
      <c r="A1087" s="215"/>
      <c r="B1087" s="215"/>
      <c r="C1087" s="215"/>
      <c r="D1087" s="215"/>
      <c r="E1087" s="212" t="s">
        <v>2543</v>
      </c>
      <c r="F1087" s="210" t="s">
        <v>2544</v>
      </c>
      <c r="G1087" s="389">
        <v>98000000</v>
      </c>
      <c r="H1087" s="389">
        <v>0</v>
      </c>
      <c r="I1087" s="389">
        <v>0</v>
      </c>
      <c r="J1087" s="389">
        <v>0</v>
      </c>
      <c r="K1087" s="389">
        <v>98000000</v>
      </c>
      <c r="L1087" s="215"/>
      <c r="M1087" s="215"/>
      <c r="N1087" s="215"/>
      <c r="O1087" s="215"/>
      <c r="P1087" s="215" t="s">
        <v>2543</v>
      </c>
      <c r="Q1087" s="810" t="s">
        <v>5833</v>
      </c>
      <c r="R1087" s="632">
        <v>98000000</v>
      </c>
      <c r="S1087" s="632">
        <v>0</v>
      </c>
      <c r="T1087" s="632">
        <v>0</v>
      </c>
      <c r="U1087" s="632">
        <v>0</v>
      </c>
      <c r="V1087" s="632">
        <v>98000000</v>
      </c>
    </row>
    <row r="1088" spans="1:22" s="501" customFormat="1" ht="24.95" customHeight="1">
      <c r="A1088" s="215"/>
      <c r="B1088" s="215"/>
      <c r="C1088" s="215"/>
      <c r="D1088" s="215"/>
      <c r="E1088" s="212" t="s">
        <v>2545</v>
      </c>
      <c r="F1088" s="207" t="s">
        <v>2546</v>
      </c>
      <c r="G1088" s="389">
        <v>83000000</v>
      </c>
      <c r="H1088" s="389">
        <v>0</v>
      </c>
      <c r="I1088" s="389">
        <v>0</v>
      </c>
      <c r="J1088" s="389">
        <v>0</v>
      </c>
      <c r="K1088" s="389">
        <v>83000000</v>
      </c>
      <c r="L1088" s="215"/>
      <c r="M1088" s="215"/>
      <c r="N1088" s="215"/>
      <c r="O1088" s="215"/>
      <c r="P1088" s="215" t="s">
        <v>2545</v>
      </c>
      <c r="Q1088" s="810" t="s">
        <v>5834</v>
      </c>
      <c r="R1088" s="632">
        <v>83000000</v>
      </c>
      <c r="S1088" s="632">
        <v>0</v>
      </c>
      <c r="T1088" s="632">
        <v>0</v>
      </c>
      <c r="U1088" s="632">
        <v>0</v>
      </c>
      <c r="V1088" s="632">
        <v>83000000</v>
      </c>
    </row>
    <row r="1089" spans="1:22" s="501" customFormat="1" ht="24.95" customHeight="1">
      <c r="A1089" s="212"/>
      <c r="B1089" s="215"/>
      <c r="C1089" s="215"/>
      <c r="D1089" s="215"/>
      <c r="E1089" s="215" t="s">
        <v>2547</v>
      </c>
      <c r="F1089" s="207" t="s">
        <v>3636</v>
      </c>
      <c r="G1089" s="389">
        <v>103000000</v>
      </c>
      <c r="H1089" s="389">
        <v>0</v>
      </c>
      <c r="I1089" s="389">
        <v>0</v>
      </c>
      <c r="J1089" s="389">
        <v>0</v>
      </c>
      <c r="K1089" s="389">
        <v>103000000</v>
      </c>
      <c r="L1089" s="215"/>
      <c r="M1089" s="215"/>
      <c r="N1089" s="215"/>
      <c r="O1089" s="215"/>
      <c r="P1089" s="215" t="s">
        <v>2547</v>
      </c>
      <c r="Q1089" s="810" t="s">
        <v>5835</v>
      </c>
      <c r="R1089" s="632">
        <v>103000000</v>
      </c>
      <c r="S1089" s="632">
        <v>0</v>
      </c>
      <c r="T1089" s="632">
        <v>0</v>
      </c>
      <c r="U1089" s="632">
        <v>0</v>
      </c>
      <c r="V1089" s="632">
        <v>103000000</v>
      </c>
    </row>
    <row r="1090" spans="1:22" s="501" customFormat="1" ht="24.95" customHeight="1">
      <c r="A1090" s="215"/>
      <c r="B1090" s="212"/>
      <c r="C1090" s="215"/>
      <c r="D1090" s="215"/>
      <c r="E1090" s="215" t="s">
        <v>429</v>
      </c>
      <c r="F1090" s="207" t="s">
        <v>2548</v>
      </c>
      <c r="G1090" s="389">
        <v>115000000</v>
      </c>
      <c r="H1090" s="389">
        <v>0</v>
      </c>
      <c r="I1090" s="389">
        <v>0</v>
      </c>
      <c r="J1090" s="389">
        <v>0</v>
      </c>
      <c r="K1090" s="389">
        <v>115000000</v>
      </c>
      <c r="L1090" s="215"/>
      <c r="M1090" s="215"/>
      <c r="N1090" s="215"/>
      <c r="O1090" s="215"/>
      <c r="P1090" s="215" t="s">
        <v>429</v>
      </c>
      <c r="Q1090" s="810" t="s">
        <v>5836</v>
      </c>
      <c r="R1090" s="632">
        <v>115000000</v>
      </c>
      <c r="S1090" s="632">
        <v>0</v>
      </c>
      <c r="T1090" s="632">
        <v>0</v>
      </c>
      <c r="U1090" s="632">
        <v>0</v>
      </c>
      <c r="V1090" s="632">
        <v>115000000</v>
      </c>
    </row>
    <row r="1091" spans="1:22" s="501" customFormat="1" ht="24.95" customHeight="1">
      <c r="A1091" s="215"/>
      <c r="B1091" s="215"/>
      <c r="C1091" s="212"/>
      <c r="D1091" s="215"/>
      <c r="E1091" s="215" t="s">
        <v>431</v>
      </c>
      <c r="F1091" s="207" t="s">
        <v>3637</v>
      </c>
      <c r="G1091" s="389">
        <v>3000000</v>
      </c>
      <c r="H1091" s="389">
        <v>0</v>
      </c>
      <c r="I1091" s="389">
        <v>0</v>
      </c>
      <c r="J1091" s="389">
        <v>0</v>
      </c>
      <c r="K1091" s="389">
        <v>3000000</v>
      </c>
      <c r="L1091" s="215"/>
      <c r="M1091" s="215"/>
      <c r="N1091" s="215"/>
      <c r="O1091" s="215"/>
      <c r="P1091" s="215" t="s">
        <v>431</v>
      </c>
      <c r="Q1091" s="810" t="s">
        <v>5837</v>
      </c>
      <c r="R1091" s="632">
        <v>3000000</v>
      </c>
      <c r="S1091" s="632">
        <v>0</v>
      </c>
      <c r="T1091" s="632">
        <v>0</v>
      </c>
      <c r="U1091" s="632">
        <v>0</v>
      </c>
      <c r="V1091" s="632">
        <v>3000000</v>
      </c>
    </row>
    <row r="1092" spans="1:22" s="501" customFormat="1" ht="24.95" customHeight="1">
      <c r="A1092" s="215"/>
      <c r="B1092" s="215" t="s">
        <v>570</v>
      </c>
      <c r="C1092" s="215"/>
      <c r="D1092" s="212"/>
      <c r="E1092" s="215"/>
      <c r="F1092" s="206" t="s">
        <v>2549</v>
      </c>
      <c r="G1092" s="389">
        <v>2132000000</v>
      </c>
      <c r="H1092" s="389">
        <v>0</v>
      </c>
      <c r="I1092" s="389">
        <v>0</v>
      </c>
      <c r="J1092" s="389">
        <v>0</v>
      </c>
      <c r="K1092" s="389">
        <v>2132000000</v>
      </c>
      <c r="L1092" s="215"/>
      <c r="M1092" s="215" t="s">
        <v>570</v>
      </c>
      <c r="N1092" s="215"/>
      <c r="O1092" s="215"/>
      <c r="P1092" s="215"/>
      <c r="Q1092" s="810" t="s">
        <v>5838</v>
      </c>
      <c r="R1092" s="632">
        <v>2132000000</v>
      </c>
      <c r="S1092" s="632">
        <v>0</v>
      </c>
      <c r="T1092" s="632">
        <v>0</v>
      </c>
      <c r="U1092" s="632">
        <v>0</v>
      </c>
      <c r="V1092" s="632">
        <v>2132000000</v>
      </c>
    </row>
    <row r="1093" spans="1:22" s="501" customFormat="1" ht="24.95" customHeight="1">
      <c r="A1093" s="215"/>
      <c r="B1093" s="215"/>
      <c r="C1093" s="215" t="s">
        <v>436</v>
      </c>
      <c r="D1093" s="215"/>
      <c r="E1093" s="212"/>
      <c r="F1093" s="210" t="s">
        <v>2550</v>
      </c>
      <c r="G1093" s="389">
        <v>2132000000</v>
      </c>
      <c r="H1093" s="389">
        <v>0</v>
      </c>
      <c r="I1093" s="389">
        <v>0</v>
      </c>
      <c r="J1093" s="389">
        <v>0</v>
      </c>
      <c r="K1093" s="389">
        <v>2132000000</v>
      </c>
      <c r="L1093" s="215"/>
      <c r="M1093" s="215"/>
      <c r="N1093" s="215" t="s">
        <v>436</v>
      </c>
      <c r="O1093" s="215"/>
      <c r="P1093" s="215"/>
      <c r="Q1093" s="810" t="s">
        <v>5509</v>
      </c>
      <c r="R1093" s="632">
        <v>2132000000</v>
      </c>
      <c r="S1093" s="632">
        <v>0</v>
      </c>
      <c r="T1093" s="632">
        <v>0</v>
      </c>
      <c r="U1093" s="632">
        <v>0</v>
      </c>
      <c r="V1093" s="632">
        <v>2132000000</v>
      </c>
    </row>
    <row r="1094" spans="1:22" s="501" customFormat="1" ht="24.95" hidden="1" customHeight="1">
      <c r="A1094" s="215"/>
      <c r="B1094" s="215"/>
      <c r="C1094" s="215"/>
      <c r="D1094" s="215" t="s">
        <v>1816</v>
      </c>
      <c r="E1094" s="212"/>
      <c r="F1094" s="210" t="s">
        <v>1817</v>
      </c>
      <c r="G1094" s="389">
        <v>2132000000</v>
      </c>
      <c r="H1094" s="389">
        <v>0</v>
      </c>
      <c r="I1094" s="389">
        <v>0</v>
      </c>
      <c r="J1094" s="389">
        <v>0</v>
      </c>
      <c r="K1094" s="389">
        <v>2132000000</v>
      </c>
      <c r="L1094" s="215"/>
      <c r="M1094" s="215"/>
      <c r="N1094" s="215"/>
      <c r="O1094" s="215" t="s">
        <v>1816</v>
      </c>
      <c r="P1094" s="215"/>
      <c r="Q1094" s="810" t="s">
        <v>5195</v>
      </c>
      <c r="R1094" s="632">
        <v>2132000000</v>
      </c>
      <c r="S1094" s="632">
        <v>0</v>
      </c>
      <c r="T1094" s="632">
        <v>0</v>
      </c>
      <c r="U1094" s="632">
        <v>0</v>
      </c>
      <c r="V1094" s="632">
        <v>2132000000</v>
      </c>
    </row>
    <row r="1095" spans="1:22" s="501" customFormat="1" ht="24.95" customHeight="1">
      <c r="A1095" s="215"/>
      <c r="B1095" s="215"/>
      <c r="C1095" s="215"/>
      <c r="D1095" s="215"/>
      <c r="E1095" s="212" t="s">
        <v>1886</v>
      </c>
      <c r="F1095" s="207" t="s">
        <v>2551</v>
      </c>
      <c r="G1095" s="389">
        <v>1074000000</v>
      </c>
      <c r="H1095" s="389">
        <v>0</v>
      </c>
      <c r="I1095" s="389">
        <v>0</v>
      </c>
      <c r="J1095" s="389">
        <v>0</v>
      </c>
      <c r="K1095" s="389">
        <v>1074000000</v>
      </c>
      <c r="L1095" s="215"/>
      <c r="M1095" s="215"/>
      <c r="N1095" s="215"/>
      <c r="O1095" s="215"/>
      <c r="P1095" s="215" t="s">
        <v>1886</v>
      </c>
      <c r="Q1095" s="810" t="s">
        <v>5839</v>
      </c>
      <c r="R1095" s="632">
        <v>1074000000</v>
      </c>
      <c r="S1095" s="632">
        <v>0</v>
      </c>
      <c r="T1095" s="632">
        <v>0</v>
      </c>
      <c r="U1095" s="632">
        <v>0</v>
      </c>
      <c r="V1095" s="632">
        <v>1074000000</v>
      </c>
    </row>
    <row r="1096" spans="1:22" s="501" customFormat="1" ht="46.5" customHeight="1">
      <c r="A1096" s="215"/>
      <c r="B1096" s="215"/>
      <c r="C1096" s="215"/>
      <c r="D1096" s="215"/>
      <c r="E1096" s="212" t="s">
        <v>1880</v>
      </c>
      <c r="F1096" s="210" t="s">
        <v>3638</v>
      </c>
      <c r="G1096" s="389">
        <v>915000000</v>
      </c>
      <c r="H1096" s="389">
        <v>0</v>
      </c>
      <c r="I1096" s="389">
        <v>0</v>
      </c>
      <c r="J1096" s="389">
        <v>0</v>
      </c>
      <c r="K1096" s="389">
        <v>915000000</v>
      </c>
      <c r="L1096" s="215"/>
      <c r="M1096" s="215"/>
      <c r="N1096" s="215"/>
      <c r="O1096" s="215"/>
      <c r="P1096" s="215" t="s">
        <v>1880</v>
      </c>
      <c r="Q1096" s="812" t="s">
        <v>5840</v>
      </c>
      <c r="R1096" s="632">
        <v>915000000</v>
      </c>
      <c r="S1096" s="632">
        <v>0</v>
      </c>
      <c r="T1096" s="632">
        <v>0</v>
      </c>
      <c r="U1096" s="632">
        <v>0</v>
      </c>
      <c r="V1096" s="632">
        <v>915000000</v>
      </c>
    </row>
    <row r="1097" spans="1:22" s="501" customFormat="1" ht="24.95" customHeight="1">
      <c r="A1097" s="215"/>
      <c r="B1097" s="215"/>
      <c r="C1097" s="215"/>
      <c r="D1097" s="215"/>
      <c r="E1097" s="212" t="s">
        <v>1895</v>
      </c>
      <c r="F1097" s="207" t="s">
        <v>2552</v>
      </c>
      <c r="G1097" s="389">
        <v>26000000</v>
      </c>
      <c r="H1097" s="389">
        <v>0</v>
      </c>
      <c r="I1097" s="389">
        <v>0</v>
      </c>
      <c r="J1097" s="389">
        <v>0</v>
      </c>
      <c r="K1097" s="389">
        <v>26000000</v>
      </c>
      <c r="L1097" s="215"/>
      <c r="M1097" s="215"/>
      <c r="N1097" s="215"/>
      <c r="O1097" s="215"/>
      <c r="P1097" s="215" t="s">
        <v>1895</v>
      </c>
      <c r="Q1097" s="810" t="s">
        <v>5841</v>
      </c>
      <c r="R1097" s="632">
        <v>26000000</v>
      </c>
      <c r="S1097" s="632">
        <v>0</v>
      </c>
      <c r="T1097" s="632">
        <v>0</v>
      </c>
      <c r="U1097" s="632">
        <v>0</v>
      </c>
      <c r="V1097" s="632">
        <v>26000000</v>
      </c>
    </row>
    <row r="1098" spans="1:22" s="501" customFormat="1" ht="24.95" customHeight="1">
      <c r="A1098" s="215"/>
      <c r="B1098" s="215"/>
      <c r="C1098" s="215"/>
      <c r="D1098" s="215"/>
      <c r="E1098" s="212" t="s">
        <v>2031</v>
      </c>
      <c r="F1098" s="207" t="s">
        <v>2553</v>
      </c>
      <c r="G1098" s="389">
        <v>36000000</v>
      </c>
      <c r="H1098" s="389">
        <v>0</v>
      </c>
      <c r="I1098" s="389">
        <v>0</v>
      </c>
      <c r="J1098" s="389">
        <v>0</v>
      </c>
      <c r="K1098" s="389">
        <v>36000000</v>
      </c>
      <c r="L1098" s="215"/>
      <c r="M1098" s="215"/>
      <c r="N1098" s="215"/>
      <c r="O1098" s="215"/>
      <c r="P1098" s="215" t="s">
        <v>2031</v>
      </c>
      <c r="Q1098" s="810" t="s">
        <v>5842</v>
      </c>
      <c r="R1098" s="632">
        <v>36000000</v>
      </c>
      <c r="S1098" s="632">
        <v>0</v>
      </c>
      <c r="T1098" s="632">
        <v>0</v>
      </c>
      <c r="U1098" s="632">
        <v>0</v>
      </c>
      <c r="V1098" s="632">
        <v>36000000</v>
      </c>
    </row>
    <row r="1099" spans="1:22" s="501" customFormat="1" ht="24.95" customHeight="1">
      <c r="A1099" s="215"/>
      <c r="B1099" s="215"/>
      <c r="C1099" s="215"/>
      <c r="D1099" s="215"/>
      <c r="E1099" s="212" t="s">
        <v>1882</v>
      </c>
      <c r="F1099" s="207" t="s">
        <v>2554</v>
      </c>
      <c r="G1099" s="389">
        <v>48000000</v>
      </c>
      <c r="H1099" s="389">
        <v>0</v>
      </c>
      <c r="I1099" s="389">
        <v>0</v>
      </c>
      <c r="J1099" s="389">
        <v>0</v>
      </c>
      <c r="K1099" s="389">
        <v>48000000</v>
      </c>
      <c r="L1099" s="215"/>
      <c r="M1099" s="215"/>
      <c r="N1099" s="215"/>
      <c r="O1099" s="215"/>
      <c r="P1099" s="215" t="s">
        <v>1882</v>
      </c>
      <c r="Q1099" s="810" t="s">
        <v>5843</v>
      </c>
      <c r="R1099" s="632">
        <v>48000000</v>
      </c>
      <c r="S1099" s="632">
        <v>0</v>
      </c>
      <c r="T1099" s="632">
        <v>0</v>
      </c>
      <c r="U1099" s="632">
        <v>0</v>
      </c>
      <c r="V1099" s="632">
        <v>48000000</v>
      </c>
    </row>
    <row r="1100" spans="1:22" s="501" customFormat="1" ht="24.95" customHeight="1">
      <c r="A1100" s="212"/>
      <c r="B1100" s="215"/>
      <c r="C1100" s="215"/>
      <c r="D1100" s="215"/>
      <c r="E1100" s="215" t="s">
        <v>2083</v>
      </c>
      <c r="F1100" s="207" t="s">
        <v>2555</v>
      </c>
      <c r="G1100" s="389">
        <v>33000000</v>
      </c>
      <c r="H1100" s="389">
        <v>0</v>
      </c>
      <c r="I1100" s="389">
        <v>0</v>
      </c>
      <c r="J1100" s="389">
        <v>0</v>
      </c>
      <c r="K1100" s="389">
        <v>33000000</v>
      </c>
      <c r="L1100" s="215"/>
      <c r="M1100" s="215"/>
      <c r="N1100" s="215"/>
      <c r="O1100" s="215"/>
      <c r="P1100" s="215" t="s">
        <v>2083</v>
      </c>
      <c r="Q1100" s="810" t="s">
        <v>5844</v>
      </c>
      <c r="R1100" s="632">
        <v>33000000</v>
      </c>
      <c r="S1100" s="632">
        <v>0</v>
      </c>
      <c r="T1100" s="632">
        <v>0</v>
      </c>
      <c r="U1100" s="632">
        <v>0</v>
      </c>
      <c r="V1100" s="632">
        <v>33000000</v>
      </c>
    </row>
    <row r="1101" spans="1:22" s="501" customFormat="1" ht="24.95" customHeight="1">
      <c r="A1101" s="215"/>
      <c r="B1101" s="212" t="s">
        <v>967</v>
      </c>
      <c r="C1101" s="215"/>
      <c r="D1101" s="215"/>
      <c r="E1101" s="215"/>
      <c r="F1101" s="207" t="s">
        <v>2556</v>
      </c>
      <c r="G1101" s="389">
        <v>1515000000</v>
      </c>
      <c r="H1101" s="389">
        <v>0</v>
      </c>
      <c r="I1101" s="389">
        <v>0</v>
      </c>
      <c r="J1101" s="389">
        <v>504000000</v>
      </c>
      <c r="K1101" s="389">
        <v>2019000000</v>
      </c>
      <c r="L1101" s="215"/>
      <c r="M1101" s="215" t="s">
        <v>967</v>
      </c>
      <c r="N1101" s="215"/>
      <c r="O1101" s="215"/>
      <c r="P1101" s="215"/>
      <c r="Q1101" s="810" t="s">
        <v>5845</v>
      </c>
      <c r="R1101" s="632">
        <v>1515000000</v>
      </c>
      <c r="S1101" s="632">
        <v>0</v>
      </c>
      <c r="T1101" s="632">
        <v>0</v>
      </c>
      <c r="U1101" s="632">
        <v>504000000</v>
      </c>
      <c r="V1101" s="632">
        <v>2019000000</v>
      </c>
    </row>
    <row r="1102" spans="1:22" s="501" customFormat="1" ht="24.95" customHeight="1">
      <c r="A1102" s="215"/>
      <c r="B1102" s="215"/>
      <c r="C1102" s="212" t="s">
        <v>433</v>
      </c>
      <c r="D1102" s="215"/>
      <c r="E1102" s="215"/>
      <c r="F1102" s="207" t="s">
        <v>434</v>
      </c>
      <c r="G1102" s="389">
        <v>392000000</v>
      </c>
      <c r="H1102" s="389">
        <v>0</v>
      </c>
      <c r="I1102" s="389">
        <v>0</v>
      </c>
      <c r="J1102" s="389">
        <v>500000000</v>
      </c>
      <c r="K1102" s="389">
        <v>892000000</v>
      </c>
      <c r="L1102" s="215"/>
      <c r="M1102" s="215"/>
      <c r="N1102" s="215" t="s">
        <v>433</v>
      </c>
      <c r="O1102" s="215"/>
      <c r="P1102" s="215"/>
      <c r="Q1102" s="810" t="s">
        <v>4202</v>
      </c>
      <c r="R1102" s="632">
        <v>392000000</v>
      </c>
      <c r="S1102" s="632">
        <v>0</v>
      </c>
      <c r="T1102" s="632">
        <v>0</v>
      </c>
      <c r="U1102" s="632">
        <v>500000000</v>
      </c>
      <c r="V1102" s="632">
        <v>892000000</v>
      </c>
    </row>
    <row r="1103" spans="1:22" s="501" customFormat="1" ht="24.95" hidden="1" customHeight="1">
      <c r="A1103" s="215"/>
      <c r="B1103" s="215"/>
      <c r="C1103" s="215"/>
      <c r="D1103" s="212" t="s">
        <v>1816</v>
      </c>
      <c r="E1103" s="215"/>
      <c r="F1103" s="207" t="s">
        <v>1817</v>
      </c>
      <c r="G1103" s="389">
        <v>392000000</v>
      </c>
      <c r="H1103" s="389">
        <v>0</v>
      </c>
      <c r="I1103" s="389">
        <v>0</v>
      </c>
      <c r="J1103" s="389">
        <v>500000000</v>
      </c>
      <c r="K1103" s="389">
        <v>892000000</v>
      </c>
      <c r="L1103" s="215"/>
      <c r="M1103" s="215"/>
      <c r="N1103" s="215"/>
      <c r="O1103" s="215" t="s">
        <v>1816</v>
      </c>
      <c r="P1103" s="215"/>
      <c r="Q1103" s="810" t="s">
        <v>5195</v>
      </c>
      <c r="R1103" s="632">
        <v>392000000</v>
      </c>
      <c r="S1103" s="632">
        <v>0</v>
      </c>
      <c r="T1103" s="632">
        <v>0</v>
      </c>
      <c r="U1103" s="632">
        <v>500000000</v>
      </c>
      <c r="V1103" s="632">
        <v>892000000</v>
      </c>
    </row>
    <row r="1104" spans="1:22" s="501" customFormat="1" ht="24.95" customHeight="1">
      <c r="A1104" s="215"/>
      <c r="B1104" s="215"/>
      <c r="C1104" s="215"/>
      <c r="D1104" s="215"/>
      <c r="E1104" s="212" t="s">
        <v>1859</v>
      </c>
      <c r="F1104" s="207" t="s">
        <v>2557</v>
      </c>
      <c r="G1104" s="389">
        <v>315000000</v>
      </c>
      <c r="H1104" s="389">
        <v>0</v>
      </c>
      <c r="I1104" s="389">
        <v>0</v>
      </c>
      <c r="J1104" s="389">
        <v>500000000</v>
      </c>
      <c r="K1104" s="389">
        <v>815000000</v>
      </c>
      <c r="L1104" s="215"/>
      <c r="M1104" s="215"/>
      <c r="N1104" s="215"/>
      <c r="O1104" s="215"/>
      <c r="P1104" s="215" t="s">
        <v>1859</v>
      </c>
      <c r="Q1104" s="810" t="s">
        <v>5846</v>
      </c>
      <c r="R1104" s="632">
        <v>315000000</v>
      </c>
      <c r="S1104" s="632">
        <v>0</v>
      </c>
      <c r="T1104" s="632">
        <v>0</v>
      </c>
      <c r="U1104" s="632">
        <v>500000000</v>
      </c>
      <c r="V1104" s="632">
        <v>815000000</v>
      </c>
    </row>
    <row r="1105" spans="1:22" s="501" customFormat="1" ht="24.95" customHeight="1">
      <c r="A1105" s="215"/>
      <c r="B1105" s="215"/>
      <c r="C1105" s="215"/>
      <c r="D1105" s="215"/>
      <c r="E1105" s="212" t="s">
        <v>1974</v>
      </c>
      <c r="F1105" s="319" t="s">
        <v>2558</v>
      </c>
      <c r="G1105" s="389">
        <v>77000000</v>
      </c>
      <c r="H1105" s="389">
        <v>0</v>
      </c>
      <c r="I1105" s="389">
        <v>0</v>
      </c>
      <c r="J1105" s="389">
        <v>0</v>
      </c>
      <c r="K1105" s="389">
        <v>77000000</v>
      </c>
      <c r="L1105" s="215"/>
      <c r="M1105" s="215"/>
      <c r="N1105" s="215"/>
      <c r="O1105" s="215"/>
      <c r="P1105" s="215" t="s">
        <v>1974</v>
      </c>
      <c r="Q1105" s="810" t="s">
        <v>5847</v>
      </c>
      <c r="R1105" s="632">
        <v>77000000</v>
      </c>
      <c r="S1105" s="632">
        <v>0</v>
      </c>
      <c r="T1105" s="632">
        <v>0</v>
      </c>
      <c r="U1105" s="632">
        <v>0</v>
      </c>
      <c r="V1105" s="632">
        <v>77000000</v>
      </c>
    </row>
    <row r="1106" spans="1:22" s="501" customFormat="1" ht="24.95" customHeight="1">
      <c r="A1106" s="215"/>
      <c r="B1106" s="215"/>
      <c r="C1106" s="215" t="s">
        <v>436</v>
      </c>
      <c r="D1106" s="215"/>
      <c r="E1106" s="212"/>
      <c r="F1106" s="207" t="s">
        <v>2559</v>
      </c>
      <c r="G1106" s="389">
        <v>1123000000</v>
      </c>
      <c r="H1106" s="389">
        <v>0</v>
      </c>
      <c r="I1106" s="389">
        <v>0</v>
      </c>
      <c r="J1106" s="389">
        <v>4000000</v>
      </c>
      <c r="K1106" s="389">
        <v>1127000000</v>
      </c>
      <c r="L1106" s="215"/>
      <c r="M1106" s="215"/>
      <c r="N1106" s="215" t="s">
        <v>436</v>
      </c>
      <c r="O1106" s="215"/>
      <c r="P1106" s="215"/>
      <c r="Q1106" s="810" t="s">
        <v>5848</v>
      </c>
      <c r="R1106" s="632">
        <v>1123000000</v>
      </c>
      <c r="S1106" s="632">
        <v>0</v>
      </c>
      <c r="T1106" s="632">
        <v>0</v>
      </c>
      <c r="U1106" s="632">
        <v>4000000</v>
      </c>
      <c r="V1106" s="632">
        <v>1127000000</v>
      </c>
    </row>
    <row r="1107" spans="1:22" s="501" customFormat="1" ht="24.95" hidden="1" customHeight="1">
      <c r="A1107" s="215"/>
      <c r="B1107" s="215"/>
      <c r="C1107" s="215"/>
      <c r="D1107" s="215" t="s">
        <v>1816</v>
      </c>
      <c r="E1107" s="212"/>
      <c r="F1107" s="207" t="s">
        <v>1817</v>
      </c>
      <c r="G1107" s="389">
        <v>1123000000</v>
      </c>
      <c r="H1107" s="389">
        <v>0</v>
      </c>
      <c r="I1107" s="389">
        <v>0</v>
      </c>
      <c r="J1107" s="389">
        <v>4000000</v>
      </c>
      <c r="K1107" s="389">
        <v>1127000000</v>
      </c>
      <c r="L1107" s="215"/>
      <c r="M1107" s="215"/>
      <c r="N1107" s="215"/>
      <c r="O1107" s="215" t="s">
        <v>1816</v>
      </c>
      <c r="P1107" s="215"/>
      <c r="Q1107" s="810" t="s">
        <v>5195</v>
      </c>
      <c r="R1107" s="632">
        <v>1123000000</v>
      </c>
      <c r="S1107" s="632">
        <v>0</v>
      </c>
      <c r="T1107" s="632">
        <v>0</v>
      </c>
      <c r="U1107" s="632">
        <v>4000000</v>
      </c>
      <c r="V1107" s="632">
        <v>1127000000</v>
      </c>
    </row>
    <row r="1108" spans="1:22" s="501" customFormat="1" ht="24.95" customHeight="1">
      <c r="A1108" s="212"/>
      <c r="B1108" s="215"/>
      <c r="C1108" s="215"/>
      <c r="D1108" s="215"/>
      <c r="E1108" s="215" t="s">
        <v>1857</v>
      </c>
      <c r="F1108" s="319" t="s">
        <v>2560</v>
      </c>
      <c r="G1108" s="389">
        <v>164000000</v>
      </c>
      <c r="H1108" s="389">
        <v>0</v>
      </c>
      <c r="I1108" s="389">
        <v>0</v>
      </c>
      <c r="J1108" s="389">
        <v>0</v>
      </c>
      <c r="K1108" s="389">
        <v>164000000</v>
      </c>
      <c r="L1108" s="215"/>
      <c r="M1108" s="215"/>
      <c r="N1108" s="215"/>
      <c r="O1108" s="215"/>
      <c r="P1108" s="215" t="s">
        <v>1857</v>
      </c>
      <c r="Q1108" s="810" t="s">
        <v>5849</v>
      </c>
      <c r="R1108" s="632">
        <v>164000000</v>
      </c>
      <c r="S1108" s="632">
        <v>0</v>
      </c>
      <c r="T1108" s="632">
        <v>0</v>
      </c>
      <c r="U1108" s="632">
        <v>0</v>
      </c>
      <c r="V1108" s="632">
        <v>164000000</v>
      </c>
    </row>
    <row r="1109" spans="1:22" s="501" customFormat="1" ht="24.95" customHeight="1">
      <c r="A1109" s="215"/>
      <c r="B1109" s="215"/>
      <c r="C1109" s="212"/>
      <c r="D1109" s="215"/>
      <c r="E1109" s="215" t="s">
        <v>1878</v>
      </c>
      <c r="F1109" s="207" t="s">
        <v>2561</v>
      </c>
      <c r="G1109" s="389">
        <v>2000000</v>
      </c>
      <c r="H1109" s="389">
        <v>0</v>
      </c>
      <c r="I1109" s="389">
        <v>0</v>
      </c>
      <c r="J1109" s="389">
        <v>0</v>
      </c>
      <c r="K1109" s="389">
        <v>2000000</v>
      </c>
      <c r="L1109" s="215"/>
      <c r="M1109" s="215"/>
      <c r="N1109" s="215"/>
      <c r="O1109" s="215"/>
      <c r="P1109" s="215" t="s">
        <v>1878</v>
      </c>
      <c r="Q1109" s="810" t="s">
        <v>5850</v>
      </c>
      <c r="R1109" s="632">
        <v>2000000</v>
      </c>
      <c r="S1109" s="632">
        <v>0</v>
      </c>
      <c r="T1109" s="632">
        <v>0</v>
      </c>
      <c r="U1109" s="632">
        <v>0</v>
      </c>
      <c r="V1109" s="632">
        <v>2000000</v>
      </c>
    </row>
    <row r="1110" spans="1:22" s="501" customFormat="1" ht="24.95" customHeight="1">
      <c r="A1110" s="215"/>
      <c r="B1110" s="215"/>
      <c r="C1110" s="215"/>
      <c r="D1110" s="212"/>
      <c r="E1110" s="215" t="s">
        <v>1880</v>
      </c>
      <c r="F1110" s="319" t="s">
        <v>2562</v>
      </c>
      <c r="G1110" s="389">
        <v>2000000</v>
      </c>
      <c r="H1110" s="389">
        <v>0</v>
      </c>
      <c r="I1110" s="389">
        <v>0</v>
      </c>
      <c r="J1110" s="389">
        <v>0</v>
      </c>
      <c r="K1110" s="389">
        <v>2000000</v>
      </c>
      <c r="L1110" s="215"/>
      <c r="M1110" s="215"/>
      <c r="N1110" s="215"/>
      <c r="O1110" s="215"/>
      <c r="P1110" s="215" t="s">
        <v>1880</v>
      </c>
      <c r="Q1110" s="810" t="s">
        <v>5851</v>
      </c>
      <c r="R1110" s="632">
        <v>2000000</v>
      </c>
      <c r="S1110" s="632">
        <v>0</v>
      </c>
      <c r="T1110" s="632">
        <v>0</v>
      </c>
      <c r="U1110" s="632">
        <v>0</v>
      </c>
      <c r="V1110" s="632">
        <v>2000000</v>
      </c>
    </row>
    <row r="1111" spans="1:22" s="501" customFormat="1" ht="24.95" customHeight="1">
      <c r="A1111" s="215"/>
      <c r="B1111" s="215"/>
      <c r="C1111" s="215"/>
      <c r="D1111" s="215"/>
      <c r="E1111" s="212" t="s">
        <v>1867</v>
      </c>
      <c r="F1111" s="210" t="s">
        <v>2563</v>
      </c>
      <c r="G1111" s="389">
        <v>140000000</v>
      </c>
      <c r="H1111" s="389">
        <v>0</v>
      </c>
      <c r="I1111" s="389">
        <v>0</v>
      </c>
      <c r="J1111" s="389">
        <v>0</v>
      </c>
      <c r="K1111" s="389">
        <v>140000000</v>
      </c>
      <c r="L1111" s="215"/>
      <c r="M1111" s="215"/>
      <c r="N1111" s="215"/>
      <c r="O1111" s="215"/>
      <c r="P1111" s="215" t="s">
        <v>1867</v>
      </c>
      <c r="Q1111" s="810" t="s">
        <v>4139</v>
      </c>
      <c r="R1111" s="632">
        <v>140000000</v>
      </c>
      <c r="S1111" s="632">
        <v>0</v>
      </c>
      <c r="T1111" s="632">
        <v>0</v>
      </c>
      <c r="U1111" s="632">
        <v>0</v>
      </c>
      <c r="V1111" s="632">
        <v>140000000</v>
      </c>
    </row>
    <row r="1112" spans="1:22" s="501" customFormat="1" ht="24.95" customHeight="1">
      <c r="A1112" s="215"/>
      <c r="B1112" s="215"/>
      <c r="C1112" s="215"/>
      <c r="D1112" s="215"/>
      <c r="E1112" s="212" t="s">
        <v>1903</v>
      </c>
      <c r="F1112" s="207" t="s">
        <v>2564</v>
      </c>
      <c r="G1112" s="389">
        <v>23000000</v>
      </c>
      <c r="H1112" s="389">
        <v>0</v>
      </c>
      <c r="I1112" s="389">
        <v>0</v>
      </c>
      <c r="J1112" s="389">
        <v>0</v>
      </c>
      <c r="K1112" s="389">
        <v>23000000</v>
      </c>
      <c r="L1112" s="215"/>
      <c r="M1112" s="215"/>
      <c r="N1112" s="215"/>
      <c r="O1112" s="215"/>
      <c r="P1112" s="215" t="s">
        <v>1903</v>
      </c>
      <c r="Q1112" s="810" t="s">
        <v>5852</v>
      </c>
      <c r="R1112" s="632">
        <v>23000000</v>
      </c>
      <c r="S1112" s="632">
        <v>0</v>
      </c>
      <c r="T1112" s="632">
        <v>0</v>
      </c>
      <c r="U1112" s="632">
        <v>0</v>
      </c>
      <c r="V1112" s="632">
        <v>23000000</v>
      </c>
    </row>
    <row r="1113" spans="1:22" s="501" customFormat="1" ht="24.95" customHeight="1">
      <c r="A1113" s="212"/>
      <c r="B1113" s="215"/>
      <c r="C1113" s="215"/>
      <c r="D1113" s="215"/>
      <c r="E1113" s="215" t="s">
        <v>1926</v>
      </c>
      <c r="F1113" s="210" t="s">
        <v>2565</v>
      </c>
      <c r="G1113" s="389">
        <v>33000000</v>
      </c>
      <c r="H1113" s="389">
        <v>0</v>
      </c>
      <c r="I1113" s="389">
        <v>0</v>
      </c>
      <c r="J1113" s="389">
        <v>0</v>
      </c>
      <c r="K1113" s="389">
        <v>33000000</v>
      </c>
      <c r="L1113" s="215"/>
      <c r="M1113" s="215"/>
      <c r="N1113" s="215"/>
      <c r="O1113" s="215"/>
      <c r="P1113" s="215" t="s">
        <v>1926</v>
      </c>
      <c r="Q1113" s="810" t="s">
        <v>5853</v>
      </c>
      <c r="R1113" s="632">
        <v>33000000</v>
      </c>
      <c r="S1113" s="632">
        <v>0</v>
      </c>
      <c r="T1113" s="632">
        <v>0</v>
      </c>
      <c r="U1113" s="632">
        <v>0</v>
      </c>
      <c r="V1113" s="632">
        <v>33000000</v>
      </c>
    </row>
    <row r="1114" spans="1:22" s="501" customFormat="1" ht="24.95" customHeight="1">
      <c r="A1114" s="215"/>
      <c r="B1114" s="212"/>
      <c r="C1114" s="215"/>
      <c r="D1114" s="215"/>
      <c r="E1114" s="215" t="s">
        <v>1935</v>
      </c>
      <c r="F1114" s="207" t="s">
        <v>2566</v>
      </c>
      <c r="G1114" s="389">
        <v>19000000</v>
      </c>
      <c r="H1114" s="389">
        <v>0</v>
      </c>
      <c r="I1114" s="389">
        <v>0</v>
      </c>
      <c r="J1114" s="389">
        <v>0</v>
      </c>
      <c r="K1114" s="389">
        <v>19000000</v>
      </c>
      <c r="L1114" s="215"/>
      <c r="M1114" s="215"/>
      <c r="N1114" s="215"/>
      <c r="O1114" s="215"/>
      <c r="P1114" s="215" t="s">
        <v>1935</v>
      </c>
      <c r="Q1114" s="810" t="s">
        <v>5854</v>
      </c>
      <c r="R1114" s="632">
        <v>19000000</v>
      </c>
      <c r="S1114" s="632">
        <v>0</v>
      </c>
      <c r="T1114" s="632">
        <v>0</v>
      </c>
      <c r="U1114" s="632">
        <v>0</v>
      </c>
      <c r="V1114" s="632">
        <v>19000000</v>
      </c>
    </row>
    <row r="1115" spans="1:22" s="501" customFormat="1" ht="24.95" customHeight="1">
      <c r="A1115" s="215"/>
      <c r="B1115" s="215"/>
      <c r="C1115" s="212"/>
      <c r="D1115" s="215"/>
      <c r="E1115" s="215" t="s">
        <v>1937</v>
      </c>
      <c r="F1115" s="319" t="s">
        <v>3639</v>
      </c>
      <c r="G1115" s="389">
        <v>50000000</v>
      </c>
      <c r="H1115" s="389">
        <v>0</v>
      </c>
      <c r="I1115" s="389">
        <v>0</v>
      </c>
      <c r="J1115" s="389">
        <v>0</v>
      </c>
      <c r="K1115" s="389">
        <v>50000000</v>
      </c>
      <c r="L1115" s="215"/>
      <c r="M1115" s="215"/>
      <c r="N1115" s="215"/>
      <c r="O1115" s="215"/>
      <c r="P1115" s="215" t="s">
        <v>1937</v>
      </c>
      <c r="Q1115" s="810" t="s">
        <v>5855</v>
      </c>
      <c r="R1115" s="632">
        <v>50000000</v>
      </c>
      <c r="S1115" s="632">
        <v>0</v>
      </c>
      <c r="T1115" s="632">
        <v>0</v>
      </c>
      <c r="U1115" s="632">
        <v>0</v>
      </c>
      <c r="V1115" s="632">
        <v>50000000</v>
      </c>
    </row>
    <row r="1116" spans="1:22" s="501" customFormat="1" ht="24.95" customHeight="1">
      <c r="A1116" s="215"/>
      <c r="B1116" s="215"/>
      <c r="C1116" s="215"/>
      <c r="D1116" s="212"/>
      <c r="E1116" s="215" t="s">
        <v>1939</v>
      </c>
      <c r="F1116" s="207" t="s">
        <v>2567</v>
      </c>
      <c r="G1116" s="389">
        <v>8000000</v>
      </c>
      <c r="H1116" s="389">
        <v>0</v>
      </c>
      <c r="I1116" s="389">
        <v>0</v>
      </c>
      <c r="J1116" s="389">
        <v>4000000</v>
      </c>
      <c r="K1116" s="389">
        <v>12000000</v>
      </c>
      <c r="L1116" s="215"/>
      <c r="M1116" s="215"/>
      <c r="N1116" s="215"/>
      <c r="O1116" s="215"/>
      <c r="P1116" s="215" t="s">
        <v>1939</v>
      </c>
      <c r="Q1116" s="810" t="s">
        <v>5856</v>
      </c>
      <c r="R1116" s="632">
        <v>8000000</v>
      </c>
      <c r="S1116" s="632">
        <v>0</v>
      </c>
      <c r="T1116" s="632">
        <v>0</v>
      </c>
      <c r="U1116" s="632">
        <v>4000000</v>
      </c>
      <c r="V1116" s="632">
        <v>12000000</v>
      </c>
    </row>
    <row r="1117" spans="1:22" s="501" customFormat="1" ht="42.75" customHeight="1">
      <c r="A1117" s="215"/>
      <c r="B1117" s="215"/>
      <c r="C1117" s="215"/>
      <c r="D1117" s="215"/>
      <c r="E1117" s="212" t="s">
        <v>1941</v>
      </c>
      <c r="F1117" s="207" t="s">
        <v>3640</v>
      </c>
      <c r="G1117" s="389">
        <v>138000000</v>
      </c>
      <c r="H1117" s="389">
        <v>0</v>
      </c>
      <c r="I1117" s="389">
        <v>0</v>
      </c>
      <c r="J1117" s="389">
        <v>0</v>
      </c>
      <c r="K1117" s="389">
        <v>138000000</v>
      </c>
      <c r="L1117" s="215"/>
      <c r="M1117" s="215"/>
      <c r="N1117" s="215"/>
      <c r="O1117" s="215"/>
      <c r="P1117" s="215" t="s">
        <v>1941</v>
      </c>
      <c r="Q1117" s="812" t="s">
        <v>5857</v>
      </c>
      <c r="R1117" s="632">
        <v>138000000</v>
      </c>
      <c r="S1117" s="632">
        <v>0</v>
      </c>
      <c r="T1117" s="632">
        <v>0</v>
      </c>
      <c r="U1117" s="632">
        <v>0</v>
      </c>
      <c r="V1117" s="632">
        <v>138000000</v>
      </c>
    </row>
    <row r="1118" spans="1:22" s="501" customFormat="1" ht="24.95" customHeight="1">
      <c r="A1118" s="215"/>
      <c r="B1118" s="215"/>
      <c r="C1118" s="215"/>
      <c r="D1118" s="215"/>
      <c r="E1118" s="212" t="s">
        <v>1943</v>
      </c>
      <c r="F1118" s="319" t="s">
        <v>2568</v>
      </c>
      <c r="G1118" s="389">
        <v>501000000</v>
      </c>
      <c r="H1118" s="389">
        <v>0</v>
      </c>
      <c r="I1118" s="389">
        <v>0</v>
      </c>
      <c r="J1118" s="389">
        <v>0</v>
      </c>
      <c r="K1118" s="389">
        <v>501000000</v>
      </c>
      <c r="L1118" s="215"/>
      <c r="M1118" s="215"/>
      <c r="N1118" s="215"/>
      <c r="O1118" s="215"/>
      <c r="P1118" s="215" t="s">
        <v>1943</v>
      </c>
      <c r="Q1118" s="810" t="s">
        <v>5858</v>
      </c>
      <c r="R1118" s="632">
        <v>501000000</v>
      </c>
      <c r="S1118" s="632">
        <v>0</v>
      </c>
      <c r="T1118" s="632">
        <v>0</v>
      </c>
      <c r="U1118" s="632">
        <v>0</v>
      </c>
      <c r="V1118" s="632">
        <v>501000000</v>
      </c>
    </row>
    <row r="1119" spans="1:22" s="501" customFormat="1" ht="24.95" customHeight="1">
      <c r="A1119" s="215"/>
      <c r="B1119" s="215"/>
      <c r="C1119" s="215"/>
      <c r="D1119" s="215"/>
      <c r="E1119" s="212" t="s">
        <v>1945</v>
      </c>
      <c r="F1119" s="319" t="s">
        <v>2569</v>
      </c>
      <c r="G1119" s="389">
        <v>15000000</v>
      </c>
      <c r="H1119" s="389">
        <v>0</v>
      </c>
      <c r="I1119" s="389">
        <v>0</v>
      </c>
      <c r="J1119" s="389">
        <v>0</v>
      </c>
      <c r="K1119" s="389">
        <v>15000000</v>
      </c>
      <c r="L1119" s="215"/>
      <c r="M1119" s="215"/>
      <c r="N1119" s="215"/>
      <c r="O1119" s="215"/>
      <c r="P1119" s="215" t="s">
        <v>1945</v>
      </c>
      <c r="Q1119" s="810" t="s">
        <v>5859</v>
      </c>
      <c r="R1119" s="632">
        <v>15000000</v>
      </c>
      <c r="S1119" s="632">
        <v>0</v>
      </c>
      <c r="T1119" s="632">
        <v>0</v>
      </c>
      <c r="U1119" s="632">
        <v>0</v>
      </c>
      <c r="V1119" s="632">
        <v>15000000</v>
      </c>
    </row>
    <row r="1120" spans="1:22" s="501" customFormat="1" ht="24.95" customHeight="1">
      <c r="A1120" s="215"/>
      <c r="B1120" s="215"/>
      <c r="C1120" s="215"/>
      <c r="D1120" s="215"/>
      <c r="E1120" s="212" t="s">
        <v>1970</v>
      </c>
      <c r="F1120" s="207" t="s">
        <v>2570</v>
      </c>
      <c r="G1120" s="389">
        <v>28000000</v>
      </c>
      <c r="H1120" s="389">
        <v>0</v>
      </c>
      <c r="I1120" s="389">
        <v>0</v>
      </c>
      <c r="J1120" s="389">
        <v>0</v>
      </c>
      <c r="K1120" s="389">
        <v>28000000</v>
      </c>
      <c r="L1120" s="215"/>
      <c r="M1120" s="215"/>
      <c r="N1120" s="215"/>
      <c r="O1120" s="215"/>
      <c r="P1120" s="215" t="s">
        <v>1970</v>
      </c>
      <c r="Q1120" s="810" t="s">
        <v>5860</v>
      </c>
      <c r="R1120" s="632">
        <v>28000000</v>
      </c>
      <c r="S1120" s="632">
        <v>0</v>
      </c>
      <c r="T1120" s="632">
        <v>0</v>
      </c>
      <c r="U1120" s="632">
        <v>0</v>
      </c>
      <c r="V1120" s="632">
        <v>28000000</v>
      </c>
    </row>
    <row r="1121" spans="1:22" s="501" customFormat="1" ht="24.95" customHeight="1">
      <c r="A1121" s="215"/>
      <c r="B1121" s="215" t="s">
        <v>969</v>
      </c>
      <c r="C1121" s="215"/>
      <c r="D1121" s="215"/>
      <c r="E1121" s="212"/>
      <c r="F1121" s="207" t="s">
        <v>2571</v>
      </c>
      <c r="G1121" s="389">
        <v>219000000</v>
      </c>
      <c r="H1121" s="389">
        <v>0</v>
      </c>
      <c r="I1121" s="389">
        <v>0</v>
      </c>
      <c r="J1121" s="389">
        <v>120000000</v>
      </c>
      <c r="K1121" s="389">
        <v>339000000</v>
      </c>
      <c r="L1121" s="215"/>
      <c r="M1121" s="215" t="s">
        <v>969</v>
      </c>
      <c r="N1121" s="215"/>
      <c r="O1121" s="215"/>
      <c r="P1121" s="215"/>
      <c r="Q1121" s="810" t="s">
        <v>5861</v>
      </c>
      <c r="R1121" s="632">
        <v>219000000</v>
      </c>
      <c r="S1121" s="632">
        <v>0</v>
      </c>
      <c r="T1121" s="632">
        <v>0</v>
      </c>
      <c r="U1121" s="632">
        <v>120000000</v>
      </c>
      <c r="V1121" s="632">
        <v>339000000</v>
      </c>
    </row>
    <row r="1122" spans="1:22" s="501" customFormat="1" ht="24.95" customHeight="1">
      <c r="A1122" s="215"/>
      <c r="B1122" s="215"/>
      <c r="C1122" s="215" t="s">
        <v>436</v>
      </c>
      <c r="D1122" s="215"/>
      <c r="E1122" s="212"/>
      <c r="F1122" s="207" t="s">
        <v>2572</v>
      </c>
      <c r="G1122" s="389">
        <v>219000000</v>
      </c>
      <c r="H1122" s="389">
        <v>0</v>
      </c>
      <c r="I1122" s="389">
        <v>0</v>
      </c>
      <c r="J1122" s="389">
        <v>120000000</v>
      </c>
      <c r="K1122" s="389">
        <v>339000000</v>
      </c>
      <c r="L1122" s="215"/>
      <c r="M1122" s="215"/>
      <c r="N1122" s="215" t="s">
        <v>436</v>
      </c>
      <c r="O1122" s="215"/>
      <c r="P1122" s="215"/>
      <c r="Q1122" s="810" t="s">
        <v>5509</v>
      </c>
      <c r="R1122" s="632">
        <v>219000000</v>
      </c>
      <c r="S1122" s="632">
        <v>0</v>
      </c>
      <c r="T1122" s="632">
        <v>0</v>
      </c>
      <c r="U1122" s="632">
        <v>120000000</v>
      </c>
      <c r="V1122" s="632">
        <v>339000000</v>
      </c>
    </row>
    <row r="1123" spans="1:22" s="501" customFormat="1" ht="24.95" hidden="1" customHeight="1">
      <c r="A1123" s="212"/>
      <c r="B1123" s="215"/>
      <c r="C1123" s="215"/>
      <c r="D1123" s="215" t="s">
        <v>1816</v>
      </c>
      <c r="E1123" s="215"/>
      <c r="F1123" s="207" t="s">
        <v>1817</v>
      </c>
      <c r="G1123" s="389">
        <v>219000000</v>
      </c>
      <c r="H1123" s="389">
        <v>0</v>
      </c>
      <c r="I1123" s="389">
        <v>0</v>
      </c>
      <c r="J1123" s="389">
        <v>120000000</v>
      </c>
      <c r="K1123" s="389">
        <v>339000000</v>
      </c>
      <c r="L1123" s="215"/>
      <c r="M1123" s="215"/>
      <c r="N1123" s="215"/>
      <c r="O1123" s="215" t="s">
        <v>1816</v>
      </c>
      <c r="P1123" s="215"/>
      <c r="Q1123" s="810" t="s">
        <v>5195</v>
      </c>
      <c r="R1123" s="632">
        <v>219000000</v>
      </c>
      <c r="S1123" s="632">
        <v>0</v>
      </c>
      <c r="T1123" s="632">
        <v>0</v>
      </c>
      <c r="U1123" s="632">
        <v>120000000</v>
      </c>
      <c r="V1123" s="632">
        <v>339000000</v>
      </c>
    </row>
    <row r="1124" spans="1:22" s="501" customFormat="1" ht="24.95" customHeight="1">
      <c r="A1124" s="215"/>
      <c r="B1124" s="212"/>
      <c r="C1124" s="215"/>
      <c r="D1124" s="215"/>
      <c r="E1124" s="215" t="s">
        <v>2229</v>
      </c>
      <c r="F1124" s="207" t="s">
        <v>2573</v>
      </c>
      <c r="G1124" s="389">
        <v>98000000</v>
      </c>
      <c r="H1124" s="389">
        <v>0</v>
      </c>
      <c r="I1124" s="389">
        <v>0</v>
      </c>
      <c r="J1124" s="389">
        <v>120000000</v>
      </c>
      <c r="K1124" s="389">
        <v>218000000</v>
      </c>
      <c r="L1124" s="215"/>
      <c r="M1124" s="215"/>
      <c r="N1124" s="215"/>
      <c r="O1124" s="215"/>
      <c r="P1124" s="215" t="s">
        <v>2229</v>
      </c>
      <c r="Q1124" s="810" t="s">
        <v>5862</v>
      </c>
      <c r="R1124" s="632">
        <v>98000000</v>
      </c>
      <c r="S1124" s="632">
        <v>0</v>
      </c>
      <c r="T1124" s="632">
        <v>0</v>
      </c>
      <c r="U1124" s="632">
        <v>120000000</v>
      </c>
      <c r="V1124" s="632">
        <v>218000000</v>
      </c>
    </row>
    <row r="1125" spans="1:22" s="501" customFormat="1" ht="24.95" customHeight="1">
      <c r="A1125" s="215"/>
      <c r="B1125" s="215"/>
      <c r="C1125" s="212"/>
      <c r="D1125" s="215"/>
      <c r="E1125" s="215" t="s">
        <v>2231</v>
      </c>
      <c r="F1125" s="207" t="s">
        <v>2574</v>
      </c>
      <c r="G1125" s="389">
        <v>68000000</v>
      </c>
      <c r="H1125" s="389">
        <v>0</v>
      </c>
      <c r="I1125" s="389">
        <v>0</v>
      </c>
      <c r="J1125" s="389">
        <v>0</v>
      </c>
      <c r="K1125" s="389">
        <v>68000000</v>
      </c>
      <c r="L1125" s="215"/>
      <c r="M1125" s="215"/>
      <c r="N1125" s="215"/>
      <c r="O1125" s="215"/>
      <c r="P1125" s="215" t="s">
        <v>2231</v>
      </c>
      <c r="Q1125" s="810" t="s">
        <v>5863</v>
      </c>
      <c r="R1125" s="632">
        <v>68000000</v>
      </c>
      <c r="S1125" s="632">
        <v>0</v>
      </c>
      <c r="T1125" s="632">
        <v>0</v>
      </c>
      <c r="U1125" s="632">
        <v>0</v>
      </c>
      <c r="V1125" s="632">
        <v>68000000</v>
      </c>
    </row>
    <row r="1126" spans="1:22" s="501" customFormat="1" ht="24.95" customHeight="1">
      <c r="A1126" s="215"/>
      <c r="B1126" s="215"/>
      <c r="C1126" s="215"/>
      <c r="D1126" s="212"/>
      <c r="E1126" s="215" t="s">
        <v>2233</v>
      </c>
      <c r="F1126" s="319" t="s">
        <v>2575</v>
      </c>
      <c r="G1126" s="389">
        <v>53000000</v>
      </c>
      <c r="H1126" s="389">
        <v>0</v>
      </c>
      <c r="I1126" s="389">
        <v>0</v>
      </c>
      <c r="J1126" s="389">
        <v>0</v>
      </c>
      <c r="K1126" s="389">
        <v>53000000</v>
      </c>
      <c r="L1126" s="215"/>
      <c r="M1126" s="215"/>
      <c r="N1126" s="215"/>
      <c r="O1126" s="215"/>
      <c r="P1126" s="215" t="s">
        <v>2233</v>
      </c>
      <c r="Q1126" s="810" t="s">
        <v>5864</v>
      </c>
      <c r="R1126" s="632">
        <v>53000000</v>
      </c>
      <c r="S1126" s="632">
        <v>0</v>
      </c>
      <c r="T1126" s="632">
        <v>0</v>
      </c>
      <c r="U1126" s="632">
        <v>0</v>
      </c>
      <c r="V1126" s="632">
        <v>53000000</v>
      </c>
    </row>
    <row r="1127" spans="1:22" s="501" customFormat="1" ht="24.95" customHeight="1" thickBot="1">
      <c r="A1127" s="225" t="s">
        <v>1366</v>
      </c>
      <c r="B1127" s="225"/>
      <c r="C1127" s="225"/>
      <c r="D1127" s="225"/>
      <c r="E1127" s="219"/>
      <c r="F1127" s="314" t="s">
        <v>1367</v>
      </c>
      <c r="G1127" s="390">
        <v>148430000</v>
      </c>
      <c r="H1127" s="390">
        <v>0</v>
      </c>
      <c r="I1127" s="390">
        <v>0</v>
      </c>
      <c r="J1127" s="390">
        <v>0</v>
      </c>
      <c r="K1127" s="390">
        <v>148430000</v>
      </c>
      <c r="L1127" s="225" t="s">
        <v>1366</v>
      </c>
      <c r="M1127" s="225"/>
      <c r="N1127" s="225"/>
      <c r="O1127" s="225"/>
      <c r="P1127" s="225"/>
      <c r="Q1127" s="811" t="s">
        <v>4820</v>
      </c>
      <c r="R1127" s="645">
        <v>148430000</v>
      </c>
      <c r="S1127" s="645">
        <v>0</v>
      </c>
      <c r="T1127" s="645">
        <v>0</v>
      </c>
      <c r="U1127" s="645">
        <v>0</v>
      </c>
      <c r="V1127" s="645">
        <v>148430000</v>
      </c>
    </row>
    <row r="1128" spans="1:22" s="501" customFormat="1" ht="24.95" customHeight="1" thickTop="1">
      <c r="A1128" s="220"/>
      <c r="B1128" s="220" t="s">
        <v>440</v>
      </c>
      <c r="C1128" s="220"/>
      <c r="D1128" s="220"/>
      <c r="E1128" s="218"/>
      <c r="F1128" s="224" t="s">
        <v>1370</v>
      </c>
      <c r="G1128" s="388">
        <v>148430000</v>
      </c>
      <c r="H1128" s="388">
        <v>0</v>
      </c>
      <c r="I1128" s="388">
        <v>0</v>
      </c>
      <c r="J1128" s="388">
        <v>0</v>
      </c>
      <c r="K1128" s="388">
        <v>148430000</v>
      </c>
      <c r="L1128" s="220"/>
      <c r="M1128" s="220" t="s">
        <v>440</v>
      </c>
      <c r="N1128" s="220"/>
      <c r="O1128" s="220"/>
      <c r="P1128" s="220"/>
      <c r="Q1128" s="809" t="s">
        <v>4824</v>
      </c>
      <c r="R1128" s="640">
        <v>148430000</v>
      </c>
      <c r="S1128" s="640">
        <v>0</v>
      </c>
      <c r="T1128" s="640">
        <v>0</v>
      </c>
      <c r="U1128" s="640">
        <v>0</v>
      </c>
      <c r="V1128" s="640">
        <v>148430000</v>
      </c>
    </row>
    <row r="1129" spans="1:22" s="501" customFormat="1" ht="24.95" customHeight="1">
      <c r="A1129" s="215"/>
      <c r="B1129" s="215"/>
      <c r="C1129" s="215" t="s">
        <v>436</v>
      </c>
      <c r="D1129" s="215"/>
      <c r="E1129" s="212"/>
      <c r="F1129" s="207" t="s">
        <v>1371</v>
      </c>
      <c r="G1129" s="389">
        <v>148430000</v>
      </c>
      <c r="H1129" s="389">
        <v>0</v>
      </c>
      <c r="I1129" s="389">
        <v>0</v>
      </c>
      <c r="J1129" s="389">
        <v>0</v>
      </c>
      <c r="K1129" s="389">
        <v>148430000</v>
      </c>
      <c r="L1129" s="215"/>
      <c r="M1129" s="215"/>
      <c r="N1129" s="215" t="s">
        <v>436</v>
      </c>
      <c r="O1129" s="215"/>
      <c r="P1129" s="215"/>
      <c r="Q1129" s="810" t="s">
        <v>4825</v>
      </c>
      <c r="R1129" s="632">
        <v>148430000</v>
      </c>
      <c r="S1129" s="632">
        <v>0</v>
      </c>
      <c r="T1129" s="632">
        <v>0</v>
      </c>
      <c r="U1129" s="632">
        <v>0</v>
      </c>
      <c r="V1129" s="632">
        <v>148430000</v>
      </c>
    </row>
    <row r="1130" spans="1:22" s="501" customFormat="1" ht="24.95" hidden="1" customHeight="1">
      <c r="A1130" s="215"/>
      <c r="B1130" s="215"/>
      <c r="C1130" s="215"/>
      <c r="D1130" s="215" t="s">
        <v>1816</v>
      </c>
      <c r="E1130" s="212"/>
      <c r="F1130" s="319" t="s">
        <v>1817</v>
      </c>
      <c r="G1130" s="389">
        <v>148430000</v>
      </c>
      <c r="H1130" s="389">
        <v>0</v>
      </c>
      <c r="I1130" s="389">
        <v>0</v>
      </c>
      <c r="J1130" s="389">
        <v>0</v>
      </c>
      <c r="K1130" s="389">
        <v>148430000</v>
      </c>
      <c r="L1130" s="215"/>
      <c r="M1130" s="215"/>
      <c r="N1130" s="215"/>
      <c r="O1130" s="215" t="s">
        <v>1816</v>
      </c>
      <c r="P1130" s="215"/>
      <c r="Q1130" s="810" t="s">
        <v>5195</v>
      </c>
      <c r="R1130" s="632">
        <v>148430000</v>
      </c>
      <c r="S1130" s="632">
        <v>0</v>
      </c>
      <c r="T1130" s="632">
        <v>0</v>
      </c>
      <c r="U1130" s="632">
        <v>0</v>
      </c>
      <c r="V1130" s="632">
        <v>148430000</v>
      </c>
    </row>
    <row r="1131" spans="1:22" s="501" customFormat="1" ht="24.95" customHeight="1">
      <c r="A1131" s="215"/>
      <c r="B1131" s="215"/>
      <c r="C1131" s="215"/>
      <c r="D1131" s="215"/>
      <c r="E1131" s="212" t="s">
        <v>1859</v>
      </c>
      <c r="F1131" s="207" t="s">
        <v>2576</v>
      </c>
      <c r="G1131" s="389">
        <v>60000000</v>
      </c>
      <c r="H1131" s="389">
        <v>0</v>
      </c>
      <c r="I1131" s="389">
        <v>0</v>
      </c>
      <c r="J1131" s="389">
        <v>0</v>
      </c>
      <c r="K1131" s="389">
        <v>60000000</v>
      </c>
      <c r="L1131" s="215"/>
      <c r="M1131" s="215"/>
      <c r="N1131" s="215"/>
      <c r="O1131" s="215"/>
      <c r="P1131" s="215" t="s">
        <v>1859</v>
      </c>
      <c r="Q1131" s="810" t="s">
        <v>5865</v>
      </c>
      <c r="R1131" s="632">
        <v>60000000</v>
      </c>
      <c r="S1131" s="632">
        <v>0</v>
      </c>
      <c r="T1131" s="632">
        <v>0</v>
      </c>
      <c r="U1131" s="632">
        <v>0</v>
      </c>
      <c r="V1131" s="632">
        <v>60000000</v>
      </c>
    </row>
    <row r="1132" spans="1:22" s="501" customFormat="1" ht="24.95" customHeight="1">
      <c r="A1132" s="212"/>
      <c r="B1132" s="215"/>
      <c r="C1132" s="215"/>
      <c r="D1132" s="215"/>
      <c r="E1132" s="215" t="s">
        <v>1886</v>
      </c>
      <c r="F1132" s="207" t="s">
        <v>2577</v>
      </c>
      <c r="G1132" s="389">
        <v>88430000</v>
      </c>
      <c r="H1132" s="389">
        <v>0</v>
      </c>
      <c r="I1132" s="389">
        <v>0</v>
      </c>
      <c r="J1132" s="389">
        <v>0</v>
      </c>
      <c r="K1132" s="389">
        <v>88430000</v>
      </c>
      <c r="L1132" s="215"/>
      <c r="M1132" s="215"/>
      <c r="N1132" s="215"/>
      <c r="O1132" s="215"/>
      <c r="P1132" s="215" t="s">
        <v>1886</v>
      </c>
      <c r="Q1132" s="810" t="s">
        <v>5866</v>
      </c>
      <c r="R1132" s="632">
        <v>88430000</v>
      </c>
      <c r="S1132" s="632">
        <v>0</v>
      </c>
      <c r="T1132" s="632">
        <v>0</v>
      </c>
      <c r="U1132" s="632">
        <v>0</v>
      </c>
      <c r="V1132" s="632">
        <v>88430000</v>
      </c>
    </row>
    <row r="1133" spans="1:22" s="501" customFormat="1" ht="24.95" customHeight="1" thickBot="1">
      <c r="A1133" s="225" t="s">
        <v>1377</v>
      </c>
      <c r="B1133" s="219"/>
      <c r="C1133" s="225"/>
      <c r="D1133" s="225"/>
      <c r="E1133" s="225"/>
      <c r="F1133" s="312" t="s">
        <v>1378</v>
      </c>
      <c r="G1133" s="390">
        <v>800000000</v>
      </c>
      <c r="H1133" s="390">
        <v>0</v>
      </c>
      <c r="I1133" s="390">
        <v>0</v>
      </c>
      <c r="J1133" s="390">
        <v>0</v>
      </c>
      <c r="K1133" s="390">
        <v>800000000</v>
      </c>
      <c r="L1133" s="215" t="s">
        <v>1377</v>
      </c>
      <c r="M1133" s="215"/>
      <c r="N1133" s="215"/>
      <c r="O1133" s="215"/>
      <c r="P1133" s="215"/>
      <c r="Q1133" s="810" t="s">
        <v>4831</v>
      </c>
      <c r="R1133" s="632">
        <v>800000000</v>
      </c>
      <c r="S1133" s="632">
        <v>0</v>
      </c>
      <c r="T1133" s="632">
        <v>0</v>
      </c>
      <c r="U1133" s="632">
        <v>0</v>
      </c>
      <c r="V1133" s="632">
        <v>800000000</v>
      </c>
    </row>
    <row r="1134" spans="1:22" s="501" customFormat="1" ht="24.95" customHeight="1" thickTop="1">
      <c r="A1134" s="220"/>
      <c r="B1134" s="220" t="s">
        <v>436</v>
      </c>
      <c r="C1134" s="218"/>
      <c r="D1134" s="220"/>
      <c r="E1134" s="220"/>
      <c r="F1134" s="309" t="s">
        <v>1379</v>
      </c>
      <c r="G1134" s="388">
        <v>770000000</v>
      </c>
      <c r="H1134" s="388">
        <v>0</v>
      </c>
      <c r="I1134" s="388">
        <v>0</v>
      </c>
      <c r="J1134" s="388">
        <v>0</v>
      </c>
      <c r="K1134" s="388">
        <v>770000000</v>
      </c>
      <c r="L1134" s="215"/>
      <c r="M1134" s="215" t="s">
        <v>436</v>
      </c>
      <c r="N1134" s="215"/>
      <c r="O1134" s="215"/>
      <c r="P1134" s="215"/>
      <c r="Q1134" s="810" t="s">
        <v>4832</v>
      </c>
      <c r="R1134" s="632">
        <v>770000000</v>
      </c>
      <c r="S1134" s="632">
        <v>0</v>
      </c>
      <c r="T1134" s="632">
        <v>0</v>
      </c>
      <c r="U1134" s="632">
        <v>0</v>
      </c>
      <c r="V1134" s="632">
        <v>770000000</v>
      </c>
    </row>
    <row r="1135" spans="1:22" s="501" customFormat="1" ht="24.95" customHeight="1">
      <c r="A1135" s="215"/>
      <c r="B1135" s="215"/>
      <c r="C1135" s="215" t="s">
        <v>436</v>
      </c>
      <c r="D1135" s="212"/>
      <c r="E1135" s="215"/>
      <c r="F1135" s="207" t="s">
        <v>1380</v>
      </c>
      <c r="G1135" s="389">
        <v>770000000</v>
      </c>
      <c r="H1135" s="389">
        <v>0</v>
      </c>
      <c r="I1135" s="389">
        <v>0</v>
      </c>
      <c r="J1135" s="389">
        <v>0</v>
      </c>
      <c r="K1135" s="389">
        <v>770000000</v>
      </c>
      <c r="L1135" s="215"/>
      <c r="M1135" s="215"/>
      <c r="N1135" s="215" t="s">
        <v>436</v>
      </c>
      <c r="O1135" s="215"/>
      <c r="P1135" s="215"/>
      <c r="Q1135" s="816" t="s">
        <v>4833</v>
      </c>
      <c r="R1135" s="632">
        <v>770000000</v>
      </c>
      <c r="S1135" s="632">
        <v>0</v>
      </c>
      <c r="T1135" s="632">
        <v>0</v>
      </c>
      <c r="U1135" s="632">
        <v>0</v>
      </c>
      <c r="V1135" s="632">
        <v>770000000</v>
      </c>
    </row>
    <row r="1136" spans="1:22" s="501" customFormat="1" ht="24.95" hidden="1" customHeight="1">
      <c r="A1136" s="215"/>
      <c r="B1136" s="215"/>
      <c r="C1136" s="215"/>
      <c r="D1136" s="215" t="s">
        <v>1816</v>
      </c>
      <c r="E1136" s="212"/>
      <c r="F1136" s="210" t="s">
        <v>1817</v>
      </c>
      <c r="G1136" s="389">
        <v>770000000</v>
      </c>
      <c r="H1136" s="389">
        <v>0</v>
      </c>
      <c r="I1136" s="389">
        <v>0</v>
      </c>
      <c r="J1136" s="389">
        <v>0</v>
      </c>
      <c r="K1136" s="389">
        <v>770000000</v>
      </c>
      <c r="L1136" s="215"/>
      <c r="M1136" s="215"/>
      <c r="N1136" s="215"/>
      <c r="O1136" s="215" t="s">
        <v>1816</v>
      </c>
      <c r="P1136" s="215"/>
      <c r="Q1136" s="810" t="s">
        <v>5195</v>
      </c>
      <c r="R1136" s="632">
        <v>770000000</v>
      </c>
      <c r="S1136" s="632">
        <v>0</v>
      </c>
      <c r="T1136" s="632">
        <v>0</v>
      </c>
      <c r="U1136" s="632">
        <v>0</v>
      </c>
      <c r="V1136" s="632">
        <v>770000000</v>
      </c>
    </row>
    <row r="1137" spans="1:24" s="501" customFormat="1" ht="41.25" customHeight="1">
      <c r="A1137" s="215"/>
      <c r="B1137" s="215"/>
      <c r="C1137" s="215"/>
      <c r="D1137" s="215"/>
      <c r="E1137" s="212" t="s">
        <v>1859</v>
      </c>
      <c r="F1137" s="207" t="s">
        <v>3766</v>
      </c>
      <c r="G1137" s="389">
        <v>770000000</v>
      </c>
      <c r="H1137" s="389">
        <v>0</v>
      </c>
      <c r="I1137" s="389">
        <v>0</v>
      </c>
      <c r="J1137" s="389">
        <v>0</v>
      </c>
      <c r="K1137" s="389">
        <v>770000000</v>
      </c>
      <c r="L1137" s="215"/>
      <c r="M1137" s="215"/>
      <c r="N1137" s="215"/>
      <c r="O1137" s="215"/>
      <c r="P1137" s="215" t="s">
        <v>1859</v>
      </c>
      <c r="Q1137" s="810" t="s">
        <v>6867</v>
      </c>
      <c r="R1137" s="632">
        <v>770000000</v>
      </c>
      <c r="S1137" s="632">
        <v>0</v>
      </c>
      <c r="T1137" s="632">
        <v>0</v>
      </c>
      <c r="U1137" s="632">
        <v>0</v>
      </c>
      <c r="V1137" s="632">
        <v>770000000</v>
      </c>
    </row>
    <row r="1138" spans="1:24" s="501" customFormat="1" ht="24.95" customHeight="1">
      <c r="A1138" s="215"/>
      <c r="B1138" s="215" t="s">
        <v>440</v>
      </c>
      <c r="C1138" s="215"/>
      <c r="D1138" s="215"/>
      <c r="E1138" s="212"/>
      <c r="F1138" s="207" t="s">
        <v>1382</v>
      </c>
      <c r="G1138" s="389">
        <v>30000000</v>
      </c>
      <c r="H1138" s="389">
        <v>0</v>
      </c>
      <c r="I1138" s="389">
        <v>0</v>
      </c>
      <c r="J1138" s="389">
        <v>0</v>
      </c>
      <c r="K1138" s="389">
        <v>30000000</v>
      </c>
      <c r="L1138" s="215"/>
      <c r="M1138" s="215" t="s">
        <v>440</v>
      </c>
      <c r="N1138" s="215"/>
      <c r="O1138" s="215"/>
      <c r="P1138" s="215"/>
      <c r="Q1138" s="810" t="s">
        <v>4836</v>
      </c>
      <c r="R1138" s="632">
        <v>30000000</v>
      </c>
      <c r="S1138" s="632">
        <v>0</v>
      </c>
      <c r="T1138" s="632">
        <v>0</v>
      </c>
      <c r="U1138" s="632">
        <v>0</v>
      </c>
      <c r="V1138" s="632">
        <v>30000000</v>
      </c>
    </row>
    <row r="1139" spans="1:24" s="501" customFormat="1" ht="24" customHeight="1">
      <c r="A1139" s="215"/>
      <c r="B1139" s="215"/>
      <c r="C1139" s="215" t="s">
        <v>444</v>
      </c>
      <c r="D1139" s="215"/>
      <c r="E1139" s="212"/>
      <c r="F1139" s="322" t="s">
        <v>3767</v>
      </c>
      <c r="G1139" s="389">
        <v>30000000</v>
      </c>
      <c r="H1139" s="389">
        <v>0</v>
      </c>
      <c r="I1139" s="389">
        <v>0</v>
      </c>
      <c r="J1139" s="389">
        <v>0</v>
      </c>
      <c r="K1139" s="389">
        <v>30000000</v>
      </c>
      <c r="L1139" s="215"/>
      <c r="M1139" s="215"/>
      <c r="N1139" s="215" t="s">
        <v>444</v>
      </c>
      <c r="O1139" s="215"/>
      <c r="P1139" s="215"/>
      <c r="Q1139" s="816" t="s">
        <v>4838</v>
      </c>
      <c r="R1139" s="632">
        <v>30000000</v>
      </c>
      <c r="S1139" s="632">
        <v>0</v>
      </c>
      <c r="T1139" s="632">
        <v>0</v>
      </c>
      <c r="U1139" s="632">
        <v>0</v>
      </c>
      <c r="V1139" s="632">
        <v>30000000</v>
      </c>
    </row>
    <row r="1140" spans="1:24" s="501" customFormat="1" ht="20.25" hidden="1">
      <c r="A1140" s="215"/>
      <c r="B1140" s="215"/>
      <c r="C1140" s="215"/>
      <c r="D1140" s="215" t="s">
        <v>447</v>
      </c>
      <c r="E1140" s="212"/>
      <c r="F1140" s="210" t="s">
        <v>1817</v>
      </c>
      <c r="G1140" s="389">
        <v>30000000</v>
      </c>
      <c r="H1140" s="389">
        <v>0</v>
      </c>
      <c r="I1140" s="389">
        <v>0</v>
      </c>
      <c r="J1140" s="389">
        <v>0</v>
      </c>
      <c r="K1140" s="389">
        <v>30000000</v>
      </c>
      <c r="L1140" s="215"/>
      <c r="M1140" s="215"/>
      <c r="N1140" s="215"/>
      <c r="O1140" s="215" t="s">
        <v>447</v>
      </c>
      <c r="P1140" s="215"/>
      <c r="Q1140" s="810" t="s">
        <v>5195</v>
      </c>
      <c r="R1140" s="632">
        <v>30000000</v>
      </c>
      <c r="S1140" s="632">
        <v>0</v>
      </c>
      <c r="T1140" s="632">
        <v>0</v>
      </c>
      <c r="U1140" s="632">
        <v>0</v>
      </c>
      <c r="V1140" s="632">
        <v>30000000</v>
      </c>
    </row>
    <row r="1141" spans="1:24" s="501" customFormat="1" ht="24.95" customHeight="1">
      <c r="A1141" s="215"/>
      <c r="B1141" s="215"/>
      <c r="C1141" s="215"/>
      <c r="D1141" s="215"/>
      <c r="E1141" s="212" t="s">
        <v>1859</v>
      </c>
      <c r="F1141" s="207" t="s">
        <v>2578</v>
      </c>
      <c r="G1141" s="389">
        <v>8000000</v>
      </c>
      <c r="H1141" s="389">
        <v>0</v>
      </c>
      <c r="I1141" s="389">
        <v>0</v>
      </c>
      <c r="J1141" s="389">
        <v>0</v>
      </c>
      <c r="K1141" s="389">
        <v>8000000</v>
      </c>
      <c r="L1141" s="215"/>
      <c r="M1141" s="215"/>
      <c r="N1141" s="215"/>
      <c r="O1141" s="215"/>
      <c r="P1141" s="215" t="s">
        <v>1859</v>
      </c>
      <c r="Q1141" s="810" t="s">
        <v>5867</v>
      </c>
      <c r="R1141" s="632">
        <v>8000000</v>
      </c>
      <c r="S1141" s="632">
        <v>0</v>
      </c>
      <c r="T1141" s="632">
        <v>0</v>
      </c>
      <c r="U1141" s="632">
        <v>0</v>
      </c>
      <c r="V1141" s="632">
        <v>8000000</v>
      </c>
    </row>
    <row r="1142" spans="1:24" s="501" customFormat="1" ht="42" customHeight="1">
      <c r="A1142" s="215"/>
      <c r="B1142" s="215"/>
      <c r="C1142" s="215"/>
      <c r="D1142" s="215"/>
      <c r="E1142" s="212" t="s">
        <v>1886</v>
      </c>
      <c r="F1142" s="207" t="s">
        <v>3768</v>
      </c>
      <c r="G1142" s="389">
        <v>16000000</v>
      </c>
      <c r="H1142" s="389">
        <v>0</v>
      </c>
      <c r="I1142" s="389">
        <v>0</v>
      </c>
      <c r="J1142" s="389">
        <v>0</v>
      </c>
      <c r="K1142" s="389">
        <v>16000000</v>
      </c>
      <c r="L1142" s="215"/>
      <c r="M1142" s="215"/>
      <c r="N1142" s="215"/>
      <c r="O1142" s="215"/>
      <c r="P1142" s="215" t="s">
        <v>1886</v>
      </c>
      <c r="Q1142" s="812" t="s">
        <v>5868</v>
      </c>
      <c r="R1142" s="632">
        <v>16000000</v>
      </c>
      <c r="S1142" s="632">
        <v>0</v>
      </c>
      <c r="T1142" s="632">
        <v>0</v>
      </c>
      <c r="U1142" s="632">
        <v>0</v>
      </c>
      <c r="V1142" s="632">
        <v>16000000</v>
      </c>
    </row>
    <row r="1143" spans="1:24" s="501" customFormat="1" ht="45" customHeight="1">
      <c r="A1143" s="212"/>
      <c r="B1143" s="215"/>
      <c r="C1143" s="215"/>
      <c r="D1143" s="215"/>
      <c r="E1143" s="215" t="s">
        <v>1855</v>
      </c>
      <c r="F1143" s="207" t="s">
        <v>3729</v>
      </c>
      <c r="G1143" s="389">
        <v>6000000</v>
      </c>
      <c r="H1143" s="389">
        <v>0</v>
      </c>
      <c r="I1143" s="389">
        <v>0</v>
      </c>
      <c r="J1143" s="389">
        <v>0</v>
      </c>
      <c r="K1143" s="389">
        <v>6000000</v>
      </c>
      <c r="L1143" s="215"/>
      <c r="M1143" s="215"/>
      <c r="N1143" s="215"/>
      <c r="O1143" s="215"/>
      <c r="P1143" s="215" t="s">
        <v>1855</v>
      </c>
      <c r="Q1143" s="812" t="s">
        <v>6868</v>
      </c>
      <c r="R1143" s="632">
        <v>6000000</v>
      </c>
      <c r="S1143" s="632">
        <v>0</v>
      </c>
      <c r="T1143" s="632">
        <v>0</v>
      </c>
      <c r="U1143" s="632">
        <v>0</v>
      </c>
      <c r="V1143" s="632">
        <v>6000000</v>
      </c>
    </row>
    <row r="1144" spans="1:24" s="500" customFormat="1" ht="24.95" customHeight="1" thickBot="1">
      <c r="A1144" s="230" t="s">
        <v>1386</v>
      </c>
      <c r="B1144" s="230"/>
      <c r="C1144" s="305"/>
      <c r="D1144" s="230"/>
      <c r="E1144" s="230"/>
      <c r="F1144" s="306" t="s">
        <v>1387</v>
      </c>
      <c r="G1144" s="386">
        <v>88594355350</v>
      </c>
      <c r="H1144" s="386">
        <v>136800000</v>
      </c>
      <c r="I1144" s="895">
        <v>16615470420</v>
      </c>
      <c r="J1144" s="895">
        <v>410349000</v>
      </c>
      <c r="K1144" s="895">
        <v>105756974770</v>
      </c>
      <c r="L1144" s="712" t="s">
        <v>1386</v>
      </c>
      <c r="M1144" s="712"/>
      <c r="N1144" s="712"/>
      <c r="O1144" s="712"/>
      <c r="P1144" s="712"/>
      <c r="Q1144" s="817" t="s">
        <v>4840</v>
      </c>
      <c r="R1144" s="896">
        <v>88594355350</v>
      </c>
      <c r="S1144" s="896">
        <v>136800000</v>
      </c>
      <c r="T1144" s="896">
        <v>16615470420</v>
      </c>
      <c r="U1144" s="896">
        <v>410349000</v>
      </c>
      <c r="V1144" s="896">
        <v>105756974770</v>
      </c>
    </row>
    <row r="1145" spans="1:24" s="500" customFormat="1" ht="24.95" customHeight="1" thickTop="1" thickBot="1">
      <c r="A1145" s="371" t="s">
        <v>1388</v>
      </c>
      <c r="B1145" s="371"/>
      <c r="C1145" s="371"/>
      <c r="D1145" s="372"/>
      <c r="E1145" s="371"/>
      <c r="F1145" s="463" t="s">
        <v>1389</v>
      </c>
      <c r="G1145" s="385">
        <v>43660000000</v>
      </c>
      <c r="H1145" s="385">
        <v>0</v>
      </c>
      <c r="I1145" s="385">
        <v>356781000</v>
      </c>
      <c r="J1145" s="385">
        <v>410349000</v>
      </c>
      <c r="K1145" s="385">
        <v>44427130000</v>
      </c>
      <c r="L1145" s="712" t="s">
        <v>1388</v>
      </c>
      <c r="M1145" s="712"/>
      <c r="N1145" s="712"/>
      <c r="O1145" s="712"/>
      <c r="P1145" s="712"/>
      <c r="Q1145" s="817" t="s">
        <v>4841</v>
      </c>
      <c r="R1145" s="896">
        <v>43660000000</v>
      </c>
      <c r="S1145" s="896">
        <v>0</v>
      </c>
      <c r="T1145" s="896">
        <v>356781000</v>
      </c>
      <c r="U1145" s="896">
        <v>410349000</v>
      </c>
      <c r="V1145" s="896">
        <v>44427130000</v>
      </c>
      <c r="W1145" s="845"/>
      <c r="X1145" s="846"/>
    </row>
    <row r="1146" spans="1:24" s="501" customFormat="1" ht="24.95" customHeight="1" thickTop="1" thickBot="1">
      <c r="A1146" s="229" t="s">
        <v>1390</v>
      </c>
      <c r="B1146" s="229"/>
      <c r="C1146" s="229"/>
      <c r="D1146" s="229"/>
      <c r="E1146" s="310"/>
      <c r="F1146" s="311" t="s">
        <v>1391</v>
      </c>
      <c r="G1146" s="391">
        <v>2600000000</v>
      </c>
      <c r="H1146" s="391">
        <v>0</v>
      </c>
      <c r="I1146" s="391">
        <v>356781000</v>
      </c>
      <c r="J1146" s="391">
        <v>410349000</v>
      </c>
      <c r="K1146" s="391">
        <v>3367130000</v>
      </c>
      <c r="L1146" s="225" t="s">
        <v>1390</v>
      </c>
      <c r="M1146" s="225"/>
      <c r="N1146" s="225"/>
      <c r="O1146" s="225"/>
      <c r="P1146" s="225"/>
      <c r="Q1146" s="811" t="s">
        <v>4842</v>
      </c>
      <c r="R1146" s="645">
        <v>2600000000</v>
      </c>
      <c r="S1146" s="645">
        <v>0</v>
      </c>
      <c r="T1146" s="645">
        <v>356781000</v>
      </c>
      <c r="U1146" s="645">
        <v>410349000</v>
      </c>
      <c r="V1146" s="645">
        <v>3367130000</v>
      </c>
      <c r="W1146" s="844"/>
      <c r="X1146" s="844"/>
    </row>
    <row r="1147" spans="1:24" s="501" customFormat="1" ht="24.95" customHeight="1" thickTop="1">
      <c r="A1147" s="220"/>
      <c r="B1147" s="220" t="s">
        <v>433</v>
      </c>
      <c r="C1147" s="220"/>
      <c r="D1147" s="220"/>
      <c r="E1147" s="218"/>
      <c r="F1147" s="224" t="s">
        <v>434</v>
      </c>
      <c r="G1147" s="388">
        <v>85406250</v>
      </c>
      <c r="H1147" s="388">
        <v>0</v>
      </c>
      <c r="I1147" s="388">
        <v>0</v>
      </c>
      <c r="J1147" s="388">
        <v>0</v>
      </c>
      <c r="K1147" s="388">
        <v>85406250</v>
      </c>
      <c r="L1147" s="220"/>
      <c r="M1147" s="220" t="s">
        <v>433</v>
      </c>
      <c r="N1147" s="220"/>
      <c r="O1147" s="220"/>
      <c r="P1147" s="220"/>
      <c r="Q1147" s="809" t="s">
        <v>4407</v>
      </c>
      <c r="R1147" s="640">
        <v>85406250</v>
      </c>
      <c r="S1147" s="640">
        <v>0</v>
      </c>
      <c r="T1147" s="640">
        <v>0</v>
      </c>
      <c r="U1147" s="640">
        <v>0</v>
      </c>
      <c r="V1147" s="640">
        <v>85406250</v>
      </c>
    </row>
    <row r="1148" spans="1:24" s="501" customFormat="1" ht="24.95" customHeight="1">
      <c r="A1148" s="215"/>
      <c r="B1148" s="215"/>
      <c r="C1148" s="215" t="s">
        <v>433</v>
      </c>
      <c r="D1148" s="215"/>
      <c r="E1148" s="212"/>
      <c r="F1148" s="207" t="s">
        <v>435</v>
      </c>
      <c r="G1148" s="389">
        <v>85406250</v>
      </c>
      <c r="H1148" s="389">
        <v>0</v>
      </c>
      <c r="I1148" s="389">
        <v>0</v>
      </c>
      <c r="J1148" s="389">
        <v>0</v>
      </c>
      <c r="K1148" s="389">
        <v>85406250</v>
      </c>
      <c r="L1148" s="215"/>
      <c r="M1148" s="215"/>
      <c r="N1148" s="215" t="s">
        <v>433</v>
      </c>
      <c r="O1148" s="215"/>
      <c r="P1148" s="215"/>
      <c r="Q1148" s="810" t="s">
        <v>4040</v>
      </c>
      <c r="R1148" s="632">
        <v>85406250</v>
      </c>
      <c r="S1148" s="632">
        <v>0</v>
      </c>
      <c r="T1148" s="632">
        <v>0</v>
      </c>
      <c r="U1148" s="632">
        <v>0</v>
      </c>
      <c r="V1148" s="632">
        <v>85406250</v>
      </c>
      <c r="X1148" s="847"/>
    </row>
    <row r="1149" spans="1:24" s="501" customFormat="1" ht="24.95" customHeight="1">
      <c r="A1149" s="215"/>
      <c r="B1149" s="215"/>
      <c r="C1149" s="215"/>
      <c r="D1149" s="215" t="s">
        <v>433</v>
      </c>
      <c r="E1149" s="212"/>
      <c r="F1149" s="207" t="s">
        <v>2579</v>
      </c>
      <c r="G1149" s="389">
        <v>85406250</v>
      </c>
      <c r="H1149" s="389">
        <v>0</v>
      </c>
      <c r="I1149" s="389">
        <v>0</v>
      </c>
      <c r="J1149" s="389">
        <v>0</v>
      </c>
      <c r="K1149" s="389">
        <v>85406250</v>
      </c>
      <c r="L1149" s="215"/>
      <c r="M1149" s="215"/>
      <c r="N1149" s="215"/>
      <c r="O1149" s="215" t="s">
        <v>433</v>
      </c>
      <c r="P1149" s="215"/>
      <c r="Q1149" s="810" t="s">
        <v>5869</v>
      </c>
      <c r="R1149" s="632">
        <v>85406250</v>
      </c>
      <c r="S1149" s="632">
        <v>0</v>
      </c>
      <c r="T1149" s="632">
        <v>0</v>
      </c>
      <c r="U1149" s="632">
        <v>0</v>
      </c>
      <c r="V1149" s="632">
        <v>85406250</v>
      </c>
      <c r="X1149" s="848"/>
    </row>
    <row r="1150" spans="1:24" s="501" customFormat="1" ht="24.95" customHeight="1">
      <c r="A1150" s="215"/>
      <c r="B1150" s="215"/>
      <c r="C1150" s="215"/>
      <c r="D1150" s="215"/>
      <c r="E1150" s="212" t="s">
        <v>1859</v>
      </c>
      <c r="F1150" s="207" t="s">
        <v>2580</v>
      </c>
      <c r="G1150" s="389">
        <v>85406250</v>
      </c>
      <c r="H1150" s="389">
        <v>0</v>
      </c>
      <c r="I1150" s="389">
        <v>0</v>
      </c>
      <c r="J1150" s="389">
        <v>0</v>
      </c>
      <c r="K1150" s="389">
        <v>85406250</v>
      </c>
      <c r="L1150" s="215"/>
      <c r="M1150" s="215"/>
      <c r="N1150" s="215"/>
      <c r="O1150" s="215"/>
      <c r="P1150" s="215" t="s">
        <v>1859</v>
      </c>
      <c r="Q1150" s="810" t="s">
        <v>5870</v>
      </c>
      <c r="R1150" s="632">
        <v>85406250</v>
      </c>
      <c r="S1150" s="632">
        <v>0</v>
      </c>
      <c r="T1150" s="632">
        <v>0</v>
      </c>
      <c r="U1150" s="632">
        <v>0</v>
      </c>
      <c r="V1150" s="632">
        <v>85406250</v>
      </c>
    </row>
    <row r="1151" spans="1:24" s="501" customFormat="1" ht="24.95" customHeight="1">
      <c r="A1151" s="215"/>
      <c r="B1151" s="215" t="s">
        <v>436</v>
      </c>
      <c r="C1151" s="215"/>
      <c r="D1151" s="215"/>
      <c r="E1151" s="212"/>
      <c r="F1151" s="207" t="s">
        <v>1392</v>
      </c>
      <c r="G1151" s="389">
        <v>2142093750</v>
      </c>
      <c r="H1151" s="389">
        <v>0</v>
      </c>
      <c r="I1151" s="389">
        <v>356781000</v>
      </c>
      <c r="J1151" s="389">
        <v>410349000</v>
      </c>
      <c r="K1151" s="389">
        <v>2909223750</v>
      </c>
      <c r="L1151" s="215"/>
      <c r="M1151" s="215" t="s">
        <v>436</v>
      </c>
      <c r="N1151" s="215"/>
      <c r="O1151" s="215"/>
      <c r="P1151" s="215"/>
      <c r="Q1151" s="810" t="s">
        <v>4843</v>
      </c>
      <c r="R1151" s="632">
        <v>2142093750</v>
      </c>
      <c r="S1151" s="632">
        <v>0</v>
      </c>
      <c r="T1151" s="632">
        <v>356781000</v>
      </c>
      <c r="U1151" s="632">
        <v>410349000</v>
      </c>
      <c r="V1151" s="632">
        <v>2909223750</v>
      </c>
    </row>
    <row r="1152" spans="1:24" s="501" customFormat="1" ht="24.95" customHeight="1">
      <c r="A1152" s="215"/>
      <c r="B1152" s="215"/>
      <c r="C1152" s="215" t="s">
        <v>440</v>
      </c>
      <c r="D1152" s="215"/>
      <c r="E1152" s="212"/>
      <c r="F1152" s="207" t="s">
        <v>1395</v>
      </c>
      <c r="G1152" s="389">
        <v>2142093750</v>
      </c>
      <c r="H1152" s="389">
        <v>0</v>
      </c>
      <c r="I1152" s="389">
        <v>356781000</v>
      </c>
      <c r="J1152" s="389">
        <v>410349000</v>
      </c>
      <c r="K1152" s="389">
        <v>2909223750</v>
      </c>
      <c r="L1152" s="215"/>
      <c r="M1152" s="215"/>
      <c r="N1152" s="215" t="s">
        <v>440</v>
      </c>
      <c r="O1152" s="215"/>
      <c r="P1152" s="215"/>
      <c r="Q1152" s="810" t="s">
        <v>4845</v>
      </c>
      <c r="R1152" s="632">
        <v>2142093750</v>
      </c>
      <c r="S1152" s="632">
        <v>0</v>
      </c>
      <c r="T1152" s="632">
        <v>356781000</v>
      </c>
      <c r="U1152" s="632">
        <v>410349000</v>
      </c>
      <c r="V1152" s="632">
        <v>2909223750</v>
      </c>
    </row>
    <row r="1153" spans="1:22" s="501" customFormat="1" ht="24.95" hidden="1" customHeight="1">
      <c r="A1153" s="215"/>
      <c r="B1153" s="215"/>
      <c r="C1153" s="215"/>
      <c r="D1153" s="215" t="s">
        <v>1816</v>
      </c>
      <c r="E1153" s="212"/>
      <c r="F1153" s="207" t="s">
        <v>1817</v>
      </c>
      <c r="G1153" s="389">
        <v>2142093750</v>
      </c>
      <c r="H1153" s="389">
        <v>0</v>
      </c>
      <c r="I1153" s="389">
        <v>356781000</v>
      </c>
      <c r="J1153" s="389">
        <v>410349000</v>
      </c>
      <c r="K1153" s="389">
        <v>2909223750</v>
      </c>
      <c r="L1153" s="215"/>
      <c r="M1153" s="215"/>
      <c r="N1153" s="215"/>
      <c r="O1153" s="215" t="s">
        <v>1816</v>
      </c>
      <c r="P1153" s="215"/>
      <c r="Q1153" s="810" t="s">
        <v>2045</v>
      </c>
      <c r="R1153" s="632">
        <v>2142093750</v>
      </c>
      <c r="S1153" s="632">
        <v>0</v>
      </c>
      <c r="T1153" s="632">
        <v>356781000</v>
      </c>
      <c r="U1153" s="632">
        <v>410349000</v>
      </c>
      <c r="V1153" s="632">
        <v>2909223750</v>
      </c>
    </row>
    <row r="1154" spans="1:22" s="501" customFormat="1" ht="24.95" customHeight="1">
      <c r="A1154" s="215"/>
      <c r="B1154" s="215"/>
      <c r="C1154" s="215"/>
      <c r="D1154" s="215"/>
      <c r="E1154" s="212" t="s">
        <v>1886</v>
      </c>
      <c r="F1154" s="203" t="s">
        <v>3641</v>
      </c>
      <c r="G1154" s="389">
        <v>192093750</v>
      </c>
      <c r="H1154" s="389">
        <v>0</v>
      </c>
      <c r="I1154" s="389">
        <v>0</v>
      </c>
      <c r="J1154" s="389">
        <v>0</v>
      </c>
      <c r="K1154" s="389">
        <v>192093750</v>
      </c>
      <c r="L1154" s="215"/>
      <c r="M1154" s="215"/>
      <c r="N1154" s="215"/>
      <c r="O1154" s="215"/>
      <c r="P1154" s="215" t="s">
        <v>1886</v>
      </c>
      <c r="Q1154" s="810" t="s">
        <v>5871</v>
      </c>
      <c r="R1154" s="632">
        <v>192093750</v>
      </c>
      <c r="S1154" s="632">
        <v>0</v>
      </c>
      <c r="T1154" s="632">
        <v>0</v>
      </c>
      <c r="U1154" s="632">
        <v>0</v>
      </c>
      <c r="V1154" s="632">
        <v>192093750</v>
      </c>
    </row>
    <row r="1155" spans="1:22" s="501" customFormat="1" ht="24.95" customHeight="1">
      <c r="A1155" s="215"/>
      <c r="B1155" s="215"/>
      <c r="C1155" s="215"/>
      <c r="D1155" s="215"/>
      <c r="E1155" s="212" t="s">
        <v>1855</v>
      </c>
      <c r="F1155" s="319" t="s">
        <v>2581</v>
      </c>
      <c r="G1155" s="389">
        <v>1950000000</v>
      </c>
      <c r="H1155" s="389">
        <v>0</v>
      </c>
      <c r="I1155" s="389">
        <v>356781000</v>
      </c>
      <c r="J1155" s="389">
        <v>410349000</v>
      </c>
      <c r="K1155" s="389">
        <v>2717130000</v>
      </c>
      <c r="L1155" s="215"/>
      <c r="M1155" s="215"/>
      <c r="N1155" s="215"/>
      <c r="O1155" s="215"/>
      <c r="P1155" s="215" t="s">
        <v>1855</v>
      </c>
      <c r="Q1155" s="810" t="s">
        <v>6869</v>
      </c>
      <c r="R1155" s="632">
        <v>1950000000</v>
      </c>
      <c r="S1155" s="632">
        <v>0</v>
      </c>
      <c r="T1155" s="632">
        <v>356781000</v>
      </c>
      <c r="U1155" s="632">
        <v>410349000</v>
      </c>
      <c r="V1155" s="632">
        <v>2717130000</v>
      </c>
    </row>
    <row r="1156" spans="1:22" s="501" customFormat="1" ht="24.95" customHeight="1">
      <c r="A1156" s="215"/>
      <c r="B1156" s="215" t="s">
        <v>440</v>
      </c>
      <c r="C1156" s="215"/>
      <c r="D1156" s="215"/>
      <c r="E1156" s="212"/>
      <c r="F1156" s="207" t="s">
        <v>1397</v>
      </c>
      <c r="G1156" s="389">
        <v>372500000</v>
      </c>
      <c r="H1156" s="389">
        <v>0</v>
      </c>
      <c r="I1156" s="389">
        <v>0</v>
      </c>
      <c r="J1156" s="389">
        <v>0</v>
      </c>
      <c r="K1156" s="389">
        <v>372500000</v>
      </c>
      <c r="L1156" s="215"/>
      <c r="M1156" s="215" t="s">
        <v>440</v>
      </c>
      <c r="N1156" s="215"/>
      <c r="O1156" s="215"/>
      <c r="P1156" s="215"/>
      <c r="Q1156" s="810" t="s">
        <v>4847</v>
      </c>
      <c r="R1156" s="632">
        <v>372500000</v>
      </c>
      <c r="S1156" s="632">
        <v>0</v>
      </c>
      <c r="T1156" s="632">
        <v>0</v>
      </c>
      <c r="U1156" s="632">
        <v>0</v>
      </c>
      <c r="V1156" s="632">
        <v>372500000</v>
      </c>
    </row>
    <row r="1157" spans="1:22" s="501" customFormat="1" ht="24.95" customHeight="1">
      <c r="A1157" s="212"/>
      <c r="B1157" s="215"/>
      <c r="C1157" s="215" t="s">
        <v>433</v>
      </c>
      <c r="D1157" s="215"/>
      <c r="E1157" s="215"/>
      <c r="F1157" s="207" t="s">
        <v>1398</v>
      </c>
      <c r="G1157" s="389">
        <v>312500000</v>
      </c>
      <c r="H1157" s="389">
        <v>0</v>
      </c>
      <c r="I1157" s="389">
        <v>0</v>
      </c>
      <c r="J1157" s="389">
        <v>0</v>
      </c>
      <c r="K1157" s="389">
        <v>312500000</v>
      </c>
      <c r="L1157" s="215"/>
      <c r="M1157" s="215"/>
      <c r="N1157" s="215" t="s">
        <v>433</v>
      </c>
      <c r="O1157" s="215"/>
      <c r="P1157" s="215"/>
      <c r="Q1157" s="810" t="s">
        <v>4848</v>
      </c>
      <c r="R1157" s="632">
        <v>312500000</v>
      </c>
      <c r="S1157" s="632">
        <v>0</v>
      </c>
      <c r="T1157" s="632">
        <v>0</v>
      </c>
      <c r="U1157" s="632">
        <v>0</v>
      </c>
      <c r="V1157" s="632">
        <v>312500000</v>
      </c>
    </row>
    <row r="1158" spans="1:22" s="501" customFormat="1" ht="24.95" hidden="1" customHeight="1">
      <c r="A1158" s="215"/>
      <c r="B1158" s="212"/>
      <c r="C1158" s="215"/>
      <c r="D1158" s="215" t="s">
        <v>1816</v>
      </c>
      <c r="E1158" s="215"/>
      <c r="F1158" s="210" t="s">
        <v>1817</v>
      </c>
      <c r="G1158" s="389">
        <v>312500000</v>
      </c>
      <c r="H1158" s="389">
        <v>0</v>
      </c>
      <c r="I1158" s="389">
        <v>0</v>
      </c>
      <c r="J1158" s="389">
        <v>0</v>
      </c>
      <c r="K1158" s="389">
        <v>312500000</v>
      </c>
      <c r="L1158" s="215"/>
      <c r="M1158" s="215"/>
      <c r="N1158" s="215"/>
      <c r="O1158" s="215" t="s">
        <v>1816</v>
      </c>
      <c r="P1158" s="215"/>
      <c r="Q1158" s="810" t="s">
        <v>2045</v>
      </c>
      <c r="R1158" s="632">
        <v>312500000</v>
      </c>
      <c r="S1158" s="632">
        <v>0</v>
      </c>
      <c r="T1158" s="632">
        <v>0</v>
      </c>
      <c r="U1158" s="632">
        <v>0</v>
      </c>
      <c r="V1158" s="632">
        <v>312500000</v>
      </c>
    </row>
    <row r="1159" spans="1:22" s="501" customFormat="1" ht="24.95" customHeight="1">
      <c r="A1159" s="215"/>
      <c r="B1159" s="215"/>
      <c r="C1159" s="212"/>
      <c r="D1159" s="215"/>
      <c r="E1159" s="215" t="s">
        <v>1859</v>
      </c>
      <c r="F1159" s="206" t="s">
        <v>2582</v>
      </c>
      <c r="G1159" s="389">
        <v>280000000</v>
      </c>
      <c r="H1159" s="389">
        <v>0</v>
      </c>
      <c r="I1159" s="389">
        <v>0</v>
      </c>
      <c r="J1159" s="389">
        <v>0</v>
      </c>
      <c r="K1159" s="389">
        <v>280000000</v>
      </c>
      <c r="L1159" s="215"/>
      <c r="M1159" s="215"/>
      <c r="N1159" s="215"/>
      <c r="O1159" s="215"/>
      <c r="P1159" s="215" t="s">
        <v>1859</v>
      </c>
      <c r="Q1159" s="810" t="s">
        <v>5872</v>
      </c>
      <c r="R1159" s="632">
        <v>280000000</v>
      </c>
      <c r="S1159" s="632">
        <v>0</v>
      </c>
      <c r="T1159" s="632">
        <v>0</v>
      </c>
      <c r="U1159" s="632">
        <v>0</v>
      </c>
      <c r="V1159" s="632">
        <v>280000000</v>
      </c>
    </row>
    <row r="1160" spans="1:22" s="501" customFormat="1" ht="24.95" customHeight="1">
      <c r="A1160" s="215"/>
      <c r="B1160" s="215"/>
      <c r="C1160" s="215"/>
      <c r="D1160" s="215"/>
      <c r="E1160" s="212" t="s">
        <v>1886</v>
      </c>
      <c r="F1160" s="207" t="s">
        <v>2583</v>
      </c>
      <c r="G1160" s="389">
        <v>32500000</v>
      </c>
      <c r="H1160" s="389">
        <v>0</v>
      </c>
      <c r="I1160" s="389">
        <v>0</v>
      </c>
      <c r="J1160" s="389">
        <v>0</v>
      </c>
      <c r="K1160" s="389">
        <v>32500000</v>
      </c>
      <c r="L1160" s="215"/>
      <c r="M1160" s="215"/>
      <c r="N1160" s="215"/>
      <c r="O1160" s="215"/>
      <c r="P1160" s="215" t="s">
        <v>1886</v>
      </c>
      <c r="Q1160" s="810" t="s">
        <v>5873</v>
      </c>
      <c r="R1160" s="632">
        <v>32500000</v>
      </c>
      <c r="S1160" s="632">
        <v>0</v>
      </c>
      <c r="T1160" s="632">
        <v>0</v>
      </c>
      <c r="U1160" s="632">
        <v>0</v>
      </c>
      <c r="V1160" s="632">
        <v>32500000</v>
      </c>
    </row>
    <row r="1161" spans="1:22" s="501" customFormat="1" ht="24.95" customHeight="1">
      <c r="A1161" s="215"/>
      <c r="B1161" s="215"/>
      <c r="C1161" s="215" t="s">
        <v>444</v>
      </c>
      <c r="D1161" s="215"/>
      <c r="E1161" s="212"/>
      <c r="F1161" s="210" t="s">
        <v>1401</v>
      </c>
      <c r="G1161" s="389">
        <v>60000000</v>
      </c>
      <c r="H1161" s="389">
        <v>0</v>
      </c>
      <c r="I1161" s="389">
        <v>0</v>
      </c>
      <c r="J1161" s="389">
        <v>0</v>
      </c>
      <c r="K1161" s="389">
        <v>60000000</v>
      </c>
      <c r="L1161" s="215"/>
      <c r="M1161" s="215"/>
      <c r="N1161" s="215" t="s">
        <v>444</v>
      </c>
      <c r="O1161" s="215"/>
      <c r="P1161" s="215"/>
      <c r="Q1161" s="810" t="s">
        <v>4851</v>
      </c>
      <c r="R1161" s="632">
        <v>60000000</v>
      </c>
      <c r="S1161" s="632">
        <v>0</v>
      </c>
      <c r="T1161" s="632">
        <v>0</v>
      </c>
      <c r="U1161" s="632">
        <v>0</v>
      </c>
      <c r="V1161" s="632">
        <v>60000000</v>
      </c>
    </row>
    <row r="1162" spans="1:22" s="501" customFormat="1" ht="24.95" hidden="1" customHeight="1">
      <c r="A1162" s="215"/>
      <c r="B1162" s="215"/>
      <c r="C1162" s="215"/>
      <c r="D1162" s="215" t="s">
        <v>1816</v>
      </c>
      <c r="E1162" s="212"/>
      <c r="F1162" s="210" t="s">
        <v>1817</v>
      </c>
      <c r="G1162" s="389">
        <v>60000000</v>
      </c>
      <c r="H1162" s="389">
        <v>0</v>
      </c>
      <c r="I1162" s="389">
        <v>0</v>
      </c>
      <c r="J1162" s="389">
        <v>0</v>
      </c>
      <c r="K1162" s="389">
        <v>60000000</v>
      </c>
      <c r="L1162" s="215"/>
      <c r="M1162" s="215"/>
      <c r="N1162" s="215"/>
      <c r="O1162" s="215" t="s">
        <v>1816</v>
      </c>
      <c r="P1162" s="215"/>
      <c r="Q1162" s="810" t="s">
        <v>5195</v>
      </c>
      <c r="R1162" s="632">
        <v>60000000</v>
      </c>
      <c r="S1162" s="632">
        <v>0</v>
      </c>
      <c r="T1162" s="632">
        <v>0</v>
      </c>
      <c r="U1162" s="632">
        <v>0</v>
      </c>
      <c r="V1162" s="632">
        <v>60000000</v>
      </c>
    </row>
    <row r="1163" spans="1:22" s="501" customFormat="1" ht="24.95" customHeight="1">
      <c r="A1163" s="215"/>
      <c r="B1163" s="215"/>
      <c r="C1163" s="212"/>
      <c r="D1163" s="215"/>
      <c r="E1163" s="215" t="s">
        <v>1859</v>
      </c>
      <c r="F1163" s="210" t="s">
        <v>2584</v>
      </c>
      <c r="G1163" s="389">
        <v>60000000</v>
      </c>
      <c r="H1163" s="389">
        <v>0</v>
      </c>
      <c r="I1163" s="389">
        <v>0</v>
      </c>
      <c r="J1163" s="389">
        <v>0</v>
      </c>
      <c r="K1163" s="389">
        <v>60000000</v>
      </c>
      <c r="L1163" s="215"/>
      <c r="M1163" s="215"/>
      <c r="N1163" s="215"/>
      <c r="O1163" s="215"/>
      <c r="P1163" s="215" t="s">
        <v>1859</v>
      </c>
      <c r="Q1163" s="810" t="s">
        <v>5874</v>
      </c>
      <c r="R1163" s="632">
        <v>60000000</v>
      </c>
      <c r="S1163" s="632">
        <v>0</v>
      </c>
      <c r="T1163" s="632">
        <v>0</v>
      </c>
      <c r="U1163" s="632">
        <v>0</v>
      </c>
      <c r="V1163" s="632">
        <v>60000000</v>
      </c>
    </row>
    <row r="1164" spans="1:22" s="501" customFormat="1" ht="24.95" customHeight="1" thickBot="1">
      <c r="A1164" s="225" t="s">
        <v>1402</v>
      </c>
      <c r="B1164" s="225"/>
      <c r="C1164" s="225"/>
      <c r="D1164" s="225"/>
      <c r="E1164" s="219"/>
      <c r="F1164" s="312" t="s">
        <v>1403</v>
      </c>
      <c r="G1164" s="390">
        <v>1000000000</v>
      </c>
      <c r="H1164" s="390">
        <v>0</v>
      </c>
      <c r="I1164" s="390">
        <v>0</v>
      </c>
      <c r="J1164" s="390">
        <v>0</v>
      </c>
      <c r="K1164" s="390">
        <v>1000000000</v>
      </c>
      <c r="L1164" s="225" t="s">
        <v>1402</v>
      </c>
      <c r="M1164" s="225"/>
      <c r="N1164" s="225"/>
      <c r="O1164" s="225"/>
      <c r="P1164" s="225"/>
      <c r="Q1164" s="811" t="s">
        <v>4852</v>
      </c>
      <c r="R1164" s="645">
        <v>1000000000</v>
      </c>
      <c r="S1164" s="645">
        <v>0</v>
      </c>
      <c r="T1164" s="645">
        <v>0</v>
      </c>
      <c r="U1164" s="645">
        <v>0</v>
      </c>
      <c r="V1164" s="645">
        <v>1000000000</v>
      </c>
    </row>
    <row r="1165" spans="1:22" s="501" customFormat="1" ht="24.95" customHeight="1" thickTop="1">
      <c r="A1165" s="220"/>
      <c r="B1165" s="220" t="s">
        <v>433</v>
      </c>
      <c r="C1165" s="220"/>
      <c r="D1165" s="220"/>
      <c r="E1165" s="218"/>
      <c r="F1165" s="299" t="s">
        <v>434</v>
      </c>
      <c r="G1165" s="388">
        <v>1000000000</v>
      </c>
      <c r="H1165" s="388">
        <v>0</v>
      </c>
      <c r="I1165" s="388">
        <v>0</v>
      </c>
      <c r="J1165" s="388">
        <v>0</v>
      </c>
      <c r="K1165" s="388">
        <v>1000000000</v>
      </c>
      <c r="L1165" s="220"/>
      <c r="M1165" s="220" t="s">
        <v>433</v>
      </c>
      <c r="N1165" s="220"/>
      <c r="O1165" s="220"/>
      <c r="P1165" s="220"/>
      <c r="Q1165" s="809" t="s">
        <v>4485</v>
      </c>
      <c r="R1165" s="640">
        <v>1000000000</v>
      </c>
      <c r="S1165" s="640">
        <v>0</v>
      </c>
      <c r="T1165" s="640">
        <v>0</v>
      </c>
      <c r="U1165" s="640">
        <v>0</v>
      </c>
      <c r="V1165" s="640">
        <v>1000000000</v>
      </c>
    </row>
    <row r="1166" spans="1:22" s="500" customFormat="1" ht="24.95" customHeight="1">
      <c r="A1166" s="212"/>
      <c r="B1166" s="215"/>
      <c r="C1166" s="215" t="s">
        <v>433</v>
      </c>
      <c r="D1166" s="215"/>
      <c r="E1166" s="215"/>
      <c r="F1166" s="207" t="s">
        <v>435</v>
      </c>
      <c r="G1166" s="389">
        <v>1000000000</v>
      </c>
      <c r="H1166" s="389">
        <v>0</v>
      </c>
      <c r="I1166" s="389">
        <v>0</v>
      </c>
      <c r="J1166" s="389">
        <v>0</v>
      </c>
      <c r="K1166" s="389">
        <v>1000000000</v>
      </c>
      <c r="L1166" s="215"/>
      <c r="M1166" s="215"/>
      <c r="N1166" s="215" t="s">
        <v>433</v>
      </c>
      <c r="O1166" s="215"/>
      <c r="P1166" s="215"/>
      <c r="Q1166" s="810" t="s">
        <v>4853</v>
      </c>
      <c r="R1166" s="632">
        <v>1000000000</v>
      </c>
      <c r="S1166" s="632">
        <v>0</v>
      </c>
      <c r="T1166" s="632">
        <v>0</v>
      </c>
      <c r="U1166" s="632">
        <v>0</v>
      </c>
      <c r="V1166" s="632">
        <v>1000000000</v>
      </c>
    </row>
    <row r="1167" spans="1:22" s="500" customFormat="1" ht="24.95" hidden="1" customHeight="1" thickTop="1" thickBot="1">
      <c r="A1167" s="215"/>
      <c r="B1167" s="212"/>
      <c r="C1167" s="215"/>
      <c r="D1167" s="215" t="s">
        <v>1816</v>
      </c>
      <c r="E1167" s="215"/>
      <c r="F1167" s="207" t="s">
        <v>1817</v>
      </c>
      <c r="G1167" s="389">
        <v>1000000000</v>
      </c>
      <c r="H1167" s="389">
        <v>0</v>
      </c>
      <c r="I1167" s="389">
        <v>0</v>
      </c>
      <c r="J1167" s="389">
        <v>0</v>
      </c>
      <c r="K1167" s="389">
        <v>1000000000</v>
      </c>
      <c r="L1167" s="215"/>
      <c r="M1167" s="215"/>
      <c r="N1167" s="215"/>
      <c r="O1167" s="215" t="s">
        <v>1816</v>
      </c>
      <c r="P1167" s="215"/>
      <c r="Q1167" s="810" t="s">
        <v>5195</v>
      </c>
      <c r="R1167" s="632">
        <v>1000000000</v>
      </c>
      <c r="S1167" s="632">
        <v>0</v>
      </c>
      <c r="T1167" s="632">
        <v>0</v>
      </c>
      <c r="U1167" s="632">
        <v>0</v>
      </c>
      <c r="V1167" s="632">
        <v>1000000000</v>
      </c>
    </row>
    <row r="1168" spans="1:22" s="501" customFormat="1" ht="24.95" customHeight="1">
      <c r="A1168" s="215"/>
      <c r="B1168" s="215"/>
      <c r="C1168" s="212"/>
      <c r="D1168" s="215"/>
      <c r="E1168" s="215" t="s">
        <v>1859</v>
      </c>
      <c r="F1168" s="210" t="s">
        <v>2585</v>
      </c>
      <c r="G1168" s="389">
        <v>80000000</v>
      </c>
      <c r="H1168" s="389">
        <v>0</v>
      </c>
      <c r="I1168" s="389">
        <v>0</v>
      </c>
      <c r="J1168" s="389">
        <v>0</v>
      </c>
      <c r="K1168" s="389">
        <v>80000000</v>
      </c>
      <c r="L1168" s="215"/>
      <c r="M1168" s="215"/>
      <c r="N1168" s="215"/>
      <c r="O1168" s="215"/>
      <c r="P1168" s="215" t="s">
        <v>1859</v>
      </c>
      <c r="Q1168" s="810" t="s">
        <v>5875</v>
      </c>
      <c r="R1168" s="632">
        <v>80000000</v>
      </c>
      <c r="S1168" s="632">
        <v>0</v>
      </c>
      <c r="T1168" s="632">
        <v>0</v>
      </c>
      <c r="U1168" s="632">
        <v>0</v>
      </c>
      <c r="V1168" s="632">
        <v>80000000</v>
      </c>
    </row>
    <row r="1169" spans="1:22" s="501" customFormat="1" ht="24.95" customHeight="1">
      <c r="A1169" s="215"/>
      <c r="B1169" s="215"/>
      <c r="C1169" s="215"/>
      <c r="D1169" s="215"/>
      <c r="E1169" s="212" t="s">
        <v>1886</v>
      </c>
      <c r="F1169" s="207" t="s">
        <v>2586</v>
      </c>
      <c r="G1169" s="389">
        <v>19000000</v>
      </c>
      <c r="H1169" s="389">
        <v>0</v>
      </c>
      <c r="I1169" s="389">
        <v>0</v>
      </c>
      <c r="J1169" s="389">
        <v>0</v>
      </c>
      <c r="K1169" s="389">
        <v>19000000</v>
      </c>
      <c r="L1169" s="215"/>
      <c r="M1169" s="215"/>
      <c r="N1169" s="215"/>
      <c r="O1169" s="215"/>
      <c r="P1169" s="215" t="s">
        <v>1886</v>
      </c>
      <c r="Q1169" s="810" t="s">
        <v>5876</v>
      </c>
      <c r="R1169" s="632">
        <v>19000000</v>
      </c>
      <c r="S1169" s="632">
        <v>0</v>
      </c>
      <c r="T1169" s="632">
        <v>0</v>
      </c>
      <c r="U1169" s="632">
        <v>0</v>
      </c>
      <c r="V1169" s="632">
        <v>19000000</v>
      </c>
    </row>
    <row r="1170" spans="1:22" s="501" customFormat="1" ht="45" customHeight="1">
      <c r="A1170" s="212"/>
      <c r="B1170" s="215"/>
      <c r="C1170" s="215"/>
      <c r="D1170" s="215"/>
      <c r="E1170" s="215" t="s">
        <v>1855</v>
      </c>
      <c r="F1170" s="207" t="s">
        <v>3642</v>
      </c>
      <c r="G1170" s="389">
        <v>51000000</v>
      </c>
      <c r="H1170" s="389">
        <v>0</v>
      </c>
      <c r="I1170" s="389">
        <v>0</v>
      </c>
      <c r="J1170" s="389">
        <v>0</v>
      </c>
      <c r="K1170" s="389">
        <v>51000000</v>
      </c>
      <c r="L1170" s="215"/>
      <c r="M1170" s="215"/>
      <c r="N1170" s="215"/>
      <c r="O1170" s="215"/>
      <c r="P1170" s="215" t="s">
        <v>1855</v>
      </c>
      <c r="Q1170" s="810" t="s">
        <v>5877</v>
      </c>
      <c r="R1170" s="632">
        <v>51000000</v>
      </c>
      <c r="S1170" s="632">
        <v>0</v>
      </c>
      <c r="T1170" s="632">
        <v>0</v>
      </c>
      <c r="U1170" s="632">
        <v>0</v>
      </c>
      <c r="V1170" s="632">
        <v>51000000</v>
      </c>
    </row>
    <row r="1171" spans="1:22" s="501" customFormat="1" ht="24.95" customHeight="1">
      <c r="A1171" s="215"/>
      <c r="B1171" s="215"/>
      <c r="C1171" s="212"/>
      <c r="D1171" s="215"/>
      <c r="E1171" s="215" t="s">
        <v>1857</v>
      </c>
      <c r="F1171" s="351" t="s">
        <v>2587</v>
      </c>
      <c r="G1171" s="389">
        <v>100000000</v>
      </c>
      <c r="H1171" s="389">
        <v>0</v>
      </c>
      <c r="I1171" s="389">
        <v>0</v>
      </c>
      <c r="J1171" s="389">
        <v>0</v>
      </c>
      <c r="K1171" s="389">
        <v>100000000</v>
      </c>
      <c r="L1171" s="215"/>
      <c r="M1171" s="215"/>
      <c r="N1171" s="215"/>
      <c r="O1171" s="215"/>
      <c r="P1171" s="215" t="s">
        <v>1857</v>
      </c>
      <c r="Q1171" s="810" t="s">
        <v>5878</v>
      </c>
      <c r="R1171" s="632">
        <v>100000000</v>
      </c>
      <c r="S1171" s="632">
        <v>0</v>
      </c>
      <c r="T1171" s="632">
        <v>0</v>
      </c>
      <c r="U1171" s="632">
        <v>0</v>
      </c>
      <c r="V1171" s="632">
        <v>100000000</v>
      </c>
    </row>
    <row r="1172" spans="1:22" s="501" customFormat="1" ht="24.95" customHeight="1">
      <c r="A1172" s="215"/>
      <c r="B1172" s="215"/>
      <c r="C1172" s="215"/>
      <c r="D1172" s="215"/>
      <c r="E1172" s="212" t="s">
        <v>1889</v>
      </c>
      <c r="F1172" s="207" t="s">
        <v>3732</v>
      </c>
      <c r="G1172" s="389">
        <v>210000000</v>
      </c>
      <c r="H1172" s="389">
        <v>0</v>
      </c>
      <c r="I1172" s="389">
        <v>0</v>
      </c>
      <c r="J1172" s="389">
        <v>0</v>
      </c>
      <c r="K1172" s="389">
        <v>210000000</v>
      </c>
      <c r="L1172" s="215"/>
      <c r="M1172" s="215"/>
      <c r="N1172" s="215"/>
      <c r="O1172" s="215"/>
      <c r="P1172" s="215" t="s">
        <v>1889</v>
      </c>
      <c r="Q1172" s="810" t="s">
        <v>5879</v>
      </c>
      <c r="R1172" s="632">
        <v>210000000</v>
      </c>
      <c r="S1172" s="632">
        <v>0</v>
      </c>
      <c r="T1172" s="632">
        <v>0</v>
      </c>
      <c r="U1172" s="632">
        <v>0</v>
      </c>
      <c r="V1172" s="632">
        <v>210000000</v>
      </c>
    </row>
    <row r="1173" spans="1:22" s="501" customFormat="1" ht="24.95" customHeight="1">
      <c r="A1173" s="215"/>
      <c r="B1173" s="215"/>
      <c r="C1173" s="215"/>
      <c r="D1173" s="215"/>
      <c r="E1173" s="212" t="s">
        <v>1878</v>
      </c>
      <c r="F1173" s="207" t="s">
        <v>2588</v>
      </c>
      <c r="G1173" s="389">
        <v>11000000</v>
      </c>
      <c r="H1173" s="389">
        <v>0</v>
      </c>
      <c r="I1173" s="389">
        <v>0</v>
      </c>
      <c r="J1173" s="389">
        <v>0</v>
      </c>
      <c r="K1173" s="389">
        <v>11000000</v>
      </c>
      <c r="L1173" s="215"/>
      <c r="M1173" s="215"/>
      <c r="N1173" s="215"/>
      <c r="O1173" s="215"/>
      <c r="P1173" s="215" t="s">
        <v>1878</v>
      </c>
      <c r="Q1173" s="816" t="s">
        <v>5880</v>
      </c>
      <c r="R1173" s="632">
        <v>11000000</v>
      </c>
      <c r="S1173" s="632">
        <v>0</v>
      </c>
      <c r="T1173" s="632">
        <v>0</v>
      </c>
      <c r="U1173" s="632">
        <v>0</v>
      </c>
      <c r="V1173" s="632">
        <v>11000000</v>
      </c>
    </row>
    <row r="1174" spans="1:22" s="501" customFormat="1" ht="24.95" customHeight="1">
      <c r="A1174" s="212"/>
      <c r="B1174" s="215"/>
      <c r="C1174" s="215"/>
      <c r="D1174" s="215"/>
      <c r="E1174" s="215" t="s">
        <v>1880</v>
      </c>
      <c r="F1174" s="207" t="s">
        <v>2589</v>
      </c>
      <c r="G1174" s="389">
        <v>8000000</v>
      </c>
      <c r="H1174" s="389">
        <v>0</v>
      </c>
      <c r="I1174" s="389">
        <v>0</v>
      </c>
      <c r="J1174" s="389">
        <v>0</v>
      </c>
      <c r="K1174" s="389">
        <v>8000000</v>
      </c>
      <c r="L1174" s="215"/>
      <c r="M1174" s="215"/>
      <c r="N1174" s="215"/>
      <c r="O1174" s="215"/>
      <c r="P1174" s="215" t="s">
        <v>1880</v>
      </c>
      <c r="Q1174" s="810" t="s">
        <v>5881</v>
      </c>
      <c r="R1174" s="632">
        <v>8000000</v>
      </c>
      <c r="S1174" s="632">
        <v>0</v>
      </c>
      <c r="T1174" s="632">
        <v>0</v>
      </c>
      <c r="U1174" s="632">
        <v>0</v>
      </c>
      <c r="V1174" s="632">
        <v>8000000</v>
      </c>
    </row>
    <row r="1175" spans="1:22" s="501" customFormat="1" ht="24.95" customHeight="1">
      <c r="A1175" s="215"/>
      <c r="B1175" s="212"/>
      <c r="C1175" s="215"/>
      <c r="D1175" s="215"/>
      <c r="E1175" s="215" t="s">
        <v>1867</v>
      </c>
      <c r="F1175" s="210" t="s">
        <v>2590</v>
      </c>
      <c r="G1175" s="389">
        <v>100000000</v>
      </c>
      <c r="H1175" s="389">
        <v>0</v>
      </c>
      <c r="I1175" s="389">
        <v>0</v>
      </c>
      <c r="J1175" s="389">
        <v>0</v>
      </c>
      <c r="K1175" s="389">
        <v>100000000</v>
      </c>
      <c r="L1175" s="215"/>
      <c r="M1175" s="215"/>
      <c r="N1175" s="215"/>
      <c r="O1175" s="215"/>
      <c r="P1175" s="215" t="s">
        <v>1867</v>
      </c>
      <c r="Q1175" s="810" t="s">
        <v>5882</v>
      </c>
      <c r="R1175" s="632">
        <v>100000000</v>
      </c>
      <c r="S1175" s="632">
        <v>0</v>
      </c>
      <c r="T1175" s="632">
        <v>0</v>
      </c>
      <c r="U1175" s="632">
        <v>0</v>
      </c>
      <c r="V1175" s="632">
        <v>100000000</v>
      </c>
    </row>
    <row r="1176" spans="1:22" s="501" customFormat="1" ht="24.95" customHeight="1">
      <c r="A1176" s="215"/>
      <c r="B1176" s="215"/>
      <c r="C1176" s="212"/>
      <c r="D1176" s="215"/>
      <c r="E1176" s="215" t="s">
        <v>1893</v>
      </c>
      <c r="F1176" s="207" t="s">
        <v>2591</v>
      </c>
      <c r="G1176" s="389">
        <v>100000000</v>
      </c>
      <c r="H1176" s="389">
        <v>0</v>
      </c>
      <c r="I1176" s="389">
        <v>0</v>
      </c>
      <c r="J1176" s="389">
        <v>0</v>
      </c>
      <c r="K1176" s="389">
        <v>100000000</v>
      </c>
      <c r="L1176" s="215"/>
      <c r="M1176" s="215"/>
      <c r="N1176" s="215"/>
      <c r="O1176" s="215"/>
      <c r="P1176" s="215" t="s">
        <v>1893</v>
      </c>
      <c r="Q1176" s="810" t="s">
        <v>5883</v>
      </c>
      <c r="R1176" s="632">
        <v>100000000</v>
      </c>
      <c r="S1176" s="632">
        <v>0</v>
      </c>
      <c r="T1176" s="632">
        <v>0</v>
      </c>
      <c r="U1176" s="632">
        <v>0</v>
      </c>
      <c r="V1176" s="632">
        <v>100000000</v>
      </c>
    </row>
    <row r="1177" spans="1:22" s="501" customFormat="1" ht="24.95" customHeight="1">
      <c r="A1177" s="215"/>
      <c r="B1177" s="215"/>
      <c r="C1177" s="215"/>
      <c r="D1177" s="215"/>
      <c r="E1177" s="212" t="s">
        <v>1933</v>
      </c>
      <c r="F1177" s="207" t="s">
        <v>2592</v>
      </c>
      <c r="G1177" s="389">
        <v>188000000</v>
      </c>
      <c r="H1177" s="389">
        <v>0</v>
      </c>
      <c r="I1177" s="389">
        <v>0</v>
      </c>
      <c r="J1177" s="389">
        <v>0</v>
      </c>
      <c r="K1177" s="389">
        <v>188000000</v>
      </c>
      <c r="L1177" s="215"/>
      <c r="M1177" s="215"/>
      <c r="N1177" s="215"/>
      <c r="O1177" s="215"/>
      <c r="P1177" s="215" t="s">
        <v>1933</v>
      </c>
      <c r="Q1177" s="810" t="s">
        <v>5884</v>
      </c>
      <c r="R1177" s="632">
        <v>188000000</v>
      </c>
      <c r="S1177" s="632">
        <v>0</v>
      </c>
      <c r="T1177" s="632">
        <v>0</v>
      </c>
      <c r="U1177" s="632">
        <v>0</v>
      </c>
      <c r="V1177" s="632">
        <v>188000000</v>
      </c>
    </row>
    <row r="1178" spans="1:22" s="501" customFormat="1" ht="24.95" customHeight="1">
      <c r="A1178" s="212"/>
      <c r="B1178" s="215"/>
      <c r="C1178" s="215"/>
      <c r="D1178" s="215"/>
      <c r="E1178" s="215" t="s">
        <v>1961</v>
      </c>
      <c r="F1178" s="207" t="s">
        <v>3643</v>
      </c>
      <c r="G1178" s="389">
        <v>1500000</v>
      </c>
      <c r="H1178" s="389">
        <v>0</v>
      </c>
      <c r="I1178" s="389">
        <v>0</v>
      </c>
      <c r="J1178" s="389">
        <v>0</v>
      </c>
      <c r="K1178" s="389">
        <v>1500000</v>
      </c>
      <c r="L1178" s="215"/>
      <c r="M1178" s="215"/>
      <c r="N1178" s="215"/>
      <c r="O1178" s="215"/>
      <c r="P1178" s="215" t="s">
        <v>1961</v>
      </c>
      <c r="Q1178" s="810" t="s">
        <v>5885</v>
      </c>
      <c r="R1178" s="632">
        <v>1500000</v>
      </c>
      <c r="S1178" s="632">
        <v>0</v>
      </c>
      <c r="T1178" s="632">
        <v>0</v>
      </c>
      <c r="U1178" s="632">
        <v>0</v>
      </c>
      <c r="V1178" s="632">
        <v>1500000</v>
      </c>
    </row>
    <row r="1179" spans="1:22" s="501" customFormat="1" ht="24.95" customHeight="1">
      <c r="A1179" s="215"/>
      <c r="B1179" s="212"/>
      <c r="C1179" s="215"/>
      <c r="D1179" s="215"/>
      <c r="E1179" s="215" t="s">
        <v>1935</v>
      </c>
      <c r="F1179" s="204" t="s">
        <v>3644</v>
      </c>
      <c r="G1179" s="389">
        <v>1500000</v>
      </c>
      <c r="H1179" s="389">
        <v>0</v>
      </c>
      <c r="I1179" s="389">
        <v>0</v>
      </c>
      <c r="J1179" s="389">
        <v>0</v>
      </c>
      <c r="K1179" s="389">
        <v>1500000</v>
      </c>
      <c r="L1179" s="215"/>
      <c r="M1179" s="215"/>
      <c r="N1179" s="215"/>
      <c r="O1179" s="215"/>
      <c r="P1179" s="215" t="s">
        <v>1935</v>
      </c>
      <c r="Q1179" s="810" t="s">
        <v>5886</v>
      </c>
      <c r="R1179" s="632">
        <v>1500000</v>
      </c>
      <c r="S1179" s="632">
        <v>0</v>
      </c>
      <c r="T1179" s="632">
        <v>0</v>
      </c>
      <c r="U1179" s="632">
        <v>0</v>
      </c>
      <c r="V1179" s="632">
        <v>1500000</v>
      </c>
    </row>
    <row r="1180" spans="1:22" s="501" customFormat="1" ht="24.95" customHeight="1">
      <c r="A1180" s="215"/>
      <c r="B1180" s="215"/>
      <c r="C1180" s="212"/>
      <c r="D1180" s="215"/>
      <c r="E1180" s="215" t="s">
        <v>1939</v>
      </c>
      <c r="F1180" s="207" t="s">
        <v>2593</v>
      </c>
      <c r="G1180" s="389">
        <v>80000000</v>
      </c>
      <c r="H1180" s="389">
        <v>0</v>
      </c>
      <c r="I1180" s="389">
        <v>0</v>
      </c>
      <c r="J1180" s="389">
        <v>0</v>
      </c>
      <c r="K1180" s="389">
        <v>80000000</v>
      </c>
      <c r="L1180" s="215"/>
      <c r="M1180" s="215"/>
      <c r="N1180" s="215"/>
      <c r="O1180" s="215"/>
      <c r="P1180" s="215" t="s">
        <v>1939</v>
      </c>
      <c r="Q1180" s="810" t="s">
        <v>5887</v>
      </c>
      <c r="R1180" s="632">
        <v>80000000</v>
      </c>
      <c r="S1180" s="632">
        <v>0</v>
      </c>
      <c r="T1180" s="632">
        <v>0</v>
      </c>
      <c r="U1180" s="632">
        <v>0</v>
      </c>
      <c r="V1180" s="632">
        <v>80000000</v>
      </c>
    </row>
    <row r="1181" spans="1:22" s="501" customFormat="1" ht="24.95" customHeight="1">
      <c r="A1181" s="215"/>
      <c r="B1181" s="215"/>
      <c r="C1181" s="215"/>
      <c r="D1181" s="215"/>
      <c r="E1181" s="212" t="s">
        <v>1972</v>
      </c>
      <c r="F1181" s="207" t="s">
        <v>2594</v>
      </c>
      <c r="G1181" s="389">
        <v>50000000</v>
      </c>
      <c r="H1181" s="389">
        <v>0</v>
      </c>
      <c r="I1181" s="389">
        <v>0</v>
      </c>
      <c r="J1181" s="389">
        <v>0</v>
      </c>
      <c r="K1181" s="389">
        <v>50000000</v>
      </c>
      <c r="L1181" s="215"/>
      <c r="M1181" s="215"/>
      <c r="N1181" s="215"/>
      <c r="O1181" s="215"/>
      <c r="P1181" s="215" t="s">
        <v>1972</v>
      </c>
      <c r="Q1181" s="810" t="s">
        <v>6870</v>
      </c>
      <c r="R1181" s="632">
        <v>50000000</v>
      </c>
      <c r="S1181" s="632">
        <v>0</v>
      </c>
      <c r="T1181" s="632">
        <v>0</v>
      </c>
      <c r="U1181" s="632">
        <v>0</v>
      </c>
      <c r="V1181" s="632">
        <v>50000000</v>
      </c>
    </row>
    <row r="1182" spans="1:22" s="501" customFormat="1" ht="24.95" customHeight="1" thickBot="1">
      <c r="A1182" s="225" t="s">
        <v>1409</v>
      </c>
      <c r="B1182" s="225"/>
      <c r="C1182" s="225"/>
      <c r="D1182" s="225"/>
      <c r="E1182" s="219"/>
      <c r="F1182" s="312" t="s">
        <v>1410</v>
      </c>
      <c r="G1182" s="390">
        <v>900000000</v>
      </c>
      <c r="H1182" s="390">
        <v>0</v>
      </c>
      <c r="I1182" s="390">
        <v>0</v>
      </c>
      <c r="J1182" s="390">
        <v>0</v>
      </c>
      <c r="K1182" s="390">
        <v>900000000</v>
      </c>
      <c r="L1182" s="225" t="s">
        <v>1409</v>
      </c>
      <c r="M1182" s="225"/>
      <c r="N1182" s="225"/>
      <c r="O1182" s="225"/>
      <c r="P1182" s="225"/>
      <c r="Q1182" s="811" t="s">
        <v>4861</v>
      </c>
      <c r="R1182" s="645">
        <v>900000000</v>
      </c>
      <c r="S1182" s="645">
        <v>0</v>
      </c>
      <c r="T1182" s="645">
        <v>0</v>
      </c>
      <c r="U1182" s="645">
        <v>0</v>
      </c>
      <c r="V1182" s="645">
        <v>900000000</v>
      </c>
    </row>
    <row r="1183" spans="1:22" s="501" customFormat="1" ht="24.95" customHeight="1" thickTop="1">
      <c r="A1183" s="218"/>
      <c r="B1183" s="220" t="s">
        <v>444</v>
      </c>
      <c r="C1183" s="220"/>
      <c r="D1183" s="220"/>
      <c r="E1183" s="220"/>
      <c r="F1183" s="506" t="s">
        <v>1412</v>
      </c>
      <c r="G1183" s="388">
        <v>900000000</v>
      </c>
      <c r="H1183" s="388">
        <v>0</v>
      </c>
      <c r="I1183" s="388">
        <v>0</v>
      </c>
      <c r="J1183" s="388">
        <v>0</v>
      </c>
      <c r="K1183" s="388">
        <v>900000000</v>
      </c>
      <c r="L1183" s="220"/>
      <c r="M1183" s="220" t="s">
        <v>444</v>
      </c>
      <c r="N1183" s="220"/>
      <c r="O1183" s="220"/>
      <c r="P1183" s="220"/>
      <c r="Q1183" s="809" t="s">
        <v>4245</v>
      </c>
      <c r="R1183" s="640">
        <v>900000000</v>
      </c>
      <c r="S1183" s="640">
        <v>0</v>
      </c>
      <c r="T1183" s="640">
        <v>0</v>
      </c>
      <c r="U1183" s="640">
        <v>0</v>
      </c>
      <c r="V1183" s="640">
        <v>900000000</v>
      </c>
    </row>
    <row r="1184" spans="1:22" s="501" customFormat="1" ht="24.95" customHeight="1">
      <c r="A1184" s="215"/>
      <c r="B1184" s="212"/>
      <c r="C1184" s="215" t="s">
        <v>433</v>
      </c>
      <c r="D1184" s="215"/>
      <c r="E1184" s="215"/>
      <c r="F1184" s="497" t="s">
        <v>1407</v>
      </c>
      <c r="G1184" s="389">
        <v>900000000</v>
      </c>
      <c r="H1184" s="389">
        <v>0</v>
      </c>
      <c r="I1184" s="389">
        <v>0</v>
      </c>
      <c r="J1184" s="389">
        <v>0</v>
      </c>
      <c r="K1184" s="389">
        <v>900000000</v>
      </c>
      <c r="L1184" s="215"/>
      <c r="M1184" s="215"/>
      <c r="N1184" s="215" t="s">
        <v>433</v>
      </c>
      <c r="O1184" s="215"/>
      <c r="P1184" s="215"/>
      <c r="Q1184" s="810" t="s">
        <v>4859</v>
      </c>
      <c r="R1184" s="632">
        <v>900000000</v>
      </c>
      <c r="S1184" s="632">
        <v>0</v>
      </c>
      <c r="T1184" s="632">
        <v>0</v>
      </c>
      <c r="U1184" s="632">
        <v>0</v>
      </c>
      <c r="V1184" s="632">
        <v>900000000</v>
      </c>
    </row>
    <row r="1185" spans="1:22" s="501" customFormat="1" ht="24.95" customHeight="1">
      <c r="A1185" s="215"/>
      <c r="B1185" s="215"/>
      <c r="C1185" s="215"/>
      <c r="D1185" s="212" t="s">
        <v>1816</v>
      </c>
      <c r="E1185" s="215"/>
      <c r="F1185" s="505" t="s">
        <v>2595</v>
      </c>
      <c r="G1185" s="389">
        <v>900000000</v>
      </c>
      <c r="H1185" s="389">
        <v>0</v>
      </c>
      <c r="I1185" s="389">
        <v>0</v>
      </c>
      <c r="J1185" s="389">
        <v>0</v>
      </c>
      <c r="K1185" s="389">
        <v>900000000</v>
      </c>
      <c r="L1185" s="215"/>
      <c r="M1185" s="215"/>
      <c r="N1185" s="215"/>
      <c r="O1185" s="215" t="s">
        <v>1816</v>
      </c>
      <c r="P1185" s="215"/>
      <c r="Q1185" s="810" t="s">
        <v>5888</v>
      </c>
      <c r="R1185" s="632">
        <v>900000000</v>
      </c>
      <c r="S1185" s="632">
        <v>0</v>
      </c>
      <c r="T1185" s="632">
        <v>0</v>
      </c>
      <c r="U1185" s="632">
        <v>0</v>
      </c>
      <c r="V1185" s="632">
        <v>900000000</v>
      </c>
    </row>
    <row r="1186" spans="1:22" s="501" customFormat="1" ht="24.95" customHeight="1">
      <c r="A1186" s="215"/>
      <c r="B1186" s="215"/>
      <c r="C1186" s="215"/>
      <c r="D1186" s="215"/>
      <c r="E1186" s="212" t="s">
        <v>1859</v>
      </c>
      <c r="F1186" s="210" t="s">
        <v>2585</v>
      </c>
      <c r="G1186" s="389">
        <v>30000000</v>
      </c>
      <c r="H1186" s="389">
        <v>0</v>
      </c>
      <c r="I1186" s="389">
        <v>0</v>
      </c>
      <c r="J1186" s="389">
        <v>0</v>
      </c>
      <c r="K1186" s="389">
        <v>30000000</v>
      </c>
      <c r="L1186" s="215"/>
      <c r="M1186" s="215"/>
      <c r="N1186" s="215"/>
      <c r="O1186" s="215"/>
      <c r="P1186" s="215" t="s">
        <v>1859</v>
      </c>
      <c r="Q1186" s="810" t="s">
        <v>5875</v>
      </c>
      <c r="R1186" s="632">
        <v>30000000</v>
      </c>
      <c r="S1186" s="632">
        <v>0</v>
      </c>
      <c r="T1186" s="632">
        <v>0</v>
      </c>
      <c r="U1186" s="632">
        <v>0</v>
      </c>
      <c r="V1186" s="632">
        <v>30000000</v>
      </c>
    </row>
    <row r="1187" spans="1:22" s="501" customFormat="1" ht="42" customHeight="1">
      <c r="A1187" s="212"/>
      <c r="B1187" s="215"/>
      <c r="C1187" s="215"/>
      <c r="D1187" s="215"/>
      <c r="E1187" s="215" t="s">
        <v>1886</v>
      </c>
      <c r="F1187" s="209" t="s">
        <v>3645</v>
      </c>
      <c r="G1187" s="389">
        <v>95000000</v>
      </c>
      <c r="H1187" s="389">
        <v>0</v>
      </c>
      <c r="I1187" s="389">
        <v>0</v>
      </c>
      <c r="J1187" s="389">
        <v>0</v>
      </c>
      <c r="K1187" s="389">
        <v>95000000</v>
      </c>
      <c r="L1187" s="215"/>
      <c r="M1187" s="215"/>
      <c r="N1187" s="215"/>
      <c r="O1187" s="215"/>
      <c r="P1187" s="215" t="s">
        <v>1886</v>
      </c>
      <c r="Q1187" s="812" t="s">
        <v>6871</v>
      </c>
      <c r="R1187" s="632">
        <v>95000000</v>
      </c>
      <c r="S1187" s="632">
        <v>0</v>
      </c>
      <c r="T1187" s="632">
        <v>0</v>
      </c>
      <c r="U1187" s="632">
        <v>0</v>
      </c>
      <c r="V1187" s="632">
        <v>95000000</v>
      </c>
    </row>
    <row r="1188" spans="1:22" s="501" customFormat="1" ht="24.95" customHeight="1">
      <c r="A1188" s="215"/>
      <c r="B1188" s="212"/>
      <c r="C1188" s="215"/>
      <c r="D1188" s="215"/>
      <c r="E1188" s="215" t="s">
        <v>1857</v>
      </c>
      <c r="F1188" s="207" t="s">
        <v>3646</v>
      </c>
      <c r="G1188" s="389">
        <v>100000000</v>
      </c>
      <c r="H1188" s="389">
        <v>0</v>
      </c>
      <c r="I1188" s="389">
        <v>0</v>
      </c>
      <c r="J1188" s="389">
        <v>0</v>
      </c>
      <c r="K1188" s="389">
        <v>100000000</v>
      </c>
      <c r="L1188" s="215"/>
      <c r="M1188" s="215"/>
      <c r="N1188" s="215"/>
      <c r="O1188" s="215"/>
      <c r="P1188" s="215" t="s">
        <v>1857</v>
      </c>
      <c r="Q1188" s="810" t="s">
        <v>5889</v>
      </c>
      <c r="R1188" s="632">
        <v>100000000</v>
      </c>
      <c r="S1188" s="632">
        <v>0</v>
      </c>
      <c r="T1188" s="632">
        <v>0</v>
      </c>
      <c r="U1188" s="632">
        <v>0</v>
      </c>
      <c r="V1188" s="632">
        <v>100000000</v>
      </c>
    </row>
    <row r="1189" spans="1:22" s="501" customFormat="1" ht="24.95" customHeight="1">
      <c r="A1189" s="215"/>
      <c r="B1189" s="215"/>
      <c r="C1189" s="212"/>
      <c r="D1189" s="215"/>
      <c r="E1189" s="215" t="s">
        <v>1878</v>
      </c>
      <c r="F1189" s="207" t="s">
        <v>2596</v>
      </c>
      <c r="G1189" s="389">
        <v>70000000</v>
      </c>
      <c r="H1189" s="389">
        <v>0</v>
      </c>
      <c r="I1189" s="389">
        <v>0</v>
      </c>
      <c r="J1189" s="389">
        <v>0</v>
      </c>
      <c r="K1189" s="389">
        <v>70000000</v>
      </c>
      <c r="L1189" s="215"/>
      <c r="M1189" s="215"/>
      <c r="N1189" s="215"/>
      <c r="O1189" s="215"/>
      <c r="P1189" s="215" t="s">
        <v>1878</v>
      </c>
      <c r="Q1189" s="810" t="s">
        <v>5890</v>
      </c>
      <c r="R1189" s="632">
        <v>70000000</v>
      </c>
      <c r="S1189" s="632">
        <v>0</v>
      </c>
      <c r="T1189" s="632">
        <v>0</v>
      </c>
      <c r="U1189" s="632">
        <v>0</v>
      </c>
      <c r="V1189" s="632">
        <v>70000000</v>
      </c>
    </row>
    <row r="1190" spans="1:22" s="501" customFormat="1" ht="24.95" customHeight="1">
      <c r="A1190" s="215"/>
      <c r="B1190" s="215"/>
      <c r="C1190" s="215"/>
      <c r="D1190" s="215"/>
      <c r="E1190" s="212" t="s">
        <v>1880</v>
      </c>
      <c r="F1190" s="502" t="s">
        <v>2597</v>
      </c>
      <c r="G1190" s="389">
        <v>200000000</v>
      </c>
      <c r="H1190" s="389">
        <v>0</v>
      </c>
      <c r="I1190" s="389">
        <v>0</v>
      </c>
      <c r="J1190" s="389">
        <v>0</v>
      </c>
      <c r="K1190" s="389">
        <v>200000000</v>
      </c>
      <c r="L1190" s="215"/>
      <c r="M1190" s="215"/>
      <c r="N1190" s="215"/>
      <c r="O1190" s="215"/>
      <c r="P1190" s="215" t="s">
        <v>1880</v>
      </c>
      <c r="Q1190" s="810" t="s">
        <v>5891</v>
      </c>
      <c r="R1190" s="632">
        <v>200000000</v>
      </c>
      <c r="S1190" s="632">
        <v>0</v>
      </c>
      <c r="T1190" s="632">
        <v>0</v>
      </c>
      <c r="U1190" s="632">
        <v>0</v>
      </c>
      <c r="V1190" s="632">
        <v>200000000</v>
      </c>
    </row>
    <row r="1191" spans="1:22" s="501" customFormat="1" ht="24.95" customHeight="1">
      <c r="A1191" s="212"/>
      <c r="B1191" s="215"/>
      <c r="C1191" s="215"/>
      <c r="D1191" s="215"/>
      <c r="E1191" s="215" t="s">
        <v>1867</v>
      </c>
      <c r="F1191" s="502" t="s">
        <v>2598</v>
      </c>
      <c r="G1191" s="389">
        <v>300000000</v>
      </c>
      <c r="H1191" s="389">
        <v>0</v>
      </c>
      <c r="I1191" s="389">
        <v>0</v>
      </c>
      <c r="J1191" s="389">
        <v>0</v>
      </c>
      <c r="K1191" s="389">
        <v>300000000</v>
      </c>
      <c r="L1191" s="215"/>
      <c r="M1191" s="215"/>
      <c r="N1191" s="215"/>
      <c r="O1191" s="215"/>
      <c r="P1191" s="215" t="s">
        <v>1867</v>
      </c>
      <c r="Q1191" s="816" t="s">
        <v>5892</v>
      </c>
      <c r="R1191" s="632">
        <v>300000000</v>
      </c>
      <c r="S1191" s="632">
        <v>0</v>
      </c>
      <c r="T1191" s="632">
        <v>0</v>
      </c>
      <c r="U1191" s="632">
        <v>0</v>
      </c>
      <c r="V1191" s="632">
        <v>300000000</v>
      </c>
    </row>
    <row r="1192" spans="1:22" s="501" customFormat="1" ht="24.95" customHeight="1">
      <c r="A1192" s="215"/>
      <c r="B1192" s="212"/>
      <c r="C1192" s="215"/>
      <c r="D1192" s="215"/>
      <c r="E1192" s="215" t="s">
        <v>1895</v>
      </c>
      <c r="F1192" s="502" t="s">
        <v>2599</v>
      </c>
      <c r="G1192" s="389">
        <v>4000000</v>
      </c>
      <c r="H1192" s="389">
        <v>0</v>
      </c>
      <c r="I1192" s="389">
        <v>0</v>
      </c>
      <c r="J1192" s="389">
        <v>0</v>
      </c>
      <c r="K1192" s="389">
        <v>4000000</v>
      </c>
      <c r="L1192" s="215"/>
      <c r="M1192" s="215"/>
      <c r="N1192" s="215"/>
      <c r="O1192" s="215"/>
      <c r="P1192" s="215" t="s">
        <v>1895</v>
      </c>
      <c r="Q1192" s="810" t="s">
        <v>5893</v>
      </c>
      <c r="R1192" s="632">
        <v>4000000</v>
      </c>
      <c r="S1192" s="632">
        <v>0</v>
      </c>
      <c r="T1192" s="632">
        <v>0</v>
      </c>
      <c r="U1192" s="632">
        <v>0</v>
      </c>
      <c r="V1192" s="632">
        <v>4000000</v>
      </c>
    </row>
    <row r="1193" spans="1:22" s="501" customFormat="1" ht="24.95" customHeight="1">
      <c r="A1193" s="215"/>
      <c r="B1193" s="215"/>
      <c r="C1193" s="212"/>
      <c r="D1193" s="215"/>
      <c r="E1193" s="215" t="s">
        <v>1907</v>
      </c>
      <c r="F1193" s="502" t="s">
        <v>2600</v>
      </c>
      <c r="G1193" s="389">
        <v>50000000</v>
      </c>
      <c r="H1193" s="389">
        <v>0</v>
      </c>
      <c r="I1193" s="389">
        <v>0</v>
      </c>
      <c r="J1193" s="389">
        <v>0</v>
      </c>
      <c r="K1193" s="389">
        <v>50000000</v>
      </c>
      <c r="L1193" s="215"/>
      <c r="M1193" s="215"/>
      <c r="N1193" s="215"/>
      <c r="O1193" s="215"/>
      <c r="P1193" s="215" t="s">
        <v>1907</v>
      </c>
      <c r="Q1193" s="810" t="s">
        <v>5894</v>
      </c>
      <c r="R1193" s="632">
        <v>50000000</v>
      </c>
      <c r="S1193" s="632">
        <v>0</v>
      </c>
      <c r="T1193" s="632">
        <v>0</v>
      </c>
      <c r="U1193" s="632">
        <v>0</v>
      </c>
      <c r="V1193" s="632">
        <v>50000000</v>
      </c>
    </row>
    <row r="1194" spans="1:22" s="501" customFormat="1" ht="24.95" customHeight="1">
      <c r="A1194" s="215"/>
      <c r="B1194" s="215"/>
      <c r="C1194" s="215"/>
      <c r="D1194" s="215"/>
      <c r="E1194" s="212" t="s">
        <v>2085</v>
      </c>
      <c r="F1194" s="502" t="s">
        <v>2601</v>
      </c>
      <c r="G1194" s="389">
        <v>5000000</v>
      </c>
      <c r="H1194" s="389">
        <v>0</v>
      </c>
      <c r="I1194" s="389">
        <v>0</v>
      </c>
      <c r="J1194" s="389">
        <v>0</v>
      </c>
      <c r="K1194" s="389">
        <v>5000000</v>
      </c>
      <c r="L1194" s="215"/>
      <c r="M1194" s="215"/>
      <c r="N1194" s="215"/>
      <c r="O1194" s="215"/>
      <c r="P1194" s="215" t="s">
        <v>2085</v>
      </c>
      <c r="Q1194" s="816" t="s">
        <v>6872</v>
      </c>
      <c r="R1194" s="632">
        <v>5000000</v>
      </c>
      <c r="S1194" s="632">
        <v>0</v>
      </c>
      <c r="T1194" s="632">
        <v>0</v>
      </c>
      <c r="U1194" s="632">
        <v>0</v>
      </c>
      <c r="V1194" s="632">
        <v>5000000</v>
      </c>
    </row>
    <row r="1195" spans="1:22" s="501" customFormat="1" ht="24.95" customHeight="1">
      <c r="A1195" s="212"/>
      <c r="B1195" s="215"/>
      <c r="C1195" s="215"/>
      <c r="D1195" s="215"/>
      <c r="E1195" s="215" t="s">
        <v>1961</v>
      </c>
      <c r="F1195" s="503" t="s">
        <v>2602</v>
      </c>
      <c r="G1195" s="389">
        <v>20000000</v>
      </c>
      <c r="H1195" s="389">
        <v>0</v>
      </c>
      <c r="I1195" s="389">
        <v>0</v>
      </c>
      <c r="J1195" s="389">
        <v>0</v>
      </c>
      <c r="K1195" s="389">
        <v>20000000</v>
      </c>
      <c r="L1195" s="215"/>
      <c r="M1195" s="215"/>
      <c r="N1195" s="215"/>
      <c r="O1195" s="215"/>
      <c r="P1195" s="215" t="s">
        <v>1961</v>
      </c>
      <c r="Q1195" s="816" t="s">
        <v>6873</v>
      </c>
      <c r="R1195" s="632">
        <v>20000000</v>
      </c>
      <c r="S1195" s="632">
        <v>0</v>
      </c>
      <c r="T1195" s="632">
        <v>0</v>
      </c>
      <c r="U1195" s="632">
        <v>0</v>
      </c>
      <c r="V1195" s="632">
        <v>20000000</v>
      </c>
    </row>
    <row r="1196" spans="1:22" s="501" customFormat="1" ht="24.95" customHeight="1">
      <c r="A1196" s="212"/>
      <c r="B1196" s="215"/>
      <c r="C1196" s="215"/>
      <c r="D1196" s="215"/>
      <c r="E1196" s="215" t="s">
        <v>1935</v>
      </c>
      <c r="F1196" s="502" t="s">
        <v>2603</v>
      </c>
      <c r="G1196" s="389">
        <v>15000000</v>
      </c>
      <c r="H1196" s="389">
        <v>0</v>
      </c>
      <c r="I1196" s="389">
        <v>0</v>
      </c>
      <c r="J1196" s="389">
        <v>0</v>
      </c>
      <c r="K1196" s="389">
        <v>15000000</v>
      </c>
      <c r="L1196" s="215"/>
      <c r="M1196" s="215"/>
      <c r="N1196" s="215"/>
      <c r="O1196" s="215"/>
      <c r="P1196" s="215" t="s">
        <v>1935</v>
      </c>
      <c r="Q1196" s="810" t="s">
        <v>6874</v>
      </c>
      <c r="R1196" s="632">
        <v>15000000</v>
      </c>
      <c r="S1196" s="632">
        <v>0</v>
      </c>
      <c r="T1196" s="632">
        <v>0</v>
      </c>
      <c r="U1196" s="632">
        <v>0</v>
      </c>
      <c r="V1196" s="632">
        <v>15000000</v>
      </c>
    </row>
    <row r="1197" spans="1:22" s="501" customFormat="1" ht="24.95" customHeight="1">
      <c r="A1197" s="215"/>
      <c r="B1197" s="212"/>
      <c r="C1197" s="215"/>
      <c r="D1197" s="215"/>
      <c r="E1197" s="215" t="s">
        <v>1937</v>
      </c>
      <c r="F1197" s="497" t="s">
        <v>2604</v>
      </c>
      <c r="G1197" s="389">
        <v>3000000</v>
      </c>
      <c r="H1197" s="389">
        <v>0</v>
      </c>
      <c r="I1197" s="389">
        <v>0</v>
      </c>
      <c r="J1197" s="389">
        <v>0</v>
      </c>
      <c r="K1197" s="389">
        <v>3000000</v>
      </c>
      <c r="L1197" s="215"/>
      <c r="M1197" s="215"/>
      <c r="N1197" s="215"/>
      <c r="O1197" s="215"/>
      <c r="P1197" s="215" t="s">
        <v>1937</v>
      </c>
      <c r="Q1197" s="816" t="s">
        <v>5895</v>
      </c>
      <c r="R1197" s="632">
        <v>3000000</v>
      </c>
      <c r="S1197" s="632">
        <v>0</v>
      </c>
      <c r="T1197" s="632">
        <v>0</v>
      </c>
      <c r="U1197" s="632">
        <v>0</v>
      </c>
      <c r="V1197" s="632">
        <v>3000000</v>
      </c>
    </row>
    <row r="1198" spans="1:22" s="501" customFormat="1" ht="24.95" customHeight="1">
      <c r="A1198" s="215"/>
      <c r="B1198" s="215"/>
      <c r="C1198" s="212"/>
      <c r="D1198" s="215"/>
      <c r="E1198" s="215" t="s">
        <v>1939</v>
      </c>
      <c r="F1198" s="504" t="s">
        <v>2605</v>
      </c>
      <c r="G1198" s="389">
        <v>3000000</v>
      </c>
      <c r="H1198" s="389">
        <v>0</v>
      </c>
      <c r="I1198" s="389">
        <v>0</v>
      </c>
      <c r="J1198" s="389">
        <v>0</v>
      </c>
      <c r="K1198" s="389">
        <v>3000000</v>
      </c>
      <c r="L1198" s="215"/>
      <c r="M1198" s="215"/>
      <c r="N1198" s="215"/>
      <c r="O1198" s="215"/>
      <c r="P1198" s="215" t="s">
        <v>1939</v>
      </c>
      <c r="Q1198" s="810" t="s">
        <v>5896</v>
      </c>
      <c r="R1198" s="632">
        <v>3000000</v>
      </c>
      <c r="S1198" s="632">
        <v>0</v>
      </c>
      <c r="T1198" s="632">
        <v>0</v>
      </c>
      <c r="U1198" s="632">
        <v>0</v>
      </c>
      <c r="V1198" s="632">
        <v>3000000</v>
      </c>
    </row>
    <row r="1199" spans="1:22" s="501" customFormat="1" ht="42" customHeight="1">
      <c r="A1199" s="215"/>
      <c r="B1199" s="215"/>
      <c r="C1199" s="215"/>
      <c r="D1199" s="212"/>
      <c r="E1199" s="215" t="s">
        <v>1943</v>
      </c>
      <c r="F1199" s="503" t="s">
        <v>6875</v>
      </c>
      <c r="G1199" s="389">
        <v>5000000</v>
      </c>
      <c r="H1199" s="389">
        <v>0</v>
      </c>
      <c r="I1199" s="389">
        <v>0</v>
      </c>
      <c r="J1199" s="389">
        <v>0</v>
      </c>
      <c r="K1199" s="389">
        <v>5000000</v>
      </c>
      <c r="L1199" s="215"/>
      <c r="M1199" s="215"/>
      <c r="N1199" s="215"/>
      <c r="O1199" s="215"/>
      <c r="P1199" s="215" t="s">
        <v>1943</v>
      </c>
      <c r="Q1199" s="890" t="s">
        <v>6876</v>
      </c>
      <c r="R1199" s="632">
        <v>5000000</v>
      </c>
      <c r="S1199" s="632">
        <v>0</v>
      </c>
      <c r="T1199" s="632">
        <v>0</v>
      </c>
      <c r="U1199" s="632">
        <v>0</v>
      </c>
      <c r="V1199" s="632">
        <v>5000000</v>
      </c>
    </row>
    <row r="1200" spans="1:22" s="501" customFormat="1" ht="24.95" customHeight="1" thickBot="1">
      <c r="A1200" s="225" t="s">
        <v>1413</v>
      </c>
      <c r="B1200" s="225"/>
      <c r="C1200" s="225"/>
      <c r="D1200" s="225"/>
      <c r="E1200" s="219"/>
      <c r="F1200" s="312" t="s">
        <v>1414</v>
      </c>
      <c r="G1200" s="390">
        <v>950000000</v>
      </c>
      <c r="H1200" s="390">
        <v>0</v>
      </c>
      <c r="I1200" s="390">
        <v>0</v>
      </c>
      <c r="J1200" s="390">
        <v>0</v>
      </c>
      <c r="K1200" s="390">
        <v>950000000</v>
      </c>
      <c r="L1200" s="225" t="s">
        <v>1413</v>
      </c>
      <c r="M1200" s="225"/>
      <c r="N1200" s="225"/>
      <c r="O1200" s="225"/>
      <c r="P1200" s="225"/>
      <c r="Q1200" s="811" t="s">
        <v>4862</v>
      </c>
      <c r="R1200" s="645">
        <v>950000000</v>
      </c>
      <c r="S1200" s="645">
        <v>0</v>
      </c>
      <c r="T1200" s="645">
        <v>0</v>
      </c>
      <c r="U1200" s="645">
        <v>0</v>
      </c>
      <c r="V1200" s="645">
        <v>950000000</v>
      </c>
    </row>
    <row r="1201" spans="1:22" s="501" customFormat="1" ht="24.95" customHeight="1" thickTop="1">
      <c r="A1201" s="220"/>
      <c r="B1201" s="220" t="s">
        <v>440</v>
      </c>
      <c r="C1201" s="220"/>
      <c r="D1201" s="220"/>
      <c r="E1201" s="218"/>
      <c r="F1201" s="309" t="s">
        <v>707</v>
      </c>
      <c r="G1201" s="388">
        <v>950000000</v>
      </c>
      <c r="H1201" s="388">
        <v>0</v>
      </c>
      <c r="I1201" s="388">
        <v>0</v>
      </c>
      <c r="J1201" s="388">
        <v>0</v>
      </c>
      <c r="K1201" s="388">
        <v>950000000</v>
      </c>
      <c r="L1201" s="220"/>
      <c r="M1201" s="220" t="s">
        <v>440</v>
      </c>
      <c r="N1201" s="220"/>
      <c r="O1201" s="220"/>
      <c r="P1201" s="220"/>
      <c r="Q1201" s="809" t="s">
        <v>4263</v>
      </c>
      <c r="R1201" s="640">
        <v>950000000</v>
      </c>
      <c r="S1201" s="640">
        <v>0</v>
      </c>
      <c r="T1201" s="640">
        <v>0</v>
      </c>
      <c r="U1201" s="640">
        <v>0</v>
      </c>
      <c r="V1201" s="640">
        <v>950000000</v>
      </c>
    </row>
    <row r="1202" spans="1:22" s="501" customFormat="1" ht="24.95" customHeight="1">
      <c r="A1202" s="215"/>
      <c r="B1202" s="215"/>
      <c r="C1202" s="215" t="s">
        <v>433</v>
      </c>
      <c r="D1202" s="215"/>
      <c r="E1202" s="212"/>
      <c r="F1202" s="207" t="s">
        <v>708</v>
      </c>
      <c r="G1202" s="389">
        <v>950000000</v>
      </c>
      <c r="H1202" s="389">
        <v>0</v>
      </c>
      <c r="I1202" s="389">
        <v>0</v>
      </c>
      <c r="J1202" s="389">
        <v>0</v>
      </c>
      <c r="K1202" s="389">
        <v>950000000</v>
      </c>
      <c r="L1202" s="215"/>
      <c r="M1202" s="215"/>
      <c r="N1202" s="215" t="s">
        <v>433</v>
      </c>
      <c r="O1202" s="215"/>
      <c r="P1202" s="215"/>
      <c r="Q1202" s="810" t="s">
        <v>4863</v>
      </c>
      <c r="R1202" s="632">
        <v>950000000</v>
      </c>
      <c r="S1202" s="632">
        <v>0</v>
      </c>
      <c r="T1202" s="632">
        <v>0</v>
      </c>
      <c r="U1202" s="632">
        <v>0</v>
      </c>
      <c r="V1202" s="632">
        <v>950000000</v>
      </c>
    </row>
    <row r="1203" spans="1:22" s="501" customFormat="1" ht="24.95" customHeight="1">
      <c r="A1203" s="215"/>
      <c r="B1203" s="215"/>
      <c r="C1203" s="215"/>
      <c r="D1203" s="215" t="s">
        <v>433</v>
      </c>
      <c r="E1203" s="212"/>
      <c r="F1203" s="207" t="s">
        <v>2606</v>
      </c>
      <c r="G1203" s="389">
        <v>950000000</v>
      </c>
      <c r="H1203" s="389">
        <v>0</v>
      </c>
      <c r="I1203" s="389">
        <v>0</v>
      </c>
      <c r="J1203" s="389">
        <v>0</v>
      </c>
      <c r="K1203" s="389">
        <v>950000000</v>
      </c>
      <c r="L1203" s="215"/>
      <c r="M1203" s="215"/>
      <c r="N1203" s="215"/>
      <c r="O1203" s="215" t="s">
        <v>433</v>
      </c>
      <c r="P1203" s="215"/>
      <c r="Q1203" s="810" t="s">
        <v>5897</v>
      </c>
      <c r="R1203" s="632">
        <v>950000000</v>
      </c>
      <c r="S1203" s="632">
        <v>0</v>
      </c>
      <c r="T1203" s="632">
        <v>0</v>
      </c>
      <c r="U1203" s="632">
        <v>0</v>
      </c>
      <c r="V1203" s="632">
        <v>950000000</v>
      </c>
    </row>
    <row r="1204" spans="1:22" s="501" customFormat="1" ht="24.95" customHeight="1">
      <c r="A1204" s="215"/>
      <c r="B1204" s="215"/>
      <c r="C1204" s="215"/>
      <c r="D1204" s="215"/>
      <c r="E1204" s="212" t="s">
        <v>1859</v>
      </c>
      <c r="F1204" s="207" t="s">
        <v>2585</v>
      </c>
      <c r="G1204" s="389">
        <v>40000000</v>
      </c>
      <c r="H1204" s="389">
        <v>0</v>
      </c>
      <c r="I1204" s="389">
        <v>0</v>
      </c>
      <c r="J1204" s="389">
        <v>0</v>
      </c>
      <c r="K1204" s="389">
        <v>40000000</v>
      </c>
      <c r="L1204" s="215"/>
      <c r="M1204" s="215"/>
      <c r="N1204" s="215"/>
      <c r="O1204" s="215"/>
      <c r="P1204" s="215" t="s">
        <v>1859</v>
      </c>
      <c r="Q1204" s="810" t="s">
        <v>6877</v>
      </c>
      <c r="R1204" s="632">
        <v>40000000</v>
      </c>
      <c r="S1204" s="632">
        <v>0</v>
      </c>
      <c r="T1204" s="632">
        <v>0</v>
      </c>
      <c r="U1204" s="632">
        <v>0</v>
      </c>
      <c r="V1204" s="632">
        <v>40000000</v>
      </c>
    </row>
    <row r="1205" spans="1:22" s="501" customFormat="1" ht="24.95" customHeight="1">
      <c r="A1205" s="215"/>
      <c r="B1205" s="215"/>
      <c r="C1205" s="215"/>
      <c r="D1205" s="215"/>
      <c r="E1205" s="212" t="s">
        <v>1886</v>
      </c>
      <c r="F1205" s="207" t="s">
        <v>2607</v>
      </c>
      <c r="G1205" s="389">
        <v>100000000</v>
      </c>
      <c r="H1205" s="389">
        <v>0</v>
      </c>
      <c r="I1205" s="389">
        <v>0</v>
      </c>
      <c r="J1205" s="389">
        <v>0</v>
      </c>
      <c r="K1205" s="389">
        <v>100000000</v>
      </c>
      <c r="L1205" s="215"/>
      <c r="M1205" s="215"/>
      <c r="N1205" s="215"/>
      <c r="O1205" s="215"/>
      <c r="P1205" s="215" t="s">
        <v>1886</v>
      </c>
      <c r="Q1205" s="810" t="s">
        <v>5898</v>
      </c>
      <c r="R1205" s="632">
        <v>100000000</v>
      </c>
      <c r="S1205" s="632">
        <v>0</v>
      </c>
      <c r="T1205" s="632">
        <v>0</v>
      </c>
      <c r="U1205" s="632">
        <v>0</v>
      </c>
      <c r="V1205" s="632">
        <v>100000000</v>
      </c>
    </row>
    <row r="1206" spans="1:22" s="501" customFormat="1" ht="24.95" customHeight="1">
      <c r="A1206" s="215"/>
      <c r="B1206" s="215"/>
      <c r="C1206" s="212"/>
      <c r="D1206" s="215"/>
      <c r="E1206" s="215" t="s">
        <v>1857</v>
      </c>
      <c r="F1206" s="207" t="s">
        <v>2608</v>
      </c>
      <c r="G1206" s="389">
        <v>5000000</v>
      </c>
      <c r="H1206" s="389">
        <v>0</v>
      </c>
      <c r="I1206" s="389">
        <v>0</v>
      </c>
      <c r="J1206" s="389">
        <v>0</v>
      </c>
      <c r="K1206" s="389">
        <v>5000000</v>
      </c>
      <c r="L1206" s="215"/>
      <c r="M1206" s="215"/>
      <c r="N1206" s="215"/>
      <c r="O1206" s="215"/>
      <c r="P1206" s="215" t="s">
        <v>1857</v>
      </c>
      <c r="Q1206" s="810" t="s">
        <v>6878</v>
      </c>
      <c r="R1206" s="632">
        <v>5000000</v>
      </c>
      <c r="S1206" s="632">
        <v>0</v>
      </c>
      <c r="T1206" s="632">
        <v>0</v>
      </c>
      <c r="U1206" s="632">
        <v>0</v>
      </c>
      <c r="V1206" s="632">
        <v>5000000</v>
      </c>
    </row>
    <row r="1207" spans="1:22" s="501" customFormat="1" ht="24.95" customHeight="1">
      <c r="A1207" s="215"/>
      <c r="B1207" s="215"/>
      <c r="C1207" s="215"/>
      <c r="D1207" s="212"/>
      <c r="E1207" s="215" t="s">
        <v>1889</v>
      </c>
      <c r="F1207" s="210" t="s">
        <v>2609</v>
      </c>
      <c r="G1207" s="389">
        <v>4000000</v>
      </c>
      <c r="H1207" s="389">
        <v>0</v>
      </c>
      <c r="I1207" s="389">
        <v>0</v>
      </c>
      <c r="J1207" s="389">
        <v>0</v>
      </c>
      <c r="K1207" s="389">
        <v>4000000</v>
      </c>
      <c r="L1207" s="215"/>
      <c r="M1207" s="215"/>
      <c r="N1207" s="215"/>
      <c r="O1207" s="215"/>
      <c r="P1207" s="215" t="s">
        <v>1889</v>
      </c>
      <c r="Q1207" s="810" t="s">
        <v>5899</v>
      </c>
      <c r="R1207" s="632">
        <v>4000000</v>
      </c>
      <c r="S1207" s="632">
        <v>0</v>
      </c>
      <c r="T1207" s="632">
        <v>0</v>
      </c>
      <c r="U1207" s="632">
        <v>0</v>
      </c>
      <c r="V1207" s="632">
        <v>4000000</v>
      </c>
    </row>
    <row r="1208" spans="1:22" s="501" customFormat="1" ht="24.95" customHeight="1">
      <c r="A1208" s="215"/>
      <c r="B1208" s="215"/>
      <c r="C1208" s="215"/>
      <c r="D1208" s="215"/>
      <c r="E1208" s="212" t="s">
        <v>1878</v>
      </c>
      <c r="F1208" s="207" t="s">
        <v>2610</v>
      </c>
      <c r="G1208" s="389">
        <v>60000000</v>
      </c>
      <c r="H1208" s="389">
        <v>0</v>
      </c>
      <c r="I1208" s="389">
        <v>0</v>
      </c>
      <c r="J1208" s="389">
        <v>0</v>
      </c>
      <c r="K1208" s="389">
        <v>60000000</v>
      </c>
      <c r="L1208" s="215"/>
      <c r="M1208" s="215"/>
      <c r="N1208" s="215"/>
      <c r="O1208" s="215"/>
      <c r="P1208" s="215" t="s">
        <v>1878</v>
      </c>
      <c r="Q1208" s="810" t="s">
        <v>5900</v>
      </c>
      <c r="R1208" s="632">
        <v>60000000</v>
      </c>
      <c r="S1208" s="632">
        <v>0</v>
      </c>
      <c r="T1208" s="632">
        <v>0</v>
      </c>
      <c r="U1208" s="632">
        <v>0</v>
      </c>
      <c r="V1208" s="632">
        <v>60000000</v>
      </c>
    </row>
    <row r="1209" spans="1:22" s="501" customFormat="1" ht="24.95" customHeight="1">
      <c r="A1209" s="215"/>
      <c r="B1209" s="215"/>
      <c r="C1209" s="215"/>
      <c r="D1209" s="215"/>
      <c r="E1209" s="212" t="s">
        <v>1867</v>
      </c>
      <c r="F1209" s="210" t="s">
        <v>2611</v>
      </c>
      <c r="G1209" s="389">
        <v>120000000</v>
      </c>
      <c r="H1209" s="389">
        <v>0</v>
      </c>
      <c r="I1209" s="389">
        <v>0</v>
      </c>
      <c r="J1209" s="389">
        <v>0</v>
      </c>
      <c r="K1209" s="389">
        <v>120000000</v>
      </c>
      <c r="L1209" s="215"/>
      <c r="M1209" s="215"/>
      <c r="N1209" s="215"/>
      <c r="O1209" s="215"/>
      <c r="P1209" s="215" t="s">
        <v>1867</v>
      </c>
      <c r="Q1209" s="810" t="s">
        <v>5901</v>
      </c>
      <c r="R1209" s="632">
        <v>120000000</v>
      </c>
      <c r="S1209" s="632">
        <v>0</v>
      </c>
      <c r="T1209" s="632">
        <v>0</v>
      </c>
      <c r="U1209" s="632">
        <v>0</v>
      </c>
      <c r="V1209" s="632">
        <v>120000000</v>
      </c>
    </row>
    <row r="1210" spans="1:22" s="501" customFormat="1" ht="24.95" customHeight="1">
      <c r="A1210" s="215"/>
      <c r="B1210" s="215"/>
      <c r="C1210" s="212"/>
      <c r="D1210" s="215"/>
      <c r="E1210" s="215" t="s">
        <v>1869</v>
      </c>
      <c r="F1210" s="210" t="s">
        <v>3730</v>
      </c>
      <c r="G1210" s="389">
        <v>80000000</v>
      </c>
      <c r="H1210" s="389">
        <v>0</v>
      </c>
      <c r="I1210" s="389">
        <v>0</v>
      </c>
      <c r="J1210" s="389">
        <v>0</v>
      </c>
      <c r="K1210" s="389">
        <v>80000000</v>
      </c>
      <c r="L1210" s="215"/>
      <c r="M1210" s="215"/>
      <c r="N1210" s="215"/>
      <c r="O1210" s="215"/>
      <c r="P1210" s="215" t="s">
        <v>1869</v>
      </c>
      <c r="Q1210" s="810" t="s">
        <v>6879</v>
      </c>
      <c r="R1210" s="632">
        <v>80000000</v>
      </c>
      <c r="S1210" s="632">
        <v>0</v>
      </c>
      <c r="T1210" s="632">
        <v>0</v>
      </c>
      <c r="U1210" s="632">
        <v>0</v>
      </c>
      <c r="V1210" s="632">
        <v>80000000</v>
      </c>
    </row>
    <row r="1211" spans="1:22" s="501" customFormat="1" ht="24.95" customHeight="1">
      <c r="A1211" s="215"/>
      <c r="B1211" s="215"/>
      <c r="C1211" s="215"/>
      <c r="D1211" s="212"/>
      <c r="E1211" s="215" t="s">
        <v>1895</v>
      </c>
      <c r="F1211" s="210" t="s">
        <v>2612</v>
      </c>
      <c r="G1211" s="389">
        <v>5000000</v>
      </c>
      <c r="H1211" s="389">
        <v>0</v>
      </c>
      <c r="I1211" s="389">
        <v>0</v>
      </c>
      <c r="J1211" s="389">
        <v>0</v>
      </c>
      <c r="K1211" s="389">
        <v>5000000</v>
      </c>
      <c r="L1211" s="215"/>
      <c r="M1211" s="215"/>
      <c r="N1211" s="215"/>
      <c r="O1211" s="215"/>
      <c r="P1211" s="215" t="s">
        <v>1895</v>
      </c>
      <c r="Q1211" s="810" t="s">
        <v>5902</v>
      </c>
      <c r="R1211" s="632">
        <v>5000000</v>
      </c>
      <c r="S1211" s="632">
        <v>0</v>
      </c>
      <c r="T1211" s="632">
        <v>0</v>
      </c>
      <c r="U1211" s="632">
        <v>0</v>
      </c>
      <c r="V1211" s="632">
        <v>5000000</v>
      </c>
    </row>
    <row r="1212" spans="1:22" s="501" customFormat="1" ht="24.95" customHeight="1">
      <c r="A1212" s="215"/>
      <c r="B1212" s="215"/>
      <c r="C1212" s="215"/>
      <c r="D1212" s="215"/>
      <c r="E1212" s="212" t="s">
        <v>1903</v>
      </c>
      <c r="F1212" s="207" t="s">
        <v>3647</v>
      </c>
      <c r="G1212" s="389">
        <v>70000000</v>
      </c>
      <c r="H1212" s="389">
        <v>0</v>
      </c>
      <c r="I1212" s="389">
        <v>0</v>
      </c>
      <c r="J1212" s="389">
        <v>0</v>
      </c>
      <c r="K1212" s="389">
        <v>70000000</v>
      </c>
      <c r="L1212" s="215"/>
      <c r="M1212" s="215"/>
      <c r="N1212" s="215"/>
      <c r="O1212" s="215"/>
      <c r="P1212" s="215" t="s">
        <v>1903</v>
      </c>
      <c r="Q1212" s="810" t="s">
        <v>5903</v>
      </c>
      <c r="R1212" s="632">
        <v>70000000</v>
      </c>
      <c r="S1212" s="632">
        <v>0</v>
      </c>
      <c r="T1212" s="632">
        <v>0</v>
      </c>
      <c r="U1212" s="632">
        <v>0</v>
      </c>
      <c r="V1212" s="632">
        <v>70000000</v>
      </c>
    </row>
    <row r="1213" spans="1:22" s="501" customFormat="1" ht="24.95" customHeight="1">
      <c r="A1213" s="215"/>
      <c r="B1213" s="215"/>
      <c r="C1213" s="215"/>
      <c r="D1213" s="215"/>
      <c r="E1213" s="212" t="s">
        <v>1924</v>
      </c>
      <c r="F1213" s="207" t="s">
        <v>2613</v>
      </c>
      <c r="G1213" s="389">
        <v>88000000</v>
      </c>
      <c r="H1213" s="389">
        <v>0</v>
      </c>
      <c r="I1213" s="389">
        <v>0</v>
      </c>
      <c r="J1213" s="389">
        <v>0</v>
      </c>
      <c r="K1213" s="389">
        <v>88000000</v>
      </c>
      <c r="L1213" s="215"/>
      <c r="M1213" s="215"/>
      <c r="N1213" s="215"/>
      <c r="O1213" s="215"/>
      <c r="P1213" s="215" t="s">
        <v>1924</v>
      </c>
      <c r="Q1213" s="810" t="s">
        <v>5904</v>
      </c>
      <c r="R1213" s="632">
        <v>88000000</v>
      </c>
      <c r="S1213" s="632">
        <v>0</v>
      </c>
      <c r="T1213" s="632">
        <v>0</v>
      </c>
      <c r="U1213" s="632">
        <v>0</v>
      </c>
      <c r="V1213" s="632">
        <v>88000000</v>
      </c>
    </row>
    <row r="1214" spans="1:22" s="501" customFormat="1" ht="24.95" customHeight="1">
      <c r="A1214" s="215"/>
      <c r="B1214" s="215"/>
      <c r="C1214" s="215"/>
      <c r="D1214" s="215"/>
      <c r="E1214" s="212" t="s">
        <v>2083</v>
      </c>
      <c r="F1214" s="207" t="s">
        <v>2614</v>
      </c>
      <c r="G1214" s="389">
        <v>80000000</v>
      </c>
      <c r="H1214" s="389">
        <v>0</v>
      </c>
      <c r="I1214" s="389">
        <v>0</v>
      </c>
      <c r="J1214" s="389">
        <v>0</v>
      </c>
      <c r="K1214" s="389">
        <v>80000000</v>
      </c>
      <c r="L1214" s="215"/>
      <c r="M1214" s="215"/>
      <c r="N1214" s="215"/>
      <c r="O1214" s="215"/>
      <c r="P1214" s="215" t="s">
        <v>2083</v>
      </c>
      <c r="Q1214" s="810" t="s">
        <v>6880</v>
      </c>
      <c r="R1214" s="632">
        <v>80000000</v>
      </c>
      <c r="S1214" s="632">
        <v>0</v>
      </c>
      <c r="T1214" s="632">
        <v>0</v>
      </c>
      <c r="U1214" s="632">
        <v>0</v>
      </c>
      <c r="V1214" s="632">
        <v>80000000</v>
      </c>
    </row>
    <row r="1215" spans="1:22" s="501" customFormat="1" ht="24.95" customHeight="1">
      <c r="A1215" s="215"/>
      <c r="B1215" s="212"/>
      <c r="C1215" s="215"/>
      <c r="D1215" s="215"/>
      <c r="E1215" s="215" t="s">
        <v>1929</v>
      </c>
      <c r="F1215" s="210" t="s">
        <v>2615</v>
      </c>
      <c r="G1215" s="389">
        <v>60000000</v>
      </c>
      <c r="H1215" s="389">
        <v>0</v>
      </c>
      <c r="I1215" s="389">
        <v>0</v>
      </c>
      <c r="J1215" s="389">
        <v>0</v>
      </c>
      <c r="K1215" s="389">
        <v>60000000</v>
      </c>
      <c r="L1215" s="215"/>
      <c r="M1215" s="215"/>
      <c r="N1215" s="215"/>
      <c r="O1215" s="215"/>
      <c r="P1215" s="215" t="s">
        <v>1929</v>
      </c>
      <c r="Q1215" s="810" t="s">
        <v>5905</v>
      </c>
      <c r="R1215" s="632">
        <v>60000000</v>
      </c>
      <c r="S1215" s="632">
        <v>0</v>
      </c>
      <c r="T1215" s="632">
        <v>0</v>
      </c>
      <c r="U1215" s="632">
        <v>0</v>
      </c>
      <c r="V1215" s="632">
        <v>60000000</v>
      </c>
    </row>
    <row r="1216" spans="1:22" s="501" customFormat="1" ht="24.95" customHeight="1">
      <c r="A1216" s="215"/>
      <c r="B1216" s="215"/>
      <c r="C1216" s="212"/>
      <c r="D1216" s="215"/>
      <c r="E1216" s="215" t="s">
        <v>1931</v>
      </c>
      <c r="F1216" s="207" t="s">
        <v>2616</v>
      </c>
      <c r="G1216" s="389">
        <v>20000000</v>
      </c>
      <c r="H1216" s="389">
        <v>0</v>
      </c>
      <c r="I1216" s="389">
        <v>0</v>
      </c>
      <c r="J1216" s="389">
        <v>0</v>
      </c>
      <c r="K1216" s="389">
        <v>20000000</v>
      </c>
      <c r="L1216" s="215"/>
      <c r="M1216" s="215"/>
      <c r="N1216" s="215"/>
      <c r="O1216" s="215"/>
      <c r="P1216" s="215" t="s">
        <v>1931</v>
      </c>
      <c r="Q1216" s="810" t="s">
        <v>5906</v>
      </c>
      <c r="R1216" s="632">
        <v>20000000</v>
      </c>
      <c r="S1216" s="632">
        <v>0</v>
      </c>
      <c r="T1216" s="632">
        <v>0</v>
      </c>
      <c r="U1216" s="632">
        <v>0</v>
      </c>
      <c r="V1216" s="632">
        <v>20000000</v>
      </c>
    </row>
    <row r="1217" spans="1:22" s="501" customFormat="1" ht="24.95" customHeight="1">
      <c r="A1217" s="215"/>
      <c r="B1217" s="215"/>
      <c r="C1217" s="215"/>
      <c r="D1217" s="212"/>
      <c r="E1217" s="215" t="s">
        <v>1907</v>
      </c>
      <c r="F1217" s="209" t="s">
        <v>2617</v>
      </c>
      <c r="G1217" s="389">
        <v>5000000</v>
      </c>
      <c r="H1217" s="389">
        <v>0</v>
      </c>
      <c r="I1217" s="389">
        <v>0</v>
      </c>
      <c r="J1217" s="389">
        <v>0</v>
      </c>
      <c r="K1217" s="389">
        <v>5000000</v>
      </c>
      <c r="L1217" s="215"/>
      <c r="M1217" s="215"/>
      <c r="N1217" s="215"/>
      <c r="O1217" s="215"/>
      <c r="P1217" s="215" t="s">
        <v>1907</v>
      </c>
      <c r="Q1217" s="810" t="s">
        <v>6881</v>
      </c>
      <c r="R1217" s="632">
        <v>5000000</v>
      </c>
      <c r="S1217" s="632">
        <v>0</v>
      </c>
      <c r="T1217" s="632">
        <v>0</v>
      </c>
      <c r="U1217" s="632">
        <v>0</v>
      </c>
      <c r="V1217" s="632">
        <v>5000000</v>
      </c>
    </row>
    <row r="1218" spans="1:22" s="501" customFormat="1" ht="24.95" customHeight="1">
      <c r="A1218" s="215"/>
      <c r="B1218" s="215"/>
      <c r="C1218" s="215"/>
      <c r="D1218" s="215"/>
      <c r="E1218" s="212" t="s">
        <v>1933</v>
      </c>
      <c r="F1218" s="209" t="s">
        <v>2618</v>
      </c>
      <c r="G1218" s="389">
        <v>2000000</v>
      </c>
      <c r="H1218" s="389">
        <v>0</v>
      </c>
      <c r="I1218" s="389">
        <v>0</v>
      </c>
      <c r="J1218" s="389">
        <v>0</v>
      </c>
      <c r="K1218" s="389">
        <v>2000000</v>
      </c>
      <c r="L1218" s="215"/>
      <c r="M1218" s="215"/>
      <c r="N1218" s="215"/>
      <c r="O1218" s="215"/>
      <c r="P1218" s="215" t="s">
        <v>1933</v>
      </c>
      <c r="Q1218" s="810" t="s">
        <v>5907</v>
      </c>
      <c r="R1218" s="632">
        <v>2000000</v>
      </c>
      <c r="S1218" s="632">
        <v>0</v>
      </c>
      <c r="T1218" s="632">
        <v>0</v>
      </c>
      <c r="U1218" s="632">
        <v>0</v>
      </c>
      <c r="V1218" s="632">
        <v>2000000</v>
      </c>
    </row>
    <row r="1219" spans="1:22" s="501" customFormat="1" ht="24.95" customHeight="1">
      <c r="A1219" s="215"/>
      <c r="B1219" s="215"/>
      <c r="C1219" s="212"/>
      <c r="D1219" s="215"/>
      <c r="E1219" s="215" t="s">
        <v>1961</v>
      </c>
      <c r="F1219" s="210" t="s">
        <v>2619</v>
      </c>
      <c r="G1219" s="389">
        <v>2000000</v>
      </c>
      <c r="H1219" s="389">
        <v>0</v>
      </c>
      <c r="I1219" s="389">
        <v>0</v>
      </c>
      <c r="J1219" s="389">
        <v>0</v>
      </c>
      <c r="K1219" s="389">
        <v>2000000</v>
      </c>
      <c r="L1219" s="215"/>
      <c r="M1219" s="215"/>
      <c r="N1219" s="215"/>
      <c r="O1219" s="215"/>
      <c r="P1219" s="215" t="s">
        <v>1961</v>
      </c>
      <c r="Q1219" s="810" t="s">
        <v>5907</v>
      </c>
      <c r="R1219" s="632">
        <v>2000000</v>
      </c>
      <c r="S1219" s="632">
        <v>0</v>
      </c>
      <c r="T1219" s="632">
        <v>0</v>
      </c>
      <c r="U1219" s="632">
        <v>0</v>
      </c>
      <c r="V1219" s="632">
        <v>2000000</v>
      </c>
    </row>
    <row r="1220" spans="1:22" s="501" customFormat="1" ht="24.95" customHeight="1">
      <c r="A1220" s="215"/>
      <c r="B1220" s="215"/>
      <c r="C1220" s="215"/>
      <c r="D1220" s="212"/>
      <c r="E1220" s="215" t="s">
        <v>1935</v>
      </c>
      <c r="F1220" s="207" t="s">
        <v>3731</v>
      </c>
      <c r="G1220" s="389">
        <v>3000000</v>
      </c>
      <c r="H1220" s="389">
        <v>0</v>
      </c>
      <c r="I1220" s="389">
        <v>0</v>
      </c>
      <c r="J1220" s="389">
        <v>0</v>
      </c>
      <c r="K1220" s="389">
        <v>3000000</v>
      </c>
      <c r="L1220" s="215"/>
      <c r="M1220" s="215"/>
      <c r="N1220" s="215"/>
      <c r="O1220" s="215"/>
      <c r="P1220" s="215" t="s">
        <v>1935</v>
      </c>
      <c r="Q1220" s="810" t="s">
        <v>5908</v>
      </c>
      <c r="R1220" s="632">
        <v>3000000</v>
      </c>
      <c r="S1220" s="632">
        <v>0</v>
      </c>
      <c r="T1220" s="632">
        <v>0</v>
      </c>
      <c r="U1220" s="632">
        <v>0</v>
      </c>
      <c r="V1220" s="632">
        <v>3000000</v>
      </c>
    </row>
    <row r="1221" spans="1:22" s="500" customFormat="1" ht="24.95" customHeight="1">
      <c r="A1221" s="215"/>
      <c r="B1221" s="215"/>
      <c r="C1221" s="215"/>
      <c r="D1221" s="215"/>
      <c r="E1221" s="212" t="s">
        <v>1939</v>
      </c>
      <c r="F1221" s="322" t="s">
        <v>2620</v>
      </c>
      <c r="G1221" s="389">
        <v>1000000</v>
      </c>
      <c r="H1221" s="389">
        <v>0</v>
      </c>
      <c r="I1221" s="389">
        <v>0</v>
      </c>
      <c r="J1221" s="389">
        <v>0</v>
      </c>
      <c r="K1221" s="389">
        <v>1000000</v>
      </c>
      <c r="L1221" s="215"/>
      <c r="M1221" s="215"/>
      <c r="N1221" s="215"/>
      <c r="O1221" s="215"/>
      <c r="P1221" s="215" t="s">
        <v>1939</v>
      </c>
      <c r="Q1221" s="810" t="s">
        <v>5909</v>
      </c>
      <c r="R1221" s="632">
        <v>1000000</v>
      </c>
      <c r="S1221" s="632">
        <v>0</v>
      </c>
      <c r="T1221" s="632">
        <v>0</v>
      </c>
      <c r="U1221" s="632">
        <v>0</v>
      </c>
      <c r="V1221" s="632">
        <v>1000000</v>
      </c>
    </row>
    <row r="1222" spans="1:22" s="500" customFormat="1" ht="24.95" customHeight="1">
      <c r="A1222" s="215"/>
      <c r="B1222" s="212"/>
      <c r="C1222" s="215"/>
      <c r="D1222" s="215"/>
      <c r="E1222" s="215" t="s">
        <v>1947</v>
      </c>
      <c r="F1222" s="207" t="s">
        <v>2621</v>
      </c>
      <c r="G1222" s="389">
        <v>25000000</v>
      </c>
      <c r="H1222" s="389">
        <v>0</v>
      </c>
      <c r="I1222" s="389">
        <v>0</v>
      </c>
      <c r="J1222" s="389">
        <v>0</v>
      </c>
      <c r="K1222" s="389">
        <v>25000000</v>
      </c>
      <c r="L1222" s="215"/>
      <c r="M1222" s="215"/>
      <c r="N1222" s="215"/>
      <c r="O1222" s="215"/>
      <c r="P1222" s="215" t="s">
        <v>1947</v>
      </c>
      <c r="Q1222" s="816" t="s">
        <v>5910</v>
      </c>
      <c r="R1222" s="632">
        <v>25000000</v>
      </c>
      <c r="S1222" s="632">
        <v>0</v>
      </c>
      <c r="T1222" s="632">
        <v>0</v>
      </c>
      <c r="U1222" s="632">
        <v>0</v>
      </c>
      <c r="V1222" s="632">
        <v>25000000</v>
      </c>
    </row>
    <row r="1223" spans="1:22" s="501" customFormat="1" ht="24.95" customHeight="1">
      <c r="A1223" s="215"/>
      <c r="B1223" s="215"/>
      <c r="C1223" s="212"/>
      <c r="D1223" s="215"/>
      <c r="E1223" s="215" t="s">
        <v>1966</v>
      </c>
      <c r="F1223" s="207" t="s">
        <v>2622</v>
      </c>
      <c r="G1223" s="389">
        <v>25000000</v>
      </c>
      <c r="H1223" s="389">
        <v>0</v>
      </c>
      <c r="I1223" s="389">
        <v>0</v>
      </c>
      <c r="J1223" s="389">
        <v>0</v>
      </c>
      <c r="K1223" s="389">
        <v>25000000</v>
      </c>
      <c r="L1223" s="215"/>
      <c r="M1223" s="215"/>
      <c r="N1223" s="215"/>
      <c r="O1223" s="215"/>
      <c r="P1223" s="215" t="s">
        <v>1966</v>
      </c>
      <c r="Q1223" s="810" t="s">
        <v>5911</v>
      </c>
      <c r="R1223" s="632">
        <v>25000000</v>
      </c>
      <c r="S1223" s="632">
        <v>0</v>
      </c>
      <c r="T1223" s="632">
        <v>0</v>
      </c>
      <c r="U1223" s="632">
        <v>0</v>
      </c>
      <c r="V1223" s="632">
        <v>25000000</v>
      </c>
    </row>
    <row r="1224" spans="1:22" s="501" customFormat="1" ht="24.95" customHeight="1">
      <c r="A1224" s="215"/>
      <c r="B1224" s="215"/>
      <c r="C1224" s="215"/>
      <c r="D1224" s="212"/>
      <c r="E1224" s="215" t="s">
        <v>2309</v>
      </c>
      <c r="F1224" s="207" t="s">
        <v>3648</v>
      </c>
      <c r="G1224" s="389">
        <v>5000000</v>
      </c>
      <c r="H1224" s="389">
        <v>0</v>
      </c>
      <c r="I1224" s="389">
        <v>0</v>
      </c>
      <c r="J1224" s="389">
        <v>0</v>
      </c>
      <c r="K1224" s="389">
        <v>5000000</v>
      </c>
      <c r="L1224" s="215"/>
      <c r="M1224" s="215"/>
      <c r="N1224" s="215"/>
      <c r="O1224" s="215"/>
      <c r="P1224" s="215" t="s">
        <v>2309</v>
      </c>
      <c r="Q1224" s="816" t="s">
        <v>5912</v>
      </c>
      <c r="R1224" s="632">
        <v>5000000</v>
      </c>
      <c r="S1224" s="632">
        <v>0</v>
      </c>
      <c r="T1224" s="632">
        <v>0</v>
      </c>
      <c r="U1224" s="632">
        <v>0</v>
      </c>
      <c r="V1224" s="632">
        <v>5000000</v>
      </c>
    </row>
    <row r="1225" spans="1:22" s="501" customFormat="1" ht="24.95" customHeight="1">
      <c r="A1225" s="215"/>
      <c r="B1225" s="215"/>
      <c r="C1225" s="215"/>
      <c r="D1225" s="215"/>
      <c r="E1225" s="212" t="s">
        <v>1968</v>
      </c>
      <c r="F1225" s="210" t="s">
        <v>2623</v>
      </c>
      <c r="G1225" s="389">
        <v>100000000</v>
      </c>
      <c r="H1225" s="389">
        <v>0</v>
      </c>
      <c r="I1225" s="389">
        <v>0</v>
      </c>
      <c r="J1225" s="389">
        <v>0</v>
      </c>
      <c r="K1225" s="389">
        <v>100000000</v>
      </c>
      <c r="L1225" s="215"/>
      <c r="M1225" s="215"/>
      <c r="N1225" s="215"/>
      <c r="O1225" s="215"/>
      <c r="P1225" s="215" t="s">
        <v>1968</v>
      </c>
      <c r="Q1225" s="810" t="s">
        <v>5913</v>
      </c>
      <c r="R1225" s="632">
        <v>100000000</v>
      </c>
      <c r="S1225" s="632">
        <v>0</v>
      </c>
      <c r="T1225" s="632">
        <v>0</v>
      </c>
      <c r="U1225" s="632">
        <v>0</v>
      </c>
      <c r="V1225" s="632">
        <v>100000000</v>
      </c>
    </row>
    <row r="1226" spans="1:22" s="501" customFormat="1" ht="41.25" customHeight="1">
      <c r="A1226" s="215"/>
      <c r="B1226" s="215"/>
      <c r="C1226" s="212"/>
      <c r="D1226" s="215"/>
      <c r="E1226" s="215" t="s">
        <v>2089</v>
      </c>
      <c r="F1226" s="210" t="s">
        <v>3649</v>
      </c>
      <c r="G1226" s="389">
        <v>50000000</v>
      </c>
      <c r="H1226" s="389">
        <v>0</v>
      </c>
      <c r="I1226" s="389">
        <v>0</v>
      </c>
      <c r="J1226" s="389">
        <v>0</v>
      </c>
      <c r="K1226" s="389">
        <v>50000000</v>
      </c>
      <c r="L1226" s="215"/>
      <c r="M1226" s="215"/>
      <c r="N1226" s="215"/>
      <c r="O1226" s="215"/>
      <c r="P1226" s="215" t="s">
        <v>2089</v>
      </c>
      <c r="Q1226" s="812" t="s">
        <v>5914</v>
      </c>
      <c r="R1226" s="632">
        <v>50000000</v>
      </c>
      <c r="S1226" s="632">
        <v>0</v>
      </c>
      <c r="T1226" s="632">
        <v>0</v>
      </c>
      <c r="U1226" s="632">
        <v>0</v>
      </c>
      <c r="V1226" s="632">
        <v>50000000</v>
      </c>
    </row>
    <row r="1227" spans="1:22" s="501" customFormat="1" ht="24.95" customHeight="1" thickBot="1">
      <c r="A1227" s="225" t="s">
        <v>1418</v>
      </c>
      <c r="B1227" s="225"/>
      <c r="C1227" s="225"/>
      <c r="D1227" s="219"/>
      <c r="E1227" s="225"/>
      <c r="F1227" s="312" t="s">
        <v>1419</v>
      </c>
      <c r="G1227" s="390">
        <v>850000000</v>
      </c>
      <c r="H1227" s="390">
        <v>0</v>
      </c>
      <c r="I1227" s="390">
        <v>0</v>
      </c>
      <c r="J1227" s="390">
        <v>0</v>
      </c>
      <c r="K1227" s="390">
        <v>850000000</v>
      </c>
      <c r="L1227" s="225" t="s">
        <v>1418</v>
      </c>
      <c r="M1227" s="225"/>
      <c r="N1227" s="225"/>
      <c r="O1227" s="225"/>
      <c r="P1227" s="225"/>
      <c r="Q1227" s="811" t="s">
        <v>4867</v>
      </c>
      <c r="R1227" s="645">
        <v>850000000</v>
      </c>
      <c r="S1227" s="645">
        <v>0</v>
      </c>
      <c r="T1227" s="645">
        <v>0</v>
      </c>
      <c r="U1227" s="645">
        <v>0</v>
      </c>
      <c r="V1227" s="645">
        <v>850000000</v>
      </c>
    </row>
    <row r="1228" spans="1:22" s="501" customFormat="1" ht="24.95" customHeight="1" thickTop="1">
      <c r="A1228" s="220"/>
      <c r="B1228" s="220" t="s">
        <v>433</v>
      </c>
      <c r="C1228" s="220"/>
      <c r="D1228" s="220"/>
      <c r="E1228" s="218"/>
      <c r="F1228" s="309" t="s">
        <v>434</v>
      </c>
      <c r="G1228" s="388">
        <v>850000000</v>
      </c>
      <c r="H1228" s="388">
        <v>0</v>
      </c>
      <c r="I1228" s="388">
        <v>0</v>
      </c>
      <c r="J1228" s="388">
        <v>0</v>
      </c>
      <c r="K1228" s="388">
        <v>850000000</v>
      </c>
      <c r="L1228" s="220"/>
      <c r="M1228" s="220" t="s">
        <v>433</v>
      </c>
      <c r="N1228" s="220"/>
      <c r="O1228" s="220"/>
      <c r="P1228" s="220"/>
      <c r="Q1228" s="809" t="s">
        <v>4485</v>
      </c>
      <c r="R1228" s="640">
        <v>850000000</v>
      </c>
      <c r="S1228" s="640">
        <v>0</v>
      </c>
      <c r="T1228" s="640">
        <v>0</v>
      </c>
      <c r="U1228" s="640">
        <v>0</v>
      </c>
      <c r="V1228" s="640">
        <v>850000000</v>
      </c>
    </row>
    <row r="1229" spans="1:22" s="501" customFormat="1" ht="24.95" customHeight="1">
      <c r="A1229" s="215"/>
      <c r="B1229" s="215"/>
      <c r="C1229" s="212" t="s">
        <v>433</v>
      </c>
      <c r="D1229" s="215"/>
      <c r="E1229" s="215"/>
      <c r="F1229" s="207" t="s">
        <v>435</v>
      </c>
      <c r="G1229" s="389">
        <v>850000000</v>
      </c>
      <c r="H1229" s="389">
        <v>0</v>
      </c>
      <c r="I1229" s="389">
        <v>0</v>
      </c>
      <c r="J1229" s="389">
        <v>0</v>
      </c>
      <c r="K1229" s="389">
        <v>850000000</v>
      </c>
      <c r="L1229" s="215"/>
      <c r="M1229" s="215"/>
      <c r="N1229" s="215" t="s">
        <v>433</v>
      </c>
      <c r="O1229" s="215"/>
      <c r="P1229" s="215"/>
      <c r="Q1229" s="810" t="s">
        <v>4868</v>
      </c>
      <c r="R1229" s="632">
        <v>850000000</v>
      </c>
      <c r="S1229" s="632">
        <v>0</v>
      </c>
      <c r="T1229" s="632">
        <v>0</v>
      </c>
      <c r="U1229" s="632">
        <v>0</v>
      </c>
      <c r="V1229" s="632">
        <v>850000000</v>
      </c>
    </row>
    <row r="1230" spans="1:22" s="501" customFormat="1" ht="24.95" customHeight="1">
      <c r="A1230" s="215"/>
      <c r="B1230" s="215"/>
      <c r="C1230" s="215"/>
      <c r="D1230" s="212" t="s">
        <v>433</v>
      </c>
      <c r="E1230" s="215"/>
      <c r="F1230" s="207" t="s">
        <v>2606</v>
      </c>
      <c r="G1230" s="389">
        <v>850000000</v>
      </c>
      <c r="H1230" s="389">
        <v>0</v>
      </c>
      <c r="I1230" s="389">
        <v>0</v>
      </c>
      <c r="J1230" s="389">
        <v>0</v>
      </c>
      <c r="K1230" s="389">
        <v>850000000</v>
      </c>
      <c r="L1230" s="215"/>
      <c r="M1230" s="215"/>
      <c r="N1230" s="215"/>
      <c r="O1230" s="215" t="s">
        <v>433</v>
      </c>
      <c r="P1230" s="215"/>
      <c r="Q1230" s="810" t="s">
        <v>5915</v>
      </c>
      <c r="R1230" s="632">
        <v>850000000</v>
      </c>
      <c r="S1230" s="632">
        <v>0</v>
      </c>
      <c r="T1230" s="632">
        <v>0</v>
      </c>
      <c r="U1230" s="632">
        <v>0</v>
      </c>
      <c r="V1230" s="632">
        <v>850000000</v>
      </c>
    </row>
    <row r="1231" spans="1:22" s="501" customFormat="1" ht="24.95" customHeight="1">
      <c r="A1231" s="215"/>
      <c r="B1231" s="215"/>
      <c r="C1231" s="215"/>
      <c r="D1231" s="215"/>
      <c r="E1231" s="212" t="s">
        <v>1859</v>
      </c>
      <c r="F1231" s="207" t="s">
        <v>2585</v>
      </c>
      <c r="G1231" s="389">
        <v>15000000</v>
      </c>
      <c r="H1231" s="389">
        <v>0</v>
      </c>
      <c r="I1231" s="389">
        <v>0</v>
      </c>
      <c r="J1231" s="389">
        <v>0</v>
      </c>
      <c r="K1231" s="389">
        <v>15000000</v>
      </c>
      <c r="L1231" s="215"/>
      <c r="M1231" s="215"/>
      <c r="N1231" s="215"/>
      <c r="O1231" s="215"/>
      <c r="P1231" s="215" t="s">
        <v>1859</v>
      </c>
      <c r="Q1231" s="810" t="s">
        <v>6882</v>
      </c>
      <c r="R1231" s="632">
        <v>15000000</v>
      </c>
      <c r="S1231" s="632">
        <v>0</v>
      </c>
      <c r="T1231" s="632">
        <v>0</v>
      </c>
      <c r="U1231" s="632">
        <v>0</v>
      </c>
      <c r="V1231" s="632">
        <v>15000000</v>
      </c>
    </row>
    <row r="1232" spans="1:22" s="501" customFormat="1" ht="24.95" customHeight="1">
      <c r="A1232" s="215"/>
      <c r="B1232" s="215"/>
      <c r="C1232" s="212"/>
      <c r="D1232" s="215"/>
      <c r="E1232" s="215" t="s">
        <v>1889</v>
      </c>
      <c r="F1232" s="207" t="s">
        <v>2624</v>
      </c>
      <c r="G1232" s="389">
        <v>130000000</v>
      </c>
      <c r="H1232" s="389">
        <v>0</v>
      </c>
      <c r="I1232" s="389">
        <v>0</v>
      </c>
      <c r="J1232" s="389">
        <v>0</v>
      </c>
      <c r="K1232" s="389">
        <v>130000000</v>
      </c>
      <c r="L1232" s="215"/>
      <c r="M1232" s="215"/>
      <c r="N1232" s="215"/>
      <c r="O1232" s="215"/>
      <c r="P1232" s="215" t="s">
        <v>1889</v>
      </c>
      <c r="Q1232" s="810" t="s">
        <v>5917</v>
      </c>
      <c r="R1232" s="632">
        <v>130000000</v>
      </c>
      <c r="S1232" s="632">
        <v>0</v>
      </c>
      <c r="T1232" s="632">
        <v>0</v>
      </c>
      <c r="U1232" s="632">
        <v>0</v>
      </c>
      <c r="V1232" s="632">
        <v>130000000</v>
      </c>
    </row>
    <row r="1233" spans="1:22" s="501" customFormat="1" ht="24.95" customHeight="1">
      <c r="A1233" s="215"/>
      <c r="B1233" s="215"/>
      <c r="C1233" s="215"/>
      <c r="D1233" s="212"/>
      <c r="E1233" s="215" t="s">
        <v>1867</v>
      </c>
      <c r="F1233" s="207" t="s">
        <v>2625</v>
      </c>
      <c r="G1233" s="389">
        <v>404561490</v>
      </c>
      <c r="H1233" s="389">
        <v>0</v>
      </c>
      <c r="I1233" s="389">
        <v>0</v>
      </c>
      <c r="J1233" s="389">
        <v>0</v>
      </c>
      <c r="K1233" s="389">
        <v>404561490</v>
      </c>
      <c r="L1233" s="215"/>
      <c r="M1233" s="215"/>
      <c r="N1233" s="215"/>
      <c r="O1233" s="215"/>
      <c r="P1233" s="215" t="s">
        <v>1867</v>
      </c>
      <c r="Q1233" s="810" t="s">
        <v>5918</v>
      </c>
      <c r="R1233" s="632">
        <v>404561490</v>
      </c>
      <c r="S1233" s="632">
        <v>0</v>
      </c>
      <c r="T1233" s="632">
        <v>0</v>
      </c>
      <c r="U1233" s="632">
        <v>0</v>
      </c>
      <c r="V1233" s="632">
        <v>404561490</v>
      </c>
    </row>
    <row r="1234" spans="1:22" s="501" customFormat="1" ht="24.95" customHeight="1">
      <c r="A1234" s="215"/>
      <c r="B1234" s="215"/>
      <c r="C1234" s="215"/>
      <c r="D1234" s="215"/>
      <c r="E1234" s="212" t="s">
        <v>1893</v>
      </c>
      <c r="F1234" s="207" t="s">
        <v>2626</v>
      </c>
      <c r="G1234" s="389">
        <v>100438510</v>
      </c>
      <c r="H1234" s="389">
        <v>0</v>
      </c>
      <c r="I1234" s="389">
        <v>0</v>
      </c>
      <c r="J1234" s="389">
        <v>0</v>
      </c>
      <c r="K1234" s="389">
        <v>100438510</v>
      </c>
      <c r="L1234" s="215"/>
      <c r="M1234" s="215"/>
      <c r="N1234" s="215"/>
      <c r="O1234" s="215"/>
      <c r="P1234" s="215" t="s">
        <v>1893</v>
      </c>
      <c r="Q1234" s="810" t="s">
        <v>5919</v>
      </c>
      <c r="R1234" s="632">
        <v>100438510</v>
      </c>
      <c r="S1234" s="632">
        <v>0</v>
      </c>
      <c r="T1234" s="632">
        <v>0</v>
      </c>
      <c r="U1234" s="632">
        <v>0</v>
      </c>
      <c r="V1234" s="632">
        <v>100438510</v>
      </c>
    </row>
    <row r="1235" spans="1:22" s="501" customFormat="1" ht="24.95" customHeight="1">
      <c r="A1235" s="215"/>
      <c r="B1235" s="215"/>
      <c r="C1235" s="212"/>
      <c r="D1235" s="215"/>
      <c r="E1235" s="215" t="s">
        <v>1907</v>
      </c>
      <c r="F1235" s="207" t="s">
        <v>2627</v>
      </c>
      <c r="G1235" s="389">
        <v>200000000</v>
      </c>
      <c r="H1235" s="389">
        <v>0</v>
      </c>
      <c r="I1235" s="389">
        <v>0</v>
      </c>
      <c r="J1235" s="389">
        <v>0</v>
      </c>
      <c r="K1235" s="389">
        <v>200000000</v>
      </c>
      <c r="L1235" s="215"/>
      <c r="M1235" s="215"/>
      <c r="N1235" s="215"/>
      <c r="O1235" s="215"/>
      <c r="P1235" s="215" t="s">
        <v>1907</v>
      </c>
      <c r="Q1235" s="810" t="s">
        <v>5920</v>
      </c>
      <c r="R1235" s="632">
        <v>200000000</v>
      </c>
      <c r="S1235" s="632">
        <v>0</v>
      </c>
      <c r="T1235" s="632">
        <v>0</v>
      </c>
      <c r="U1235" s="632">
        <v>0</v>
      </c>
      <c r="V1235" s="632">
        <v>200000000</v>
      </c>
    </row>
    <row r="1236" spans="1:22" s="501" customFormat="1" ht="24.95" customHeight="1" thickBot="1">
      <c r="A1236" s="225" t="s">
        <v>1422</v>
      </c>
      <c r="B1236" s="225"/>
      <c r="C1236" s="225"/>
      <c r="D1236" s="219"/>
      <c r="E1236" s="225"/>
      <c r="F1236" s="355" t="s">
        <v>1423</v>
      </c>
      <c r="G1236" s="390">
        <v>800000000</v>
      </c>
      <c r="H1236" s="390">
        <v>0</v>
      </c>
      <c r="I1236" s="390">
        <v>0</v>
      </c>
      <c r="J1236" s="390">
        <v>0</v>
      </c>
      <c r="K1236" s="390">
        <v>800000000</v>
      </c>
      <c r="L1236" s="225" t="s">
        <v>1422</v>
      </c>
      <c r="M1236" s="225"/>
      <c r="N1236" s="225"/>
      <c r="O1236" s="225"/>
      <c r="P1236" s="225"/>
      <c r="Q1236" s="811" t="s">
        <v>4871</v>
      </c>
      <c r="R1236" s="645">
        <v>800000000</v>
      </c>
      <c r="S1236" s="645">
        <v>0</v>
      </c>
      <c r="T1236" s="645">
        <v>0</v>
      </c>
      <c r="U1236" s="645">
        <v>0</v>
      </c>
      <c r="V1236" s="645">
        <v>800000000</v>
      </c>
    </row>
    <row r="1237" spans="1:22" s="849" customFormat="1" ht="24.95" customHeight="1" thickTop="1">
      <c r="A1237" s="220"/>
      <c r="B1237" s="220" t="s">
        <v>433</v>
      </c>
      <c r="C1237" s="220"/>
      <c r="D1237" s="220"/>
      <c r="E1237" s="218"/>
      <c r="F1237" s="228" t="s">
        <v>434</v>
      </c>
      <c r="G1237" s="388">
        <v>800000000</v>
      </c>
      <c r="H1237" s="388">
        <v>0</v>
      </c>
      <c r="I1237" s="388">
        <v>0</v>
      </c>
      <c r="J1237" s="388">
        <v>0</v>
      </c>
      <c r="K1237" s="388">
        <v>800000000</v>
      </c>
      <c r="L1237" s="220"/>
      <c r="M1237" s="220" t="s">
        <v>433</v>
      </c>
      <c r="N1237" s="220"/>
      <c r="O1237" s="220"/>
      <c r="P1237" s="220"/>
      <c r="Q1237" s="818" t="s">
        <v>4485</v>
      </c>
      <c r="R1237" s="713">
        <v>800000000</v>
      </c>
      <c r="S1237" s="713">
        <v>0</v>
      </c>
      <c r="T1237" s="713">
        <v>0</v>
      </c>
      <c r="U1237" s="713">
        <v>0</v>
      </c>
      <c r="V1237" s="713">
        <v>800000000</v>
      </c>
    </row>
    <row r="1238" spans="1:22" s="849" customFormat="1" ht="24.95" customHeight="1">
      <c r="A1238" s="315"/>
      <c r="B1238" s="315"/>
      <c r="C1238" s="316" t="s">
        <v>433</v>
      </c>
      <c r="D1238" s="315"/>
      <c r="E1238" s="315"/>
      <c r="F1238" s="210" t="s">
        <v>435</v>
      </c>
      <c r="G1238" s="395">
        <v>800000000</v>
      </c>
      <c r="H1238" s="395">
        <v>0</v>
      </c>
      <c r="I1238" s="395">
        <v>0</v>
      </c>
      <c r="J1238" s="395">
        <v>0</v>
      </c>
      <c r="K1238" s="395">
        <v>800000000</v>
      </c>
      <c r="L1238" s="215"/>
      <c r="M1238" s="215"/>
      <c r="N1238" s="215" t="s">
        <v>433</v>
      </c>
      <c r="O1238" s="215"/>
      <c r="P1238" s="215"/>
      <c r="Q1238" s="819" t="s">
        <v>4853</v>
      </c>
      <c r="R1238" s="702">
        <v>800000000</v>
      </c>
      <c r="S1238" s="702">
        <v>0</v>
      </c>
      <c r="T1238" s="702">
        <v>0</v>
      </c>
      <c r="U1238" s="702">
        <v>0</v>
      </c>
      <c r="V1238" s="702">
        <v>800000000</v>
      </c>
    </row>
    <row r="1239" spans="1:22" s="501" customFormat="1" ht="24.95" hidden="1" customHeight="1">
      <c r="A1239" s="315"/>
      <c r="B1239" s="315"/>
      <c r="C1239" s="315"/>
      <c r="D1239" s="316" t="s">
        <v>1816</v>
      </c>
      <c r="E1239" s="315"/>
      <c r="F1239" s="207" t="s">
        <v>1817</v>
      </c>
      <c r="G1239" s="395">
        <v>800000000</v>
      </c>
      <c r="H1239" s="395">
        <v>0</v>
      </c>
      <c r="I1239" s="395">
        <v>0</v>
      </c>
      <c r="J1239" s="395">
        <v>0</v>
      </c>
      <c r="K1239" s="395">
        <v>800000000</v>
      </c>
      <c r="L1239" s="215"/>
      <c r="M1239" s="215"/>
      <c r="N1239" s="215"/>
      <c r="O1239" s="215" t="s">
        <v>1816</v>
      </c>
      <c r="P1239" s="215"/>
      <c r="Q1239" s="810" t="s">
        <v>5195</v>
      </c>
      <c r="R1239" s="632">
        <v>800000000</v>
      </c>
      <c r="S1239" s="632">
        <v>0</v>
      </c>
      <c r="T1239" s="632">
        <v>0</v>
      </c>
      <c r="U1239" s="632">
        <v>0</v>
      </c>
      <c r="V1239" s="632">
        <v>800000000</v>
      </c>
    </row>
    <row r="1240" spans="1:22" s="501" customFormat="1" ht="24.95" customHeight="1">
      <c r="A1240" s="215"/>
      <c r="B1240" s="215"/>
      <c r="C1240" s="215"/>
      <c r="D1240" s="215"/>
      <c r="E1240" s="212" t="s">
        <v>1859</v>
      </c>
      <c r="F1240" s="210" t="s">
        <v>2585</v>
      </c>
      <c r="G1240" s="389">
        <v>40000000</v>
      </c>
      <c r="H1240" s="389">
        <v>0</v>
      </c>
      <c r="I1240" s="389">
        <v>0</v>
      </c>
      <c r="J1240" s="389">
        <v>0</v>
      </c>
      <c r="K1240" s="389">
        <v>40000000</v>
      </c>
      <c r="L1240" s="215"/>
      <c r="M1240" s="215"/>
      <c r="N1240" s="215"/>
      <c r="O1240" s="215"/>
      <c r="P1240" s="215" t="s">
        <v>1859</v>
      </c>
      <c r="Q1240" s="810" t="s">
        <v>6883</v>
      </c>
      <c r="R1240" s="632">
        <v>40000000</v>
      </c>
      <c r="S1240" s="632">
        <v>0</v>
      </c>
      <c r="T1240" s="632">
        <v>0</v>
      </c>
      <c r="U1240" s="632">
        <v>0</v>
      </c>
      <c r="V1240" s="632">
        <v>40000000</v>
      </c>
    </row>
    <row r="1241" spans="1:22" s="501" customFormat="1" ht="24.95" customHeight="1">
      <c r="A1241" s="215"/>
      <c r="B1241" s="212"/>
      <c r="C1241" s="215"/>
      <c r="D1241" s="215"/>
      <c r="E1241" s="215" t="s">
        <v>1886</v>
      </c>
      <c r="F1241" s="207" t="s">
        <v>2628</v>
      </c>
      <c r="G1241" s="389">
        <v>90000000</v>
      </c>
      <c r="H1241" s="389">
        <v>0</v>
      </c>
      <c r="I1241" s="389">
        <v>0</v>
      </c>
      <c r="J1241" s="389">
        <v>0</v>
      </c>
      <c r="K1241" s="389">
        <v>90000000</v>
      </c>
      <c r="L1241" s="215"/>
      <c r="M1241" s="215"/>
      <c r="N1241" s="215"/>
      <c r="O1241" s="215"/>
      <c r="P1241" s="215" t="s">
        <v>1886</v>
      </c>
      <c r="Q1241" s="816" t="s">
        <v>6884</v>
      </c>
      <c r="R1241" s="632">
        <v>90000000</v>
      </c>
      <c r="S1241" s="632">
        <v>0</v>
      </c>
      <c r="T1241" s="632">
        <v>0</v>
      </c>
      <c r="U1241" s="632">
        <v>0</v>
      </c>
      <c r="V1241" s="632">
        <v>90000000</v>
      </c>
    </row>
    <row r="1242" spans="1:22" s="501" customFormat="1" ht="24.95" customHeight="1">
      <c r="A1242" s="215"/>
      <c r="B1242" s="215"/>
      <c r="C1242" s="212"/>
      <c r="D1242" s="215"/>
      <c r="E1242" s="215" t="s">
        <v>1855</v>
      </c>
      <c r="F1242" s="207" t="s">
        <v>2629</v>
      </c>
      <c r="G1242" s="389">
        <v>50000000</v>
      </c>
      <c r="H1242" s="389">
        <v>0</v>
      </c>
      <c r="I1242" s="389">
        <v>0</v>
      </c>
      <c r="J1242" s="389">
        <v>0</v>
      </c>
      <c r="K1242" s="389">
        <v>50000000</v>
      </c>
      <c r="L1242" s="215"/>
      <c r="M1242" s="215"/>
      <c r="N1242" s="215"/>
      <c r="O1242" s="215"/>
      <c r="P1242" s="215" t="s">
        <v>1855</v>
      </c>
      <c r="Q1242" s="810" t="s">
        <v>5921</v>
      </c>
      <c r="R1242" s="632">
        <v>50000000</v>
      </c>
      <c r="S1242" s="632">
        <v>0</v>
      </c>
      <c r="T1242" s="632">
        <v>0</v>
      </c>
      <c r="U1242" s="632">
        <v>0</v>
      </c>
      <c r="V1242" s="632">
        <v>50000000</v>
      </c>
    </row>
    <row r="1243" spans="1:22" s="501" customFormat="1" ht="24.95" customHeight="1">
      <c r="A1243" s="215"/>
      <c r="B1243" s="215"/>
      <c r="C1243" s="215"/>
      <c r="D1243" s="212"/>
      <c r="E1243" s="215" t="s">
        <v>1924</v>
      </c>
      <c r="F1243" s="207" t="s">
        <v>2630</v>
      </c>
      <c r="G1243" s="389">
        <v>40000000</v>
      </c>
      <c r="H1243" s="389">
        <v>0</v>
      </c>
      <c r="I1243" s="389">
        <v>0</v>
      </c>
      <c r="J1243" s="389">
        <v>0</v>
      </c>
      <c r="K1243" s="389">
        <v>40000000</v>
      </c>
      <c r="L1243" s="215"/>
      <c r="M1243" s="215"/>
      <c r="N1243" s="215"/>
      <c r="O1243" s="215"/>
      <c r="P1243" s="215" t="s">
        <v>1924</v>
      </c>
      <c r="Q1243" s="810" t="s">
        <v>5922</v>
      </c>
      <c r="R1243" s="632">
        <v>40000000</v>
      </c>
      <c r="S1243" s="632">
        <v>0</v>
      </c>
      <c r="T1243" s="632">
        <v>0</v>
      </c>
      <c r="U1243" s="632">
        <v>0</v>
      </c>
      <c r="V1243" s="632">
        <v>40000000</v>
      </c>
    </row>
    <row r="1244" spans="1:22" s="501" customFormat="1" ht="24.95" customHeight="1">
      <c r="A1244" s="215"/>
      <c r="B1244" s="215"/>
      <c r="C1244" s="215"/>
      <c r="D1244" s="215"/>
      <c r="E1244" s="212" t="s">
        <v>1926</v>
      </c>
      <c r="F1244" s="207" t="s">
        <v>2631</v>
      </c>
      <c r="G1244" s="389">
        <v>140000000</v>
      </c>
      <c r="H1244" s="389">
        <v>0</v>
      </c>
      <c r="I1244" s="389">
        <v>0</v>
      </c>
      <c r="J1244" s="389">
        <v>0</v>
      </c>
      <c r="K1244" s="389">
        <v>140000000</v>
      </c>
      <c r="L1244" s="215"/>
      <c r="M1244" s="215"/>
      <c r="N1244" s="215"/>
      <c r="O1244" s="215"/>
      <c r="P1244" s="215" t="s">
        <v>1926</v>
      </c>
      <c r="Q1244" s="810" t="s">
        <v>5923</v>
      </c>
      <c r="R1244" s="632">
        <v>140000000</v>
      </c>
      <c r="S1244" s="632">
        <v>0</v>
      </c>
      <c r="T1244" s="632">
        <v>0</v>
      </c>
      <c r="U1244" s="632">
        <v>0</v>
      </c>
      <c r="V1244" s="632">
        <v>140000000</v>
      </c>
    </row>
    <row r="1245" spans="1:22" s="501" customFormat="1" ht="24.95" customHeight="1">
      <c r="A1245" s="215"/>
      <c r="B1245" s="215"/>
      <c r="C1245" s="212"/>
      <c r="D1245" s="215"/>
      <c r="E1245" s="215" t="s">
        <v>1882</v>
      </c>
      <c r="F1245" s="207" t="s">
        <v>2632</v>
      </c>
      <c r="G1245" s="389">
        <v>130000000</v>
      </c>
      <c r="H1245" s="389">
        <v>0</v>
      </c>
      <c r="I1245" s="389">
        <v>0</v>
      </c>
      <c r="J1245" s="389">
        <v>0</v>
      </c>
      <c r="K1245" s="389">
        <v>130000000</v>
      </c>
      <c r="L1245" s="215"/>
      <c r="M1245" s="215"/>
      <c r="N1245" s="215"/>
      <c r="O1245" s="215"/>
      <c r="P1245" s="215" t="s">
        <v>1882</v>
      </c>
      <c r="Q1245" s="810" t="s">
        <v>5924</v>
      </c>
      <c r="R1245" s="632">
        <v>130000000</v>
      </c>
      <c r="S1245" s="632">
        <v>0</v>
      </c>
      <c r="T1245" s="632">
        <v>0</v>
      </c>
      <c r="U1245" s="632">
        <v>0</v>
      </c>
      <c r="V1245" s="632">
        <v>130000000</v>
      </c>
    </row>
    <row r="1246" spans="1:22" s="501" customFormat="1" ht="24.95" customHeight="1">
      <c r="A1246" s="215"/>
      <c r="B1246" s="215"/>
      <c r="C1246" s="215"/>
      <c r="D1246" s="212"/>
      <c r="E1246" s="215" t="s">
        <v>1933</v>
      </c>
      <c r="F1246" s="207" t="s">
        <v>2633</v>
      </c>
      <c r="G1246" s="389">
        <v>150000000</v>
      </c>
      <c r="H1246" s="389">
        <v>0</v>
      </c>
      <c r="I1246" s="389">
        <v>0</v>
      </c>
      <c r="J1246" s="389">
        <v>0</v>
      </c>
      <c r="K1246" s="389">
        <v>150000000</v>
      </c>
      <c r="L1246" s="215"/>
      <c r="M1246" s="215"/>
      <c r="N1246" s="215"/>
      <c r="O1246" s="215"/>
      <c r="P1246" s="215" t="s">
        <v>1933</v>
      </c>
      <c r="Q1246" s="810" t="s">
        <v>5925</v>
      </c>
      <c r="R1246" s="632">
        <v>150000000</v>
      </c>
      <c r="S1246" s="632">
        <v>0</v>
      </c>
      <c r="T1246" s="632">
        <v>0</v>
      </c>
      <c r="U1246" s="632">
        <v>0</v>
      </c>
      <c r="V1246" s="632">
        <v>150000000</v>
      </c>
    </row>
    <row r="1247" spans="1:22" s="501" customFormat="1" ht="24.95" customHeight="1">
      <c r="A1247" s="215"/>
      <c r="B1247" s="215"/>
      <c r="C1247" s="215"/>
      <c r="D1247" s="215"/>
      <c r="E1247" s="212" t="s">
        <v>2085</v>
      </c>
      <c r="F1247" s="318" t="s">
        <v>2634</v>
      </c>
      <c r="G1247" s="389">
        <v>20000000</v>
      </c>
      <c r="H1247" s="389">
        <v>0</v>
      </c>
      <c r="I1247" s="389">
        <v>0</v>
      </c>
      <c r="J1247" s="389">
        <v>0</v>
      </c>
      <c r="K1247" s="389">
        <v>20000000</v>
      </c>
      <c r="L1247" s="215"/>
      <c r="M1247" s="215"/>
      <c r="N1247" s="215"/>
      <c r="O1247" s="215"/>
      <c r="P1247" s="215" t="s">
        <v>2085</v>
      </c>
      <c r="Q1247" s="810" t="s">
        <v>6885</v>
      </c>
      <c r="R1247" s="632">
        <v>20000000</v>
      </c>
      <c r="S1247" s="632">
        <v>0</v>
      </c>
      <c r="T1247" s="632">
        <v>0</v>
      </c>
      <c r="U1247" s="632">
        <v>0</v>
      </c>
      <c r="V1247" s="632">
        <v>20000000</v>
      </c>
    </row>
    <row r="1248" spans="1:22" s="501" customFormat="1" ht="24.95" customHeight="1">
      <c r="A1248" s="212"/>
      <c r="B1248" s="215"/>
      <c r="C1248" s="215"/>
      <c r="D1248" s="215"/>
      <c r="E1248" s="215" t="s">
        <v>1961</v>
      </c>
      <c r="F1248" s="319" t="s">
        <v>2635</v>
      </c>
      <c r="G1248" s="389">
        <v>85000000</v>
      </c>
      <c r="H1248" s="389">
        <v>0</v>
      </c>
      <c r="I1248" s="389">
        <v>0</v>
      </c>
      <c r="J1248" s="389">
        <v>0</v>
      </c>
      <c r="K1248" s="389">
        <v>85000000</v>
      </c>
      <c r="L1248" s="215"/>
      <c r="M1248" s="215"/>
      <c r="N1248" s="215"/>
      <c r="O1248" s="215"/>
      <c r="P1248" s="215" t="s">
        <v>1961</v>
      </c>
      <c r="Q1248" s="810" t="s">
        <v>5926</v>
      </c>
      <c r="R1248" s="632">
        <v>85000000</v>
      </c>
      <c r="S1248" s="632">
        <v>0</v>
      </c>
      <c r="T1248" s="632">
        <v>0</v>
      </c>
      <c r="U1248" s="632">
        <v>0</v>
      </c>
      <c r="V1248" s="632">
        <v>85000000</v>
      </c>
    </row>
    <row r="1249" spans="1:22" s="501" customFormat="1" ht="24.95" customHeight="1">
      <c r="A1249" s="215"/>
      <c r="B1249" s="212"/>
      <c r="C1249" s="215"/>
      <c r="D1249" s="215"/>
      <c r="E1249" s="215" t="s">
        <v>1941</v>
      </c>
      <c r="F1249" s="210" t="s">
        <v>2636</v>
      </c>
      <c r="G1249" s="389">
        <v>50000000</v>
      </c>
      <c r="H1249" s="389">
        <v>0</v>
      </c>
      <c r="I1249" s="389">
        <v>0</v>
      </c>
      <c r="J1249" s="389">
        <v>0</v>
      </c>
      <c r="K1249" s="389">
        <v>50000000</v>
      </c>
      <c r="L1249" s="215"/>
      <c r="M1249" s="215"/>
      <c r="N1249" s="215"/>
      <c r="O1249" s="215"/>
      <c r="P1249" s="215" t="s">
        <v>1941</v>
      </c>
      <c r="Q1249" s="810" t="s">
        <v>5927</v>
      </c>
      <c r="R1249" s="632">
        <v>50000000</v>
      </c>
      <c r="S1249" s="632">
        <v>0</v>
      </c>
      <c r="T1249" s="632">
        <v>0</v>
      </c>
      <c r="U1249" s="632">
        <v>0</v>
      </c>
      <c r="V1249" s="632">
        <v>50000000</v>
      </c>
    </row>
    <row r="1250" spans="1:22" s="501" customFormat="1" ht="24.95" customHeight="1">
      <c r="A1250" s="215"/>
      <c r="B1250" s="215"/>
      <c r="C1250" s="212"/>
      <c r="D1250" s="215"/>
      <c r="E1250" s="215" t="s">
        <v>1972</v>
      </c>
      <c r="F1250" s="207" t="s">
        <v>2637</v>
      </c>
      <c r="G1250" s="389">
        <v>5000000</v>
      </c>
      <c r="H1250" s="389">
        <v>0</v>
      </c>
      <c r="I1250" s="389">
        <v>0</v>
      </c>
      <c r="J1250" s="389">
        <v>0</v>
      </c>
      <c r="K1250" s="389">
        <v>5000000</v>
      </c>
      <c r="L1250" s="215"/>
      <c r="M1250" s="215"/>
      <c r="N1250" s="215"/>
      <c r="O1250" s="215"/>
      <c r="P1250" s="215" t="s">
        <v>1972</v>
      </c>
      <c r="Q1250" s="810" t="s">
        <v>5928</v>
      </c>
      <c r="R1250" s="632">
        <v>5000000</v>
      </c>
      <c r="S1250" s="632">
        <v>0</v>
      </c>
      <c r="T1250" s="632">
        <v>0</v>
      </c>
      <c r="U1250" s="632">
        <v>0</v>
      </c>
      <c r="V1250" s="632">
        <v>5000000</v>
      </c>
    </row>
    <row r="1251" spans="1:22" s="501" customFormat="1" ht="24.95" customHeight="1" thickBot="1">
      <c r="A1251" s="225" t="s">
        <v>1426</v>
      </c>
      <c r="B1251" s="225"/>
      <c r="C1251" s="225"/>
      <c r="D1251" s="219"/>
      <c r="E1251" s="225"/>
      <c r="F1251" s="312" t="s">
        <v>1427</v>
      </c>
      <c r="G1251" s="390">
        <v>800000000</v>
      </c>
      <c r="H1251" s="390">
        <v>0</v>
      </c>
      <c r="I1251" s="390">
        <v>0</v>
      </c>
      <c r="J1251" s="390">
        <v>0</v>
      </c>
      <c r="K1251" s="390">
        <v>800000000</v>
      </c>
      <c r="L1251" s="225" t="s">
        <v>1426</v>
      </c>
      <c r="M1251" s="225"/>
      <c r="N1251" s="225"/>
      <c r="O1251" s="225"/>
      <c r="P1251" s="225"/>
      <c r="Q1251" s="811" t="s">
        <v>4873</v>
      </c>
      <c r="R1251" s="645">
        <v>800000000</v>
      </c>
      <c r="S1251" s="645">
        <v>0</v>
      </c>
      <c r="T1251" s="645">
        <v>0</v>
      </c>
      <c r="U1251" s="645">
        <v>0</v>
      </c>
      <c r="V1251" s="645">
        <v>800000000</v>
      </c>
    </row>
    <row r="1252" spans="1:22" s="501" customFormat="1" ht="24.95" customHeight="1" thickTop="1">
      <c r="A1252" s="220"/>
      <c r="B1252" s="220" t="s">
        <v>433</v>
      </c>
      <c r="C1252" s="220"/>
      <c r="D1252" s="220"/>
      <c r="E1252" s="218"/>
      <c r="F1252" s="309" t="s">
        <v>434</v>
      </c>
      <c r="G1252" s="388">
        <v>800000000</v>
      </c>
      <c r="H1252" s="388">
        <v>0</v>
      </c>
      <c r="I1252" s="388">
        <v>0</v>
      </c>
      <c r="J1252" s="388">
        <v>0</v>
      </c>
      <c r="K1252" s="388">
        <v>800000000</v>
      </c>
      <c r="L1252" s="220"/>
      <c r="M1252" s="220" t="s">
        <v>433</v>
      </c>
      <c r="N1252" s="220"/>
      <c r="O1252" s="220"/>
      <c r="P1252" s="220"/>
      <c r="Q1252" s="809" t="s">
        <v>4485</v>
      </c>
      <c r="R1252" s="640">
        <v>800000000</v>
      </c>
      <c r="S1252" s="640">
        <v>0</v>
      </c>
      <c r="T1252" s="640">
        <v>0</v>
      </c>
      <c r="U1252" s="640">
        <v>0</v>
      </c>
      <c r="V1252" s="640">
        <v>800000000</v>
      </c>
    </row>
    <row r="1253" spans="1:22" s="501" customFormat="1" ht="24.95" customHeight="1">
      <c r="A1253" s="215"/>
      <c r="B1253" s="215"/>
      <c r="C1253" s="215" t="s">
        <v>433</v>
      </c>
      <c r="D1253" s="215"/>
      <c r="E1253" s="212"/>
      <c r="F1253" s="207" t="s">
        <v>435</v>
      </c>
      <c r="G1253" s="389">
        <v>800000000</v>
      </c>
      <c r="H1253" s="389">
        <v>0</v>
      </c>
      <c r="I1253" s="389">
        <v>0</v>
      </c>
      <c r="J1253" s="389">
        <v>0</v>
      </c>
      <c r="K1253" s="389">
        <v>800000000</v>
      </c>
      <c r="L1253" s="215"/>
      <c r="M1253" s="215"/>
      <c r="N1253" s="215" t="s">
        <v>433</v>
      </c>
      <c r="O1253" s="215"/>
      <c r="P1253" s="215"/>
      <c r="Q1253" s="810" t="s">
        <v>4040</v>
      </c>
      <c r="R1253" s="632">
        <v>800000000</v>
      </c>
      <c r="S1253" s="632">
        <v>0</v>
      </c>
      <c r="T1253" s="632">
        <v>0</v>
      </c>
      <c r="U1253" s="632">
        <v>0</v>
      </c>
      <c r="V1253" s="632">
        <v>800000000</v>
      </c>
    </row>
    <row r="1254" spans="1:22" s="501" customFormat="1" ht="24.95" customHeight="1">
      <c r="A1254" s="215"/>
      <c r="B1254" s="215"/>
      <c r="C1254" s="215"/>
      <c r="D1254" s="215" t="s">
        <v>433</v>
      </c>
      <c r="E1254" s="212"/>
      <c r="F1254" s="207" t="s">
        <v>2638</v>
      </c>
      <c r="G1254" s="389">
        <v>800000000</v>
      </c>
      <c r="H1254" s="389">
        <v>0</v>
      </c>
      <c r="I1254" s="389">
        <v>0</v>
      </c>
      <c r="J1254" s="389">
        <v>0</v>
      </c>
      <c r="K1254" s="389">
        <v>800000000</v>
      </c>
      <c r="L1254" s="215"/>
      <c r="M1254" s="215"/>
      <c r="N1254" s="215"/>
      <c r="O1254" s="215" t="s">
        <v>433</v>
      </c>
      <c r="P1254" s="215"/>
      <c r="Q1254" s="810" t="s">
        <v>5929</v>
      </c>
      <c r="R1254" s="632">
        <v>800000000</v>
      </c>
      <c r="S1254" s="632">
        <v>0</v>
      </c>
      <c r="T1254" s="632">
        <v>0</v>
      </c>
      <c r="U1254" s="632">
        <v>0</v>
      </c>
      <c r="V1254" s="632">
        <v>800000000</v>
      </c>
    </row>
    <row r="1255" spans="1:22" s="501" customFormat="1" ht="24.95" customHeight="1">
      <c r="A1255" s="215"/>
      <c r="B1255" s="215"/>
      <c r="C1255" s="215"/>
      <c r="D1255" s="215"/>
      <c r="E1255" s="212" t="s">
        <v>1859</v>
      </c>
      <c r="F1255" s="207" t="s">
        <v>2585</v>
      </c>
      <c r="G1255" s="389">
        <v>60729900</v>
      </c>
      <c r="H1255" s="389">
        <v>0</v>
      </c>
      <c r="I1255" s="389">
        <v>0</v>
      </c>
      <c r="J1255" s="389">
        <v>0</v>
      </c>
      <c r="K1255" s="389">
        <v>60729900</v>
      </c>
      <c r="L1255" s="215"/>
      <c r="M1255" s="215"/>
      <c r="N1255" s="215"/>
      <c r="O1255" s="215"/>
      <c r="P1255" s="215" t="s">
        <v>1859</v>
      </c>
      <c r="Q1255" s="810" t="s">
        <v>6883</v>
      </c>
      <c r="R1255" s="632">
        <v>60729900</v>
      </c>
      <c r="S1255" s="632">
        <v>0</v>
      </c>
      <c r="T1255" s="632">
        <v>0</v>
      </c>
      <c r="U1255" s="632">
        <v>0</v>
      </c>
      <c r="V1255" s="632">
        <v>60729900</v>
      </c>
    </row>
    <row r="1256" spans="1:22" s="501" customFormat="1" ht="24.95" customHeight="1">
      <c r="A1256" s="215"/>
      <c r="B1256" s="215"/>
      <c r="C1256" s="212"/>
      <c r="D1256" s="215"/>
      <c r="E1256" s="215" t="s">
        <v>1886</v>
      </c>
      <c r="F1256" s="207" t="s">
        <v>2639</v>
      </c>
      <c r="G1256" s="389">
        <v>127046870</v>
      </c>
      <c r="H1256" s="389">
        <v>0</v>
      </c>
      <c r="I1256" s="389">
        <v>0</v>
      </c>
      <c r="J1256" s="389">
        <v>0</v>
      </c>
      <c r="K1256" s="389">
        <v>127046870</v>
      </c>
      <c r="L1256" s="215"/>
      <c r="M1256" s="215"/>
      <c r="N1256" s="215"/>
      <c r="O1256" s="215"/>
      <c r="P1256" s="215" t="s">
        <v>1886</v>
      </c>
      <c r="Q1256" s="810" t="s">
        <v>5930</v>
      </c>
      <c r="R1256" s="632">
        <v>127046870</v>
      </c>
      <c r="S1256" s="632">
        <v>0</v>
      </c>
      <c r="T1256" s="632">
        <v>0</v>
      </c>
      <c r="U1256" s="632">
        <v>0</v>
      </c>
      <c r="V1256" s="632">
        <v>127046870</v>
      </c>
    </row>
    <row r="1257" spans="1:22" s="501" customFormat="1" ht="24.95" customHeight="1">
      <c r="A1257" s="215"/>
      <c r="B1257" s="215"/>
      <c r="C1257" s="215"/>
      <c r="D1257" s="212"/>
      <c r="E1257" s="215" t="s">
        <v>1878</v>
      </c>
      <c r="F1257" s="207" t="s">
        <v>2640</v>
      </c>
      <c r="G1257" s="389">
        <v>5000000</v>
      </c>
      <c r="H1257" s="389">
        <v>0</v>
      </c>
      <c r="I1257" s="389">
        <v>0</v>
      </c>
      <c r="J1257" s="389">
        <v>0</v>
      </c>
      <c r="K1257" s="389">
        <v>5000000</v>
      </c>
      <c r="L1257" s="215"/>
      <c r="M1257" s="215"/>
      <c r="N1257" s="215"/>
      <c r="O1257" s="215"/>
      <c r="P1257" s="215" t="s">
        <v>1878</v>
      </c>
      <c r="Q1257" s="810" t="s">
        <v>5931</v>
      </c>
      <c r="R1257" s="632">
        <v>5000000</v>
      </c>
      <c r="S1257" s="632">
        <v>0</v>
      </c>
      <c r="T1257" s="632">
        <v>0</v>
      </c>
      <c r="U1257" s="632">
        <v>0</v>
      </c>
      <c r="V1257" s="632">
        <v>5000000</v>
      </c>
    </row>
    <row r="1258" spans="1:22" s="501" customFormat="1" ht="24.95" customHeight="1">
      <c r="A1258" s="215"/>
      <c r="B1258" s="215"/>
      <c r="C1258" s="215"/>
      <c r="D1258" s="215"/>
      <c r="E1258" s="212" t="s">
        <v>1880</v>
      </c>
      <c r="F1258" s="207" t="s">
        <v>2641</v>
      </c>
      <c r="G1258" s="389">
        <v>137344100</v>
      </c>
      <c r="H1258" s="389">
        <v>0</v>
      </c>
      <c r="I1258" s="389">
        <v>0</v>
      </c>
      <c r="J1258" s="389">
        <v>0</v>
      </c>
      <c r="K1258" s="389">
        <v>137344100</v>
      </c>
      <c r="L1258" s="215"/>
      <c r="M1258" s="215"/>
      <c r="N1258" s="215"/>
      <c r="O1258" s="215"/>
      <c r="P1258" s="215" t="s">
        <v>1880</v>
      </c>
      <c r="Q1258" s="810" t="s">
        <v>5932</v>
      </c>
      <c r="R1258" s="632">
        <v>137344100</v>
      </c>
      <c r="S1258" s="632">
        <v>0</v>
      </c>
      <c r="T1258" s="632">
        <v>0</v>
      </c>
      <c r="U1258" s="632">
        <v>0</v>
      </c>
      <c r="V1258" s="632">
        <v>137344100</v>
      </c>
    </row>
    <row r="1259" spans="1:22" s="501" customFormat="1" ht="24.95" customHeight="1">
      <c r="A1259" s="215"/>
      <c r="B1259" s="215"/>
      <c r="C1259" s="215"/>
      <c r="D1259" s="215"/>
      <c r="E1259" s="212" t="s">
        <v>1895</v>
      </c>
      <c r="F1259" s="207" t="s">
        <v>2642</v>
      </c>
      <c r="G1259" s="389">
        <v>25182000</v>
      </c>
      <c r="H1259" s="389">
        <v>0</v>
      </c>
      <c r="I1259" s="389">
        <v>0</v>
      </c>
      <c r="J1259" s="389">
        <v>0</v>
      </c>
      <c r="K1259" s="389">
        <v>25182000</v>
      </c>
      <c r="L1259" s="215"/>
      <c r="M1259" s="215"/>
      <c r="N1259" s="215"/>
      <c r="O1259" s="215"/>
      <c r="P1259" s="215" t="s">
        <v>1895</v>
      </c>
      <c r="Q1259" s="810" t="s">
        <v>5933</v>
      </c>
      <c r="R1259" s="632">
        <v>25182000</v>
      </c>
      <c r="S1259" s="632">
        <v>0</v>
      </c>
      <c r="T1259" s="632">
        <v>0</v>
      </c>
      <c r="U1259" s="632">
        <v>0</v>
      </c>
      <c r="V1259" s="632">
        <v>25182000</v>
      </c>
    </row>
    <row r="1260" spans="1:22" s="501" customFormat="1" ht="24.95" customHeight="1">
      <c r="A1260" s="215"/>
      <c r="B1260" s="215"/>
      <c r="C1260" s="215"/>
      <c r="D1260" s="215"/>
      <c r="E1260" s="212" t="s">
        <v>1926</v>
      </c>
      <c r="F1260" s="210" t="s">
        <v>2643</v>
      </c>
      <c r="G1260" s="389">
        <v>5000000</v>
      </c>
      <c r="H1260" s="389">
        <v>0</v>
      </c>
      <c r="I1260" s="389">
        <v>0</v>
      </c>
      <c r="J1260" s="389">
        <v>0</v>
      </c>
      <c r="K1260" s="389">
        <v>5000000</v>
      </c>
      <c r="L1260" s="215"/>
      <c r="M1260" s="215"/>
      <c r="N1260" s="215"/>
      <c r="O1260" s="215"/>
      <c r="P1260" s="215" t="s">
        <v>1926</v>
      </c>
      <c r="Q1260" s="810" t="s">
        <v>5934</v>
      </c>
      <c r="R1260" s="632">
        <v>5000000</v>
      </c>
      <c r="S1260" s="632">
        <v>0</v>
      </c>
      <c r="T1260" s="632">
        <v>0</v>
      </c>
      <c r="U1260" s="632">
        <v>0</v>
      </c>
      <c r="V1260" s="632">
        <v>5000000</v>
      </c>
    </row>
    <row r="1261" spans="1:22" s="501" customFormat="1" ht="24.95" customHeight="1">
      <c r="A1261" s="215"/>
      <c r="B1261" s="215"/>
      <c r="C1261" s="215"/>
      <c r="D1261" s="215"/>
      <c r="E1261" s="212" t="s">
        <v>2083</v>
      </c>
      <c r="F1261" s="207" t="s">
        <v>2644</v>
      </c>
      <c r="G1261" s="389">
        <v>56100000</v>
      </c>
      <c r="H1261" s="389">
        <v>0</v>
      </c>
      <c r="I1261" s="389">
        <v>0</v>
      </c>
      <c r="J1261" s="389">
        <v>0</v>
      </c>
      <c r="K1261" s="389">
        <v>56100000</v>
      </c>
      <c r="L1261" s="215"/>
      <c r="M1261" s="215"/>
      <c r="N1261" s="215"/>
      <c r="O1261" s="215"/>
      <c r="P1261" s="215" t="s">
        <v>2083</v>
      </c>
      <c r="Q1261" s="810" t="s">
        <v>5935</v>
      </c>
      <c r="R1261" s="632">
        <v>56100000</v>
      </c>
      <c r="S1261" s="632">
        <v>0</v>
      </c>
      <c r="T1261" s="632">
        <v>0</v>
      </c>
      <c r="U1261" s="632">
        <v>0</v>
      </c>
      <c r="V1261" s="632">
        <v>56100000</v>
      </c>
    </row>
    <row r="1262" spans="1:22" s="501" customFormat="1" ht="24.95" customHeight="1">
      <c r="A1262" s="215"/>
      <c r="B1262" s="215"/>
      <c r="C1262" s="215"/>
      <c r="D1262" s="215"/>
      <c r="E1262" s="212" t="s">
        <v>1907</v>
      </c>
      <c r="F1262" s="210" t="s">
        <v>2645</v>
      </c>
      <c r="G1262" s="389">
        <v>56311000</v>
      </c>
      <c r="H1262" s="389">
        <v>0</v>
      </c>
      <c r="I1262" s="389">
        <v>0</v>
      </c>
      <c r="J1262" s="389">
        <v>0</v>
      </c>
      <c r="K1262" s="389">
        <v>56311000</v>
      </c>
      <c r="L1262" s="215"/>
      <c r="M1262" s="215"/>
      <c r="N1262" s="215"/>
      <c r="O1262" s="215"/>
      <c r="P1262" s="215" t="s">
        <v>1907</v>
      </c>
      <c r="Q1262" s="810" t="s">
        <v>5936</v>
      </c>
      <c r="R1262" s="632">
        <v>56311000</v>
      </c>
      <c r="S1262" s="632">
        <v>0</v>
      </c>
      <c r="T1262" s="632">
        <v>0</v>
      </c>
      <c r="U1262" s="632">
        <v>0</v>
      </c>
      <c r="V1262" s="632">
        <v>56311000</v>
      </c>
    </row>
    <row r="1263" spans="1:22" s="501" customFormat="1" ht="24.95" customHeight="1">
      <c r="A1263" s="215"/>
      <c r="B1263" s="215"/>
      <c r="C1263" s="215"/>
      <c r="D1263" s="215"/>
      <c r="E1263" s="212" t="s">
        <v>2085</v>
      </c>
      <c r="F1263" s="207" t="s">
        <v>2646</v>
      </c>
      <c r="G1263" s="389">
        <v>136843310</v>
      </c>
      <c r="H1263" s="389">
        <v>0</v>
      </c>
      <c r="I1263" s="389">
        <v>0</v>
      </c>
      <c r="J1263" s="389">
        <v>0</v>
      </c>
      <c r="K1263" s="389">
        <v>136843310</v>
      </c>
      <c r="L1263" s="215"/>
      <c r="M1263" s="215"/>
      <c r="N1263" s="215"/>
      <c r="O1263" s="215"/>
      <c r="P1263" s="215" t="s">
        <v>2085</v>
      </c>
      <c r="Q1263" s="810" t="s">
        <v>5937</v>
      </c>
      <c r="R1263" s="632">
        <v>136843310</v>
      </c>
      <c r="S1263" s="632">
        <v>0</v>
      </c>
      <c r="T1263" s="632">
        <v>0</v>
      </c>
      <c r="U1263" s="632">
        <v>0</v>
      </c>
      <c r="V1263" s="632">
        <v>136843310</v>
      </c>
    </row>
    <row r="1264" spans="1:22" s="501" customFormat="1" ht="24.95" customHeight="1">
      <c r="A1264" s="212"/>
      <c r="B1264" s="215"/>
      <c r="C1264" s="215"/>
      <c r="D1264" s="215"/>
      <c r="E1264" s="215" t="s">
        <v>1961</v>
      </c>
      <c r="F1264" s="207" t="s">
        <v>2647</v>
      </c>
      <c r="G1264" s="389">
        <v>60000000</v>
      </c>
      <c r="H1264" s="389">
        <v>0</v>
      </c>
      <c r="I1264" s="389">
        <v>0</v>
      </c>
      <c r="J1264" s="389">
        <v>0</v>
      </c>
      <c r="K1264" s="389">
        <v>60000000</v>
      </c>
      <c r="L1264" s="215"/>
      <c r="M1264" s="215"/>
      <c r="N1264" s="215"/>
      <c r="O1264" s="215"/>
      <c r="P1264" s="215" t="s">
        <v>1961</v>
      </c>
      <c r="Q1264" s="810" t="s">
        <v>5938</v>
      </c>
      <c r="R1264" s="632">
        <v>60000000</v>
      </c>
      <c r="S1264" s="632">
        <v>0</v>
      </c>
      <c r="T1264" s="632">
        <v>0</v>
      </c>
      <c r="U1264" s="632">
        <v>0</v>
      </c>
      <c r="V1264" s="632">
        <v>60000000</v>
      </c>
    </row>
    <row r="1265" spans="1:22" s="501" customFormat="1" ht="24.95" customHeight="1">
      <c r="A1265" s="215"/>
      <c r="B1265" s="212"/>
      <c r="C1265" s="215"/>
      <c r="D1265" s="215"/>
      <c r="E1265" s="215" t="s">
        <v>1943</v>
      </c>
      <c r="F1265" s="210" t="s">
        <v>2648</v>
      </c>
      <c r="G1265" s="389">
        <v>10000000</v>
      </c>
      <c r="H1265" s="389">
        <v>0</v>
      </c>
      <c r="I1265" s="389">
        <v>0</v>
      </c>
      <c r="J1265" s="389">
        <v>0</v>
      </c>
      <c r="K1265" s="389">
        <v>10000000</v>
      </c>
      <c r="L1265" s="215"/>
      <c r="M1265" s="215"/>
      <c r="N1265" s="215"/>
      <c r="O1265" s="215"/>
      <c r="P1265" s="215" t="s">
        <v>1943</v>
      </c>
      <c r="Q1265" s="810" t="s">
        <v>5939</v>
      </c>
      <c r="R1265" s="632">
        <v>10000000</v>
      </c>
      <c r="S1265" s="632">
        <v>0</v>
      </c>
      <c r="T1265" s="632">
        <v>0</v>
      </c>
      <c r="U1265" s="632">
        <v>0</v>
      </c>
      <c r="V1265" s="632">
        <v>10000000</v>
      </c>
    </row>
    <row r="1266" spans="1:22" s="501" customFormat="1" ht="24.95" customHeight="1">
      <c r="A1266" s="215"/>
      <c r="B1266" s="215"/>
      <c r="C1266" s="212"/>
      <c r="D1266" s="215"/>
      <c r="E1266" s="215" t="s">
        <v>1966</v>
      </c>
      <c r="F1266" s="210" t="s">
        <v>2649</v>
      </c>
      <c r="G1266" s="389">
        <v>110442820</v>
      </c>
      <c r="H1266" s="389">
        <v>0</v>
      </c>
      <c r="I1266" s="389">
        <v>0</v>
      </c>
      <c r="J1266" s="389">
        <v>0</v>
      </c>
      <c r="K1266" s="389">
        <v>110442820</v>
      </c>
      <c r="L1266" s="215"/>
      <c r="M1266" s="215"/>
      <c r="N1266" s="215"/>
      <c r="O1266" s="215"/>
      <c r="P1266" s="215" t="s">
        <v>1966</v>
      </c>
      <c r="Q1266" s="810" t="s">
        <v>5940</v>
      </c>
      <c r="R1266" s="632">
        <v>110442820</v>
      </c>
      <c r="S1266" s="632">
        <v>0</v>
      </c>
      <c r="T1266" s="632">
        <v>0</v>
      </c>
      <c r="U1266" s="632">
        <v>0</v>
      </c>
      <c r="V1266" s="632">
        <v>110442820</v>
      </c>
    </row>
    <row r="1267" spans="1:22" s="501" customFormat="1" ht="24.95" customHeight="1">
      <c r="A1267" s="215"/>
      <c r="B1267" s="215"/>
      <c r="C1267" s="215"/>
      <c r="D1267" s="212"/>
      <c r="E1267" s="215" t="s">
        <v>2309</v>
      </c>
      <c r="F1267" s="207" t="s">
        <v>2650</v>
      </c>
      <c r="G1267" s="389">
        <v>10000000</v>
      </c>
      <c r="H1267" s="389">
        <v>0</v>
      </c>
      <c r="I1267" s="389">
        <v>0</v>
      </c>
      <c r="J1267" s="389">
        <v>0</v>
      </c>
      <c r="K1267" s="389">
        <v>10000000</v>
      </c>
      <c r="L1267" s="215"/>
      <c r="M1267" s="215"/>
      <c r="N1267" s="215"/>
      <c r="O1267" s="215"/>
      <c r="P1267" s="215" t="s">
        <v>2309</v>
      </c>
      <c r="Q1267" s="810" t="s">
        <v>5941</v>
      </c>
      <c r="R1267" s="632">
        <v>10000000</v>
      </c>
      <c r="S1267" s="632">
        <v>0</v>
      </c>
      <c r="T1267" s="632">
        <v>0</v>
      </c>
      <c r="U1267" s="632">
        <v>0</v>
      </c>
      <c r="V1267" s="632">
        <v>10000000</v>
      </c>
    </row>
    <row r="1268" spans="1:22" s="501" customFormat="1" ht="24.95" customHeight="1" thickBot="1">
      <c r="A1268" s="225" t="s">
        <v>1431</v>
      </c>
      <c r="B1268" s="225"/>
      <c r="C1268" s="225"/>
      <c r="D1268" s="225"/>
      <c r="E1268" s="219"/>
      <c r="F1268" s="312" t="s">
        <v>1432</v>
      </c>
      <c r="G1268" s="390">
        <v>650000000</v>
      </c>
      <c r="H1268" s="390">
        <v>0</v>
      </c>
      <c r="I1268" s="390">
        <v>0</v>
      </c>
      <c r="J1268" s="390">
        <v>0</v>
      </c>
      <c r="K1268" s="390">
        <v>650000000</v>
      </c>
      <c r="L1268" s="225" t="s">
        <v>1431</v>
      </c>
      <c r="M1268" s="225"/>
      <c r="N1268" s="225"/>
      <c r="O1268" s="225"/>
      <c r="P1268" s="225"/>
      <c r="Q1268" s="811" t="s">
        <v>4880</v>
      </c>
      <c r="R1268" s="645">
        <v>650000000</v>
      </c>
      <c r="S1268" s="645">
        <v>0</v>
      </c>
      <c r="T1268" s="645">
        <v>0</v>
      </c>
      <c r="U1268" s="645">
        <v>0</v>
      </c>
      <c r="V1268" s="645">
        <v>650000000</v>
      </c>
    </row>
    <row r="1269" spans="1:22" s="501" customFormat="1" ht="24.95" customHeight="1" thickTop="1">
      <c r="A1269" s="220"/>
      <c r="B1269" s="218" t="s">
        <v>433</v>
      </c>
      <c r="C1269" s="220"/>
      <c r="D1269" s="220"/>
      <c r="E1269" s="220"/>
      <c r="F1269" s="309" t="s">
        <v>434</v>
      </c>
      <c r="G1269" s="388">
        <v>650000000</v>
      </c>
      <c r="H1269" s="388">
        <v>0</v>
      </c>
      <c r="I1269" s="388">
        <v>0</v>
      </c>
      <c r="J1269" s="388">
        <v>0</v>
      </c>
      <c r="K1269" s="388">
        <v>650000000</v>
      </c>
      <c r="L1269" s="220"/>
      <c r="M1269" s="220" t="s">
        <v>433</v>
      </c>
      <c r="N1269" s="220"/>
      <c r="O1269" s="220"/>
      <c r="P1269" s="220"/>
      <c r="Q1269" s="809" t="s">
        <v>4407</v>
      </c>
      <c r="R1269" s="640">
        <v>650000000</v>
      </c>
      <c r="S1269" s="640">
        <v>0</v>
      </c>
      <c r="T1269" s="640">
        <v>0</v>
      </c>
      <c r="U1269" s="640">
        <v>0</v>
      </c>
      <c r="V1269" s="640">
        <v>650000000</v>
      </c>
    </row>
    <row r="1270" spans="1:22" s="501" customFormat="1" ht="24.95" customHeight="1">
      <c r="A1270" s="215"/>
      <c r="B1270" s="215"/>
      <c r="C1270" s="212" t="s">
        <v>433</v>
      </c>
      <c r="D1270" s="215"/>
      <c r="E1270" s="215"/>
      <c r="F1270" s="319" t="s">
        <v>435</v>
      </c>
      <c r="G1270" s="389">
        <v>650000000</v>
      </c>
      <c r="H1270" s="389">
        <v>0</v>
      </c>
      <c r="I1270" s="389">
        <v>0</v>
      </c>
      <c r="J1270" s="389">
        <v>0</v>
      </c>
      <c r="K1270" s="389">
        <v>650000000</v>
      </c>
      <c r="L1270" s="215"/>
      <c r="M1270" s="215"/>
      <c r="N1270" s="215" t="s">
        <v>433</v>
      </c>
      <c r="O1270" s="215"/>
      <c r="P1270" s="215"/>
      <c r="Q1270" s="810" t="s">
        <v>4040</v>
      </c>
      <c r="R1270" s="632">
        <v>650000000</v>
      </c>
      <c r="S1270" s="632">
        <v>0</v>
      </c>
      <c r="T1270" s="632">
        <v>0</v>
      </c>
      <c r="U1270" s="632">
        <v>0</v>
      </c>
      <c r="V1270" s="632">
        <v>650000000</v>
      </c>
    </row>
    <row r="1271" spans="1:22" s="501" customFormat="1" ht="24.95" customHeight="1">
      <c r="A1271" s="215"/>
      <c r="B1271" s="215"/>
      <c r="C1271" s="215"/>
      <c r="D1271" s="215" t="s">
        <v>433</v>
      </c>
      <c r="E1271" s="212"/>
      <c r="F1271" s="319" t="s">
        <v>2651</v>
      </c>
      <c r="G1271" s="389">
        <v>650000000</v>
      </c>
      <c r="H1271" s="389">
        <v>0</v>
      </c>
      <c r="I1271" s="389">
        <v>0</v>
      </c>
      <c r="J1271" s="389">
        <v>0</v>
      </c>
      <c r="K1271" s="389">
        <v>650000000</v>
      </c>
      <c r="L1271" s="215"/>
      <c r="M1271" s="215"/>
      <c r="N1271" s="215"/>
      <c r="O1271" s="215" t="s">
        <v>433</v>
      </c>
      <c r="P1271" s="215"/>
      <c r="Q1271" s="810" t="s">
        <v>5942</v>
      </c>
      <c r="R1271" s="632">
        <v>650000000</v>
      </c>
      <c r="S1271" s="632">
        <v>0</v>
      </c>
      <c r="T1271" s="632">
        <v>0</v>
      </c>
      <c r="U1271" s="632">
        <v>0</v>
      </c>
      <c r="V1271" s="632">
        <v>650000000</v>
      </c>
    </row>
    <row r="1272" spans="1:22" s="501" customFormat="1" ht="24.95" customHeight="1">
      <c r="A1272" s="215"/>
      <c r="B1272" s="212"/>
      <c r="C1272" s="215"/>
      <c r="D1272" s="215"/>
      <c r="E1272" s="215" t="s">
        <v>1859</v>
      </c>
      <c r="F1272" s="207" t="s">
        <v>2585</v>
      </c>
      <c r="G1272" s="389">
        <v>9909000</v>
      </c>
      <c r="H1272" s="389">
        <v>0</v>
      </c>
      <c r="I1272" s="389">
        <v>0</v>
      </c>
      <c r="J1272" s="389">
        <v>0</v>
      </c>
      <c r="K1272" s="389">
        <v>9909000</v>
      </c>
      <c r="L1272" s="215"/>
      <c r="M1272" s="215"/>
      <c r="N1272" s="215"/>
      <c r="O1272" s="215"/>
      <c r="P1272" s="215" t="s">
        <v>1859</v>
      </c>
      <c r="Q1272" s="810" t="s">
        <v>6883</v>
      </c>
      <c r="R1272" s="632">
        <v>9909000</v>
      </c>
      <c r="S1272" s="632">
        <v>0</v>
      </c>
      <c r="T1272" s="632">
        <v>0</v>
      </c>
      <c r="U1272" s="632">
        <v>0</v>
      </c>
      <c r="V1272" s="632">
        <v>9909000</v>
      </c>
    </row>
    <row r="1273" spans="1:22" s="501" customFormat="1" ht="24.95" customHeight="1">
      <c r="A1273" s="215"/>
      <c r="B1273" s="215"/>
      <c r="C1273" s="212"/>
      <c r="D1273" s="215"/>
      <c r="E1273" s="215" t="s">
        <v>1886</v>
      </c>
      <c r="F1273" s="319" t="s">
        <v>2652</v>
      </c>
      <c r="G1273" s="389">
        <v>64419563</v>
      </c>
      <c r="H1273" s="389">
        <v>0</v>
      </c>
      <c r="I1273" s="389">
        <v>0</v>
      </c>
      <c r="J1273" s="389">
        <v>0</v>
      </c>
      <c r="K1273" s="389">
        <v>64419563</v>
      </c>
      <c r="L1273" s="215"/>
      <c r="M1273" s="215"/>
      <c r="N1273" s="215"/>
      <c r="O1273" s="215"/>
      <c r="P1273" s="215" t="s">
        <v>1886</v>
      </c>
      <c r="Q1273" s="816" t="s">
        <v>5943</v>
      </c>
      <c r="R1273" s="632">
        <v>64419563</v>
      </c>
      <c r="S1273" s="632">
        <v>0</v>
      </c>
      <c r="T1273" s="632">
        <v>0</v>
      </c>
      <c r="U1273" s="632">
        <v>0</v>
      </c>
      <c r="V1273" s="632">
        <v>64419563</v>
      </c>
    </row>
    <row r="1274" spans="1:22" s="501" customFormat="1" ht="24.95" customHeight="1">
      <c r="A1274" s="215"/>
      <c r="B1274" s="215"/>
      <c r="C1274" s="215"/>
      <c r="D1274" s="215"/>
      <c r="E1274" s="212" t="s">
        <v>1893</v>
      </c>
      <c r="F1274" s="207" t="s">
        <v>2653</v>
      </c>
      <c r="G1274" s="389">
        <v>48937240</v>
      </c>
      <c r="H1274" s="389">
        <v>0</v>
      </c>
      <c r="I1274" s="389">
        <v>0</v>
      </c>
      <c r="J1274" s="389">
        <v>0</v>
      </c>
      <c r="K1274" s="389">
        <v>48937240</v>
      </c>
      <c r="L1274" s="215"/>
      <c r="M1274" s="215"/>
      <c r="N1274" s="215"/>
      <c r="O1274" s="215"/>
      <c r="P1274" s="215" t="s">
        <v>1893</v>
      </c>
      <c r="Q1274" s="810" t="s">
        <v>5944</v>
      </c>
      <c r="R1274" s="632">
        <v>48937240</v>
      </c>
      <c r="S1274" s="632">
        <v>0</v>
      </c>
      <c r="T1274" s="632">
        <v>0</v>
      </c>
      <c r="U1274" s="632">
        <v>0</v>
      </c>
      <c r="V1274" s="632">
        <v>48937240</v>
      </c>
    </row>
    <row r="1275" spans="1:22" s="501" customFormat="1" ht="24.95" customHeight="1">
      <c r="A1275" s="215"/>
      <c r="B1275" s="212"/>
      <c r="C1275" s="215"/>
      <c r="D1275" s="215"/>
      <c r="E1275" s="215" t="s">
        <v>1869</v>
      </c>
      <c r="F1275" s="207" t="s">
        <v>2654</v>
      </c>
      <c r="G1275" s="389">
        <v>100000000</v>
      </c>
      <c r="H1275" s="389">
        <v>0</v>
      </c>
      <c r="I1275" s="389">
        <v>0</v>
      </c>
      <c r="J1275" s="389">
        <v>0</v>
      </c>
      <c r="K1275" s="389">
        <v>100000000</v>
      </c>
      <c r="L1275" s="215"/>
      <c r="M1275" s="215"/>
      <c r="N1275" s="215"/>
      <c r="O1275" s="215"/>
      <c r="P1275" s="215" t="s">
        <v>1869</v>
      </c>
      <c r="Q1275" s="810" t="s">
        <v>5945</v>
      </c>
      <c r="R1275" s="632">
        <v>100000000</v>
      </c>
      <c r="S1275" s="632">
        <v>0</v>
      </c>
      <c r="T1275" s="632">
        <v>0</v>
      </c>
      <c r="U1275" s="632">
        <v>0</v>
      </c>
      <c r="V1275" s="632">
        <v>100000000</v>
      </c>
    </row>
    <row r="1276" spans="1:22" s="501" customFormat="1" ht="24.95" customHeight="1">
      <c r="A1276" s="215"/>
      <c r="B1276" s="215"/>
      <c r="C1276" s="212"/>
      <c r="D1276" s="215"/>
      <c r="E1276" s="215" t="s">
        <v>1895</v>
      </c>
      <c r="F1276" s="207" t="s">
        <v>2655</v>
      </c>
      <c r="G1276" s="389">
        <v>1062187</v>
      </c>
      <c r="H1276" s="389">
        <v>0</v>
      </c>
      <c r="I1276" s="389">
        <v>0</v>
      </c>
      <c r="J1276" s="389">
        <v>0</v>
      </c>
      <c r="K1276" s="389">
        <v>1062187</v>
      </c>
      <c r="L1276" s="215"/>
      <c r="M1276" s="215"/>
      <c r="N1276" s="215"/>
      <c r="O1276" s="215"/>
      <c r="P1276" s="215" t="s">
        <v>1895</v>
      </c>
      <c r="Q1276" s="810" t="s">
        <v>5946</v>
      </c>
      <c r="R1276" s="632">
        <v>1062187</v>
      </c>
      <c r="S1276" s="632">
        <v>0</v>
      </c>
      <c r="T1276" s="632">
        <v>0</v>
      </c>
      <c r="U1276" s="632">
        <v>0</v>
      </c>
      <c r="V1276" s="632">
        <v>1062187</v>
      </c>
    </row>
    <row r="1277" spans="1:22" s="501" customFormat="1" ht="24.95" customHeight="1">
      <c r="A1277" s="215"/>
      <c r="B1277" s="215"/>
      <c r="C1277" s="215"/>
      <c r="D1277" s="215"/>
      <c r="E1277" s="212" t="s">
        <v>1924</v>
      </c>
      <c r="F1277" s="207" t="s">
        <v>2656</v>
      </c>
      <c r="G1277" s="389">
        <v>425672010</v>
      </c>
      <c r="H1277" s="389">
        <v>0</v>
      </c>
      <c r="I1277" s="389">
        <v>0</v>
      </c>
      <c r="J1277" s="389">
        <v>0</v>
      </c>
      <c r="K1277" s="389">
        <v>425672010</v>
      </c>
      <c r="L1277" s="215"/>
      <c r="M1277" s="215"/>
      <c r="N1277" s="215"/>
      <c r="O1277" s="215"/>
      <c r="P1277" s="215" t="s">
        <v>1924</v>
      </c>
      <c r="Q1277" s="810" t="s">
        <v>5947</v>
      </c>
      <c r="R1277" s="632">
        <v>425672010</v>
      </c>
      <c r="S1277" s="632">
        <v>0</v>
      </c>
      <c r="T1277" s="632">
        <v>0</v>
      </c>
      <c r="U1277" s="632">
        <v>0</v>
      </c>
      <c r="V1277" s="632">
        <v>425672010</v>
      </c>
    </row>
    <row r="1278" spans="1:22" s="501" customFormat="1" ht="24.95" customHeight="1" thickBot="1">
      <c r="A1278" s="225" t="s">
        <v>1438</v>
      </c>
      <c r="B1278" s="225"/>
      <c r="C1278" s="225"/>
      <c r="D1278" s="225"/>
      <c r="E1278" s="219"/>
      <c r="F1278" s="337" t="s">
        <v>1439</v>
      </c>
      <c r="G1278" s="390">
        <v>360000000</v>
      </c>
      <c r="H1278" s="390">
        <v>0</v>
      </c>
      <c r="I1278" s="390">
        <v>0</v>
      </c>
      <c r="J1278" s="390">
        <v>0</v>
      </c>
      <c r="K1278" s="390">
        <v>360000000</v>
      </c>
      <c r="L1278" s="225" t="s">
        <v>1438</v>
      </c>
      <c r="M1278" s="225"/>
      <c r="N1278" s="225"/>
      <c r="O1278" s="225"/>
      <c r="P1278" s="225"/>
      <c r="Q1278" s="811" t="s">
        <v>4886</v>
      </c>
      <c r="R1278" s="645">
        <v>360000000</v>
      </c>
      <c r="S1278" s="645">
        <v>0</v>
      </c>
      <c r="T1278" s="645">
        <v>0</v>
      </c>
      <c r="U1278" s="645">
        <v>0</v>
      </c>
      <c r="V1278" s="645">
        <v>360000000</v>
      </c>
    </row>
    <row r="1279" spans="1:22" s="501" customFormat="1" ht="24.95" customHeight="1" thickTop="1">
      <c r="A1279" s="218"/>
      <c r="B1279" s="220" t="s">
        <v>433</v>
      </c>
      <c r="C1279" s="220"/>
      <c r="D1279" s="220"/>
      <c r="E1279" s="220"/>
      <c r="F1279" s="309" t="s">
        <v>434</v>
      </c>
      <c r="G1279" s="388">
        <v>360000000</v>
      </c>
      <c r="H1279" s="388">
        <v>0</v>
      </c>
      <c r="I1279" s="388">
        <v>0</v>
      </c>
      <c r="J1279" s="388">
        <v>0</v>
      </c>
      <c r="K1279" s="388">
        <v>360000000</v>
      </c>
      <c r="L1279" s="220"/>
      <c r="M1279" s="220" t="s">
        <v>433</v>
      </c>
      <c r="N1279" s="220"/>
      <c r="O1279" s="220"/>
      <c r="P1279" s="220"/>
      <c r="Q1279" s="809" t="s">
        <v>4887</v>
      </c>
      <c r="R1279" s="640">
        <v>360000000</v>
      </c>
      <c r="S1279" s="640">
        <v>0</v>
      </c>
      <c r="T1279" s="640">
        <v>0</v>
      </c>
      <c r="U1279" s="640">
        <v>0</v>
      </c>
      <c r="V1279" s="640">
        <v>360000000</v>
      </c>
    </row>
    <row r="1280" spans="1:22" s="501" customFormat="1" ht="24.95" customHeight="1">
      <c r="A1280" s="215"/>
      <c r="B1280" s="212"/>
      <c r="C1280" s="215" t="s">
        <v>433</v>
      </c>
      <c r="D1280" s="215"/>
      <c r="E1280" s="215"/>
      <c r="F1280" s="207" t="s">
        <v>435</v>
      </c>
      <c r="G1280" s="389">
        <v>360000000</v>
      </c>
      <c r="H1280" s="389">
        <v>0</v>
      </c>
      <c r="I1280" s="389">
        <v>0</v>
      </c>
      <c r="J1280" s="389">
        <v>0</v>
      </c>
      <c r="K1280" s="389">
        <v>360000000</v>
      </c>
      <c r="L1280" s="215"/>
      <c r="M1280" s="215"/>
      <c r="N1280" s="215" t="s">
        <v>433</v>
      </c>
      <c r="O1280" s="215"/>
      <c r="P1280" s="215"/>
      <c r="Q1280" s="810" t="s">
        <v>4040</v>
      </c>
      <c r="R1280" s="632">
        <v>360000000</v>
      </c>
      <c r="S1280" s="632">
        <v>0</v>
      </c>
      <c r="T1280" s="632">
        <v>0</v>
      </c>
      <c r="U1280" s="632">
        <v>0</v>
      </c>
      <c r="V1280" s="632">
        <v>360000000</v>
      </c>
    </row>
    <row r="1281" spans="1:22" s="501" customFormat="1" ht="24.95" customHeight="1">
      <c r="A1281" s="215"/>
      <c r="B1281" s="215"/>
      <c r="C1281" s="212"/>
      <c r="D1281" s="215" t="s">
        <v>433</v>
      </c>
      <c r="E1281" s="215"/>
      <c r="F1281" s="319" t="s">
        <v>2657</v>
      </c>
      <c r="G1281" s="389">
        <v>360000000</v>
      </c>
      <c r="H1281" s="389">
        <v>0</v>
      </c>
      <c r="I1281" s="389">
        <v>0</v>
      </c>
      <c r="J1281" s="389">
        <v>0</v>
      </c>
      <c r="K1281" s="389">
        <v>360000000</v>
      </c>
      <c r="L1281" s="215"/>
      <c r="M1281" s="215"/>
      <c r="N1281" s="215"/>
      <c r="O1281" s="215" t="s">
        <v>433</v>
      </c>
      <c r="P1281" s="215"/>
      <c r="Q1281" s="810" t="s">
        <v>5948</v>
      </c>
      <c r="R1281" s="632">
        <v>360000000</v>
      </c>
      <c r="S1281" s="632">
        <v>0</v>
      </c>
      <c r="T1281" s="632">
        <v>0</v>
      </c>
      <c r="U1281" s="632">
        <v>0</v>
      </c>
      <c r="V1281" s="632">
        <v>360000000</v>
      </c>
    </row>
    <row r="1282" spans="1:22" s="501" customFormat="1" ht="24.95" customHeight="1">
      <c r="A1282" s="215"/>
      <c r="B1282" s="215"/>
      <c r="C1282" s="215"/>
      <c r="D1282" s="215"/>
      <c r="E1282" s="212" t="s">
        <v>1880</v>
      </c>
      <c r="F1282" s="319" t="s">
        <v>2658</v>
      </c>
      <c r="G1282" s="389">
        <v>240000000</v>
      </c>
      <c r="H1282" s="389">
        <v>0</v>
      </c>
      <c r="I1282" s="389">
        <v>0</v>
      </c>
      <c r="J1282" s="389">
        <v>0</v>
      </c>
      <c r="K1282" s="389">
        <v>240000000</v>
      </c>
      <c r="L1282" s="215"/>
      <c r="M1282" s="215"/>
      <c r="N1282" s="215"/>
      <c r="O1282" s="215"/>
      <c r="P1282" s="215" t="s">
        <v>1880</v>
      </c>
      <c r="Q1282" s="810" t="s">
        <v>6886</v>
      </c>
      <c r="R1282" s="632">
        <v>240000000</v>
      </c>
      <c r="S1282" s="632">
        <v>0</v>
      </c>
      <c r="T1282" s="632">
        <v>0</v>
      </c>
      <c r="U1282" s="632">
        <v>0</v>
      </c>
      <c r="V1282" s="632">
        <v>240000000</v>
      </c>
    </row>
    <row r="1283" spans="1:22" s="501" customFormat="1" ht="24.95" customHeight="1">
      <c r="A1283" s="215"/>
      <c r="B1283" s="215"/>
      <c r="C1283" s="215"/>
      <c r="D1283" s="215"/>
      <c r="E1283" s="212" t="s">
        <v>1867</v>
      </c>
      <c r="F1283" s="207" t="s">
        <v>2659</v>
      </c>
      <c r="G1283" s="389">
        <v>120000000</v>
      </c>
      <c r="H1283" s="389">
        <v>0</v>
      </c>
      <c r="I1283" s="389">
        <v>0</v>
      </c>
      <c r="J1283" s="389">
        <v>0</v>
      </c>
      <c r="K1283" s="389">
        <v>120000000</v>
      </c>
      <c r="L1283" s="215"/>
      <c r="M1283" s="215"/>
      <c r="N1283" s="215"/>
      <c r="O1283" s="215"/>
      <c r="P1283" s="215" t="s">
        <v>1867</v>
      </c>
      <c r="Q1283" s="810" t="s">
        <v>6887</v>
      </c>
      <c r="R1283" s="632">
        <v>120000000</v>
      </c>
      <c r="S1283" s="632">
        <v>0</v>
      </c>
      <c r="T1283" s="632">
        <v>0</v>
      </c>
      <c r="U1283" s="632">
        <v>0</v>
      </c>
      <c r="V1283" s="632">
        <v>120000000</v>
      </c>
    </row>
    <row r="1284" spans="1:22" s="501" customFormat="1" ht="24.95" customHeight="1" thickBot="1">
      <c r="A1284" s="219" t="s">
        <v>1454</v>
      </c>
      <c r="B1284" s="225"/>
      <c r="C1284" s="225"/>
      <c r="D1284" s="225"/>
      <c r="E1284" s="225"/>
      <c r="F1284" s="312" t="s">
        <v>1455</v>
      </c>
      <c r="G1284" s="390">
        <v>925000000</v>
      </c>
      <c r="H1284" s="390">
        <v>0</v>
      </c>
      <c r="I1284" s="390">
        <v>0</v>
      </c>
      <c r="J1284" s="390">
        <v>0</v>
      </c>
      <c r="K1284" s="390">
        <v>925000000</v>
      </c>
      <c r="L1284" s="225" t="s">
        <v>1454</v>
      </c>
      <c r="M1284" s="225"/>
      <c r="N1284" s="225"/>
      <c r="O1284" s="225"/>
      <c r="P1284" s="225"/>
      <c r="Q1284" s="811" t="s">
        <v>4902</v>
      </c>
      <c r="R1284" s="645">
        <v>925000000</v>
      </c>
      <c r="S1284" s="645">
        <v>0</v>
      </c>
      <c r="T1284" s="645">
        <v>0</v>
      </c>
      <c r="U1284" s="645">
        <v>0</v>
      </c>
      <c r="V1284" s="645">
        <v>925000000</v>
      </c>
    </row>
    <row r="1285" spans="1:22" s="501" customFormat="1" ht="24.95" customHeight="1" thickTop="1">
      <c r="A1285" s="220"/>
      <c r="B1285" s="220" t="s">
        <v>433</v>
      </c>
      <c r="C1285" s="218"/>
      <c r="D1285" s="220"/>
      <c r="E1285" s="220"/>
      <c r="F1285" s="309" t="s">
        <v>434</v>
      </c>
      <c r="G1285" s="388">
        <v>925000000</v>
      </c>
      <c r="H1285" s="388">
        <v>0</v>
      </c>
      <c r="I1285" s="388">
        <v>0</v>
      </c>
      <c r="J1285" s="388">
        <v>0</v>
      </c>
      <c r="K1285" s="388">
        <v>925000000</v>
      </c>
      <c r="L1285" s="220"/>
      <c r="M1285" s="220" t="s">
        <v>433</v>
      </c>
      <c r="N1285" s="220"/>
      <c r="O1285" s="220"/>
      <c r="P1285" s="220"/>
      <c r="Q1285" s="809" t="s">
        <v>4039</v>
      </c>
      <c r="R1285" s="640">
        <v>925000000</v>
      </c>
      <c r="S1285" s="640">
        <v>0</v>
      </c>
      <c r="T1285" s="640">
        <v>0</v>
      </c>
      <c r="U1285" s="640">
        <v>0</v>
      </c>
      <c r="V1285" s="640">
        <v>925000000</v>
      </c>
    </row>
    <row r="1286" spans="1:22" s="501" customFormat="1" ht="24.95" customHeight="1">
      <c r="A1286" s="215"/>
      <c r="B1286" s="215"/>
      <c r="C1286" s="215" t="s">
        <v>433</v>
      </c>
      <c r="D1286" s="215"/>
      <c r="E1286" s="212"/>
      <c r="F1286" s="207" t="s">
        <v>435</v>
      </c>
      <c r="G1286" s="389">
        <v>925000000</v>
      </c>
      <c r="H1286" s="389">
        <v>0</v>
      </c>
      <c r="I1286" s="389">
        <v>0</v>
      </c>
      <c r="J1286" s="389">
        <v>0</v>
      </c>
      <c r="K1286" s="389">
        <v>925000000</v>
      </c>
      <c r="L1286" s="215"/>
      <c r="M1286" s="215"/>
      <c r="N1286" s="215" t="s">
        <v>433</v>
      </c>
      <c r="O1286" s="215"/>
      <c r="P1286" s="215"/>
      <c r="Q1286" s="810" t="s">
        <v>4040</v>
      </c>
      <c r="R1286" s="632">
        <v>925000000</v>
      </c>
      <c r="S1286" s="632">
        <v>0</v>
      </c>
      <c r="T1286" s="632">
        <v>0</v>
      </c>
      <c r="U1286" s="632">
        <v>0</v>
      </c>
      <c r="V1286" s="632">
        <v>925000000</v>
      </c>
    </row>
    <row r="1287" spans="1:22" s="501" customFormat="1" ht="24.95" customHeight="1">
      <c r="A1287" s="215"/>
      <c r="B1287" s="215"/>
      <c r="C1287" s="212"/>
      <c r="D1287" s="215" t="s">
        <v>433</v>
      </c>
      <c r="E1287" s="215"/>
      <c r="F1287" s="207" t="s">
        <v>2660</v>
      </c>
      <c r="G1287" s="389">
        <v>925000000</v>
      </c>
      <c r="H1287" s="389">
        <v>0</v>
      </c>
      <c r="I1287" s="389">
        <v>0</v>
      </c>
      <c r="J1287" s="389">
        <v>0</v>
      </c>
      <c r="K1287" s="389">
        <v>925000000</v>
      </c>
      <c r="L1287" s="215"/>
      <c r="M1287" s="215"/>
      <c r="N1287" s="215"/>
      <c r="O1287" s="215" t="s">
        <v>433</v>
      </c>
      <c r="P1287" s="215"/>
      <c r="Q1287" s="810" t="s">
        <v>5949</v>
      </c>
      <c r="R1287" s="632">
        <v>925000000</v>
      </c>
      <c r="S1287" s="632">
        <v>0</v>
      </c>
      <c r="T1287" s="632">
        <v>0</v>
      </c>
      <c r="U1287" s="632">
        <v>0</v>
      </c>
      <c r="V1287" s="632">
        <v>925000000</v>
      </c>
    </row>
    <row r="1288" spans="1:22" s="501" customFormat="1" ht="24.95" customHeight="1">
      <c r="A1288" s="215"/>
      <c r="B1288" s="215"/>
      <c r="C1288" s="215"/>
      <c r="D1288" s="215"/>
      <c r="E1288" s="212" t="s">
        <v>1859</v>
      </c>
      <c r="F1288" s="207" t="s">
        <v>2585</v>
      </c>
      <c r="G1288" s="389">
        <v>48500000</v>
      </c>
      <c r="H1288" s="389">
        <v>0</v>
      </c>
      <c r="I1288" s="389">
        <v>0</v>
      </c>
      <c r="J1288" s="389">
        <v>0</v>
      </c>
      <c r="K1288" s="389">
        <v>48500000</v>
      </c>
      <c r="L1288" s="215"/>
      <c r="M1288" s="215"/>
      <c r="N1288" s="215"/>
      <c r="O1288" s="215"/>
      <c r="P1288" s="215" t="s">
        <v>1859</v>
      </c>
      <c r="Q1288" s="810" t="s">
        <v>5875</v>
      </c>
      <c r="R1288" s="632">
        <v>48500000</v>
      </c>
      <c r="S1288" s="632">
        <v>0</v>
      </c>
      <c r="T1288" s="632">
        <v>0</v>
      </c>
      <c r="U1288" s="632">
        <v>0</v>
      </c>
      <c r="V1288" s="632">
        <v>48500000</v>
      </c>
    </row>
    <row r="1289" spans="1:22" s="501" customFormat="1" ht="24.95" customHeight="1">
      <c r="A1289" s="212"/>
      <c r="B1289" s="215"/>
      <c r="C1289" s="215"/>
      <c r="D1289" s="215"/>
      <c r="E1289" s="215" t="s">
        <v>1886</v>
      </c>
      <c r="F1289" s="207" t="s">
        <v>2661</v>
      </c>
      <c r="G1289" s="389">
        <v>25000000</v>
      </c>
      <c r="H1289" s="389">
        <v>0</v>
      </c>
      <c r="I1289" s="389">
        <v>0</v>
      </c>
      <c r="J1289" s="389">
        <v>0</v>
      </c>
      <c r="K1289" s="389">
        <v>25000000</v>
      </c>
      <c r="L1289" s="215"/>
      <c r="M1289" s="215"/>
      <c r="N1289" s="215"/>
      <c r="O1289" s="215"/>
      <c r="P1289" s="215" t="s">
        <v>1886</v>
      </c>
      <c r="Q1289" s="810" t="s">
        <v>5950</v>
      </c>
      <c r="R1289" s="632">
        <v>25000000</v>
      </c>
      <c r="S1289" s="632">
        <v>0</v>
      </c>
      <c r="T1289" s="632">
        <v>0</v>
      </c>
      <c r="U1289" s="632">
        <v>0</v>
      </c>
      <c r="V1289" s="632">
        <v>25000000</v>
      </c>
    </row>
    <row r="1290" spans="1:22" s="501" customFormat="1" ht="24.95" customHeight="1">
      <c r="A1290" s="212"/>
      <c r="B1290" s="215"/>
      <c r="C1290" s="215"/>
      <c r="D1290" s="215"/>
      <c r="E1290" s="215" t="s">
        <v>1855</v>
      </c>
      <c r="F1290" s="210" t="s">
        <v>3650</v>
      </c>
      <c r="G1290" s="389">
        <v>26000000</v>
      </c>
      <c r="H1290" s="389">
        <v>0</v>
      </c>
      <c r="I1290" s="389">
        <v>0</v>
      </c>
      <c r="J1290" s="389">
        <v>0</v>
      </c>
      <c r="K1290" s="389">
        <v>26000000</v>
      </c>
      <c r="L1290" s="215"/>
      <c r="M1290" s="215"/>
      <c r="N1290" s="215"/>
      <c r="O1290" s="215"/>
      <c r="P1290" s="215" t="s">
        <v>1855</v>
      </c>
      <c r="Q1290" s="810" t="s">
        <v>5951</v>
      </c>
      <c r="R1290" s="632">
        <v>26000000</v>
      </c>
      <c r="S1290" s="632">
        <v>0</v>
      </c>
      <c r="T1290" s="632">
        <v>0</v>
      </c>
      <c r="U1290" s="632">
        <v>0</v>
      </c>
      <c r="V1290" s="632">
        <v>26000000</v>
      </c>
    </row>
    <row r="1291" spans="1:22" s="501" customFormat="1" ht="24.95" customHeight="1">
      <c r="A1291" s="215"/>
      <c r="B1291" s="212"/>
      <c r="C1291" s="215"/>
      <c r="D1291" s="215"/>
      <c r="E1291" s="215" t="s">
        <v>1857</v>
      </c>
      <c r="F1291" s="207" t="s">
        <v>2947</v>
      </c>
      <c r="G1291" s="389">
        <v>80000000</v>
      </c>
      <c r="H1291" s="389">
        <v>0</v>
      </c>
      <c r="I1291" s="389">
        <v>0</v>
      </c>
      <c r="J1291" s="389">
        <v>0</v>
      </c>
      <c r="K1291" s="389">
        <v>80000000</v>
      </c>
      <c r="L1291" s="215"/>
      <c r="M1291" s="215"/>
      <c r="N1291" s="215"/>
      <c r="O1291" s="215"/>
      <c r="P1291" s="215" t="s">
        <v>1857</v>
      </c>
      <c r="Q1291" s="810" t="s">
        <v>5952</v>
      </c>
      <c r="R1291" s="632">
        <v>80000000</v>
      </c>
      <c r="S1291" s="632">
        <v>0</v>
      </c>
      <c r="T1291" s="632">
        <v>0</v>
      </c>
      <c r="U1291" s="632">
        <v>0</v>
      </c>
      <c r="V1291" s="632">
        <v>80000000</v>
      </c>
    </row>
    <row r="1292" spans="1:22" s="501" customFormat="1" ht="24.95" customHeight="1">
      <c r="A1292" s="215"/>
      <c r="B1292" s="215"/>
      <c r="C1292" s="215"/>
      <c r="D1292" s="215"/>
      <c r="E1292" s="212" t="s">
        <v>1889</v>
      </c>
      <c r="F1292" s="207" t="s">
        <v>3651</v>
      </c>
      <c r="G1292" s="389">
        <v>19000000</v>
      </c>
      <c r="H1292" s="389">
        <v>0</v>
      </c>
      <c r="I1292" s="389">
        <v>0</v>
      </c>
      <c r="J1292" s="389">
        <v>0</v>
      </c>
      <c r="K1292" s="389">
        <v>19000000</v>
      </c>
      <c r="L1292" s="215"/>
      <c r="M1292" s="215"/>
      <c r="N1292" s="215"/>
      <c r="O1292" s="215"/>
      <c r="P1292" s="215" t="s">
        <v>1889</v>
      </c>
      <c r="Q1292" s="810" t="s">
        <v>5953</v>
      </c>
      <c r="R1292" s="632">
        <v>19000000</v>
      </c>
      <c r="S1292" s="632">
        <v>0</v>
      </c>
      <c r="T1292" s="632">
        <v>0</v>
      </c>
      <c r="U1292" s="632">
        <v>0</v>
      </c>
      <c r="V1292" s="632">
        <v>19000000</v>
      </c>
    </row>
    <row r="1293" spans="1:22" s="501" customFormat="1" ht="24.95" customHeight="1">
      <c r="A1293" s="212"/>
      <c r="B1293" s="215"/>
      <c r="C1293" s="215"/>
      <c r="D1293" s="215"/>
      <c r="E1293" s="215" t="s">
        <v>1878</v>
      </c>
      <c r="F1293" s="207" t="s">
        <v>2662</v>
      </c>
      <c r="G1293" s="389">
        <v>100000000</v>
      </c>
      <c r="H1293" s="389">
        <v>0</v>
      </c>
      <c r="I1293" s="389">
        <v>0</v>
      </c>
      <c r="J1293" s="389">
        <v>0</v>
      </c>
      <c r="K1293" s="389">
        <v>100000000</v>
      </c>
      <c r="L1293" s="215"/>
      <c r="M1293" s="215"/>
      <c r="N1293" s="215"/>
      <c r="O1293" s="215"/>
      <c r="P1293" s="215" t="s">
        <v>1878</v>
      </c>
      <c r="Q1293" s="810" t="s">
        <v>5954</v>
      </c>
      <c r="R1293" s="632">
        <v>100000000</v>
      </c>
      <c r="S1293" s="632">
        <v>0</v>
      </c>
      <c r="T1293" s="632">
        <v>0</v>
      </c>
      <c r="U1293" s="632">
        <v>0</v>
      </c>
      <c r="V1293" s="632">
        <v>100000000</v>
      </c>
    </row>
    <row r="1294" spans="1:22" s="501" customFormat="1" ht="24.95" customHeight="1">
      <c r="A1294" s="212"/>
      <c r="B1294" s="215"/>
      <c r="C1294" s="215"/>
      <c r="D1294" s="215"/>
      <c r="E1294" s="215" t="s">
        <v>1880</v>
      </c>
      <c r="F1294" s="207" t="s">
        <v>2663</v>
      </c>
      <c r="G1294" s="389">
        <v>25000000</v>
      </c>
      <c r="H1294" s="389">
        <v>0</v>
      </c>
      <c r="I1294" s="389">
        <v>0</v>
      </c>
      <c r="J1294" s="389">
        <v>0</v>
      </c>
      <c r="K1294" s="389">
        <v>25000000</v>
      </c>
      <c r="L1294" s="215"/>
      <c r="M1294" s="215"/>
      <c r="N1294" s="215"/>
      <c r="O1294" s="215"/>
      <c r="P1294" s="215" t="s">
        <v>1880</v>
      </c>
      <c r="Q1294" s="810" t="s">
        <v>5955</v>
      </c>
      <c r="R1294" s="632">
        <v>25000000</v>
      </c>
      <c r="S1294" s="632">
        <v>0</v>
      </c>
      <c r="T1294" s="632">
        <v>0</v>
      </c>
      <c r="U1294" s="632">
        <v>0</v>
      </c>
      <c r="V1294" s="632">
        <v>25000000</v>
      </c>
    </row>
    <row r="1295" spans="1:22" s="501" customFormat="1" ht="24.95" customHeight="1">
      <c r="A1295" s="212"/>
      <c r="B1295" s="215"/>
      <c r="C1295" s="215"/>
      <c r="D1295" s="215"/>
      <c r="E1295" s="215" t="s">
        <v>1867</v>
      </c>
      <c r="F1295" s="207" t="s">
        <v>2664</v>
      </c>
      <c r="G1295" s="389">
        <v>165000000</v>
      </c>
      <c r="H1295" s="389">
        <v>0</v>
      </c>
      <c r="I1295" s="389">
        <v>0</v>
      </c>
      <c r="J1295" s="389">
        <v>0</v>
      </c>
      <c r="K1295" s="389">
        <v>165000000</v>
      </c>
      <c r="L1295" s="215"/>
      <c r="M1295" s="215"/>
      <c r="N1295" s="215"/>
      <c r="O1295" s="215"/>
      <c r="P1295" s="215" t="s">
        <v>1867</v>
      </c>
      <c r="Q1295" s="810" t="s">
        <v>5956</v>
      </c>
      <c r="R1295" s="632">
        <v>165000000</v>
      </c>
      <c r="S1295" s="632">
        <v>0</v>
      </c>
      <c r="T1295" s="632">
        <v>0</v>
      </c>
      <c r="U1295" s="632">
        <v>0</v>
      </c>
      <c r="V1295" s="632">
        <v>165000000</v>
      </c>
    </row>
    <row r="1296" spans="1:22" s="501" customFormat="1" ht="24.95" customHeight="1">
      <c r="A1296" s="215"/>
      <c r="B1296" s="215"/>
      <c r="C1296" s="215"/>
      <c r="D1296" s="215"/>
      <c r="E1296" s="212" t="s">
        <v>1872</v>
      </c>
      <c r="F1296" s="207" t="s">
        <v>3652</v>
      </c>
      <c r="G1296" s="389">
        <v>60000000</v>
      </c>
      <c r="H1296" s="389">
        <v>0</v>
      </c>
      <c r="I1296" s="389">
        <v>0</v>
      </c>
      <c r="J1296" s="389">
        <v>0</v>
      </c>
      <c r="K1296" s="389">
        <v>60000000</v>
      </c>
      <c r="L1296" s="215"/>
      <c r="M1296" s="215"/>
      <c r="N1296" s="215"/>
      <c r="O1296" s="215"/>
      <c r="P1296" s="215" t="s">
        <v>1872</v>
      </c>
      <c r="Q1296" s="816" t="s">
        <v>5957</v>
      </c>
      <c r="R1296" s="632">
        <v>60000000</v>
      </c>
      <c r="S1296" s="632">
        <v>0</v>
      </c>
      <c r="T1296" s="632">
        <v>0</v>
      </c>
      <c r="U1296" s="632">
        <v>0</v>
      </c>
      <c r="V1296" s="632">
        <v>60000000</v>
      </c>
    </row>
    <row r="1297" spans="1:22" s="501" customFormat="1" ht="24.95" customHeight="1">
      <c r="A1297" s="212"/>
      <c r="B1297" s="215"/>
      <c r="C1297" s="215"/>
      <c r="D1297" s="215"/>
      <c r="E1297" s="215" t="s">
        <v>1924</v>
      </c>
      <c r="F1297" s="210" t="s">
        <v>2665</v>
      </c>
      <c r="G1297" s="389">
        <v>65000000</v>
      </c>
      <c r="H1297" s="389">
        <v>0</v>
      </c>
      <c r="I1297" s="389">
        <v>0</v>
      </c>
      <c r="J1297" s="389">
        <v>0</v>
      </c>
      <c r="K1297" s="389">
        <v>65000000</v>
      </c>
      <c r="L1297" s="215"/>
      <c r="M1297" s="215"/>
      <c r="N1297" s="215"/>
      <c r="O1297" s="215"/>
      <c r="P1297" s="215" t="s">
        <v>1924</v>
      </c>
      <c r="Q1297" s="810" t="s">
        <v>5958</v>
      </c>
      <c r="R1297" s="632">
        <v>65000000</v>
      </c>
      <c r="S1297" s="632">
        <v>0</v>
      </c>
      <c r="T1297" s="632">
        <v>0</v>
      </c>
      <c r="U1297" s="632">
        <v>0</v>
      </c>
      <c r="V1297" s="632">
        <v>65000000</v>
      </c>
    </row>
    <row r="1298" spans="1:22" s="501" customFormat="1" ht="24.95" customHeight="1">
      <c r="A1298" s="215"/>
      <c r="B1298" s="212"/>
      <c r="C1298" s="215"/>
      <c r="D1298" s="215"/>
      <c r="E1298" s="215" t="s">
        <v>1882</v>
      </c>
      <c r="F1298" s="210" t="s">
        <v>2666</v>
      </c>
      <c r="G1298" s="389">
        <v>6000000</v>
      </c>
      <c r="H1298" s="389">
        <v>0</v>
      </c>
      <c r="I1298" s="389">
        <v>0</v>
      </c>
      <c r="J1298" s="389">
        <v>0</v>
      </c>
      <c r="K1298" s="389">
        <v>6000000</v>
      </c>
      <c r="L1298" s="215"/>
      <c r="M1298" s="215"/>
      <c r="N1298" s="215"/>
      <c r="O1298" s="215"/>
      <c r="P1298" s="215" t="s">
        <v>1882</v>
      </c>
      <c r="Q1298" s="810" t="s">
        <v>5959</v>
      </c>
      <c r="R1298" s="632">
        <v>6000000</v>
      </c>
      <c r="S1298" s="632">
        <v>0</v>
      </c>
      <c r="T1298" s="632">
        <v>0</v>
      </c>
      <c r="U1298" s="632">
        <v>0</v>
      </c>
      <c r="V1298" s="632">
        <v>6000000</v>
      </c>
    </row>
    <row r="1299" spans="1:22" s="501" customFormat="1" ht="24.95" customHeight="1">
      <c r="A1299" s="215"/>
      <c r="B1299" s="215"/>
      <c r="C1299" s="215"/>
      <c r="D1299" s="215"/>
      <c r="E1299" s="212" t="s">
        <v>2083</v>
      </c>
      <c r="F1299" s="318" t="s">
        <v>2667</v>
      </c>
      <c r="G1299" s="389">
        <v>100000000</v>
      </c>
      <c r="H1299" s="389">
        <v>0</v>
      </c>
      <c r="I1299" s="389">
        <v>0</v>
      </c>
      <c r="J1299" s="389">
        <v>0</v>
      </c>
      <c r="K1299" s="389">
        <v>100000000</v>
      </c>
      <c r="L1299" s="215"/>
      <c r="M1299" s="215"/>
      <c r="N1299" s="215"/>
      <c r="O1299" s="215"/>
      <c r="P1299" s="215" t="s">
        <v>2083</v>
      </c>
      <c r="Q1299" s="810" t="s">
        <v>5960</v>
      </c>
      <c r="R1299" s="632">
        <v>100000000</v>
      </c>
      <c r="S1299" s="632">
        <v>0</v>
      </c>
      <c r="T1299" s="632">
        <v>0</v>
      </c>
      <c r="U1299" s="632">
        <v>0</v>
      </c>
      <c r="V1299" s="632">
        <v>100000000</v>
      </c>
    </row>
    <row r="1300" spans="1:22" s="501" customFormat="1" ht="24.95" customHeight="1">
      <c r="A1300" s="212"/>
      <c r="B1300" s="215"/>
      <c r="C1300" s="215"/>
      <c r="D1300" s="215"/>
      <c r="E1300" s="215" t="s">
        <v>1933</v>
      </c>
      <c r="F1300" s="207" t="s">
        <v>2770</v>
      </c>
      <c r="G1300" s="389">
        <v>75000000</v>
      </c>
      <c r="H1300" s="389">
        <v>0</v>
      </c>
      <c r="I1300" s="389">
        <v>0</v>
      </c>
      <c r="J1300" s="389">
        <v>0</v>
      </c>
      <c r="K1300" s="389">
        <v>75000000</v>
      </c>
      <c r="L1300" s="215"/>
      <c r="M1300" s="215"/>
      <c r="N1300" s="215"/>
      <c r="O1300" s="215"/>
      <c r="P1300" s="215" t="s">
        <v>1933</v>
      </c>
      <c r="Q1300" s="810" t="s">
        <v>5961</v>
      </c>
      <c r="R1300" s="632">
        <v>75000000</v>
      </c>
      <c r="S1300" s="632">
        <v>0</v>
      </c>
      <c r="T1300" s="632">
        <v>0</v>
      </c>
      <c r="U1300" s="632">
        <v>0</v>
      </c>
      <c r="V1300" s="632">
        <v>75000000</v>
      </c>
    </row>
    <row r="1301" spans="1:22" s="501" customFormat="1" ht="24.95" customHeight="1">
      <c r="A1301" s="215"/>
      <c r="B1301" s="212"/>
      <c r="C1301" s="215"/>
      <c r="D1301" s="215"/>
      <c r="E1301" s="215" t="s">
        <v>2085</v>
      </c>
      <c r="F1301" s="319" t="s">
        <v>2668</v>
      </c>
      <c r="G1301" s="389">
        <v>4000000</v>
      </c>
      <c r="H1301" s="389">
        <v>0</v>
      </c>
      <c r="I1301" s="389">
        <v>0</v>
      </c>
      <c r="J1301" s="389">
        <v>0</v>
      </c>
      <c r="K1301" s="389">
        <v>4000000</v>
      </c>
      <c r="L1301" s="215"/>
      <c r="M1301" s="215"/>
      <c r="N1301" s="215"/>
      <c r="O1301" s="215"/>
      <c r="P1301" s="215" t="s">
        <v>2085</v>
      </c>
      <c r="Q1301" s="810" t="s">
        <v>5962</v>
      </c>
      <c r="R1301" s="632">
        <v>4000000</v>
      </c>
      <c r="S1301" s="632">
        <v>0</v>
      </c>
      <c r="T1301" s="632">
        <v>0</v>
      </c>
      <c r="U1301" s="632">
        <v>0</v>
      </c>
      <c r="V1301" s="632">
        <v>4000000</v>
      </c>
    </row>
    <row r="1302" spans="1:22" s="501" customFormat="1" ht="24.95" customHeight="1">
      <c r="A1302" s="215"/>
      <c r="B1302" s="215"/>
      <c r="C1302" s="212"/>
      <c r="D1302" s="215"/>
      <c r="E1302" s="215" t="s">
        <v>1961</v>
      </c>
      <c r="F1302" s="207" t="s">
        <v>3653</v>
      </c>
      <c r="G1302" s="389">
        <v>3500000</v>
      </c>
      <c r="H1302" s="389">
        <v>0</v>
      </c>
      <c r="I1302" s="389">
        <v>0</v>
      </c>
      <c r="J1302" s="389">
        <v>0</v>
      </c>
      <c r="K1302" s="389">
        <v>3500000</v>
      </c>
      <c r="L1302" s="215"/>
      <c r="M1302" s="215"/>
      <c r="N1302" s="215"/>
      <c r="O1302" s="215"/>
      <c r="P1302" s="215" t="s">
        <v>1961</v>
      </c>
      <c r="Q1302" s="810" t="s">
        <v>5963</v>
      </c>
      <c r="R1302" s="632">
        <v>3500000</v>
      </c>
      <c r="S1302" s="632">
        <v>0</v>
      </c>
      <c r="T1302" s="632">
        <v>0</v>
      </c>
      <c r="U1302" s="632">
        <v>0</v>
      </c>
      <c r="V1302" s="632">
        <v>3500000</v>
      </c>
    </row>
    <row r="1303" spans="1:22" s="501" customFormat="1" ht="24.95" customHeight="1">
      <c r="A1303" s="215"/>
      <c r="B1303" s="215"/>
      <c r="C1303" s="215"/>
      <c r="D1303" s="215"/>
      <c r="E1303" s="212" t="s">
        <v>1935</v>
      </c>
      <c r="F1303" s="207" t="s">
        <v>2669</v>
      </c>
      <c r="G1303" s="389">
        <v>4000000</v>
      </c>
      <c r="H1303" s="389">
        <v>0</v>
      </c>
      <c r="I1303" s="389">
        <v>0</v>
      </c>
      <c r="J1303" s="389">
        <v>0</v>
      </c>
      <c r="K1303" s="389">
        <v>4000000</v>
      </c>
      <c r="L1303" s="215"/>
      <c r="M1303" s="215"/>
      <c r="N1303" s="215"/>
      <c r="O1303" s="215"/>
      <c r="P1303" s="215" t="s">
        <v>1935</v>
      </c>
      <c r="Q1303" s="810" t="s">
        <v>5964</v>
      </c>
      <c r="R1303" s="632">
        <v>4000000</v>
      </c>
      <c r="S1303" s="632">
        <v>0</v>
      </c>
      <c r="T1303" s="632">
        <v>0</v>
      </c>
      <c r="U1303" s="632">
        <v>0</v>
      </c>
      <c r="V1303" s="632">
        <v>4000000</v>
      </c>
    </row>
    <row r="1304" spans="1:22" s="501" customFormat="1" ht="24.95" customHeight="1">
      <c r="A1304" s="215"/>
      <c r="B1304" s="215"/>
      <c r="C1304" s="215"/>
      <c r="D1304" s="215"/>
      <c r="E1304" s="212" t="s">
        <v>1937</v>
      </c>
      <c r="F1304" s="210" t="s">
        <v>2670</v>
      </c>
      <c r="G1304" s="389">
        <v>4000000</v>
      </c>
      <c r="H1304" s="389">
        <v>0</v>
      </c>
      <c r="I1304" s="389">
        <v>0</v>
      </c>
      <c r="J1304" s="389">
        <v>0</v>
      </c>
      <c r="K1304" s="389">
        <v>4000000</v>
      </c>
      <c r="L1304" s="215"/>
      <c r="M1304" s="215"/>
      <c r="N1304" s="215"/>
      <c r="O1304" s="215"/>
      <c r="P1304" s="215" t="s">
        <v>1937</v>
      </c>
      <c r="Q1304" s="810" t="s">
        <v>5965</v>
      </c>
      <c r="R1304" s="632">
        <v>4000000</v>
      </c>
      <c r="S1304" s="632">
        <v>0</v>
      </c>
      <c r="T1304" s="632">
        <v>0</v>
      </c>
      <c r="U1304" s="632">
        <v>0</v>
      </c>
      <c r="V1304" s="632">
        <v>4000000</v>
      </c>
    </row>
    <row r="1305" spans="1:22" s="501" customFormat="1" ht="24.95" customHeight="1">
      <c r="A1305" s="215"/>
      <c r="B1305" s="215"/>
      <c r="C1305" s="215"/>
      <c r="D1305" s="215"/>
      <c r="E1305" s="212" t="s">
        <v>1945</v>
      </c>
      <c r="F1305" s="207" t="s">
        <v>2671</v>
      </c>
      <c r="G1305" s="389">
        <v>8000000</v>
      </c>
      <c r="H1305" s="389">
        <v>0</v>
      </c>
      <c r="I1305" s="389">
        <v>0</v>
      </c>
      <c r="J1305" s="389">
        <v>0</v>
      </c>
      <c r="K1305" s="389">
        <v>8000000</v>
      </c>
      <c r="L1305" s="215"/>
      <c r="M1305" s="215"/>
      <c r="N1305" s="215"/>
      <c r="O1305" s="215"/>
      <c r="P1305" s="215" t="s">
        <v>1945</v>
      </c>
      <c r="Q1305" s="810" t="s">
        <v>5966</v>
      </c>
      <c r="R1305" s="632">
        <v>8000000</v>
      </c>
      <c r="S1305" s="632">
        <v>0</v>
      </c>
      <c r="T1305" s="632">
        <v>0</v>
      </c>
      <c r="U1305" s="632">
        <v>0</v>
      </c>
      <c r="V1305" s="632">
        <v>8000000</v>
      </c>
    </row>
    <row r="1306" spans="1:22" s="501" customFormat="1" ht="24.95" customHeight="1">
      <c r="A1306" s="212"/>
      <c r="B1306" s="215"/>
      <c r="C1306" s="215"/>
      <c r="D1306" s="215"/>
      <c r="E1306" s="215" t="s">
        <v>1947</v>
      </c>
      <c r="F1306" s="209" t="s">
        <v>2672</v>
      </c>
      <c r="G1306" s="389">
        <v>5000000</v>
      </c>
      <c r="H1306" s="389">
        <v>0</v>
      </c>
      <c r="I1306" s="389">
        <v>0</v>
      </c>
      <c r="J1306" s="389">
        <v>0</v>
      </c>
      <c r="K1306" s="389">
        <v>5000000</v>
      </c>
      <c r="L1306" s="215"/>
      <c r="M1306" s="215"/>
      <c r="N1306" s="215"/>
      <c r="O1306" s="215"/>
      <c r="P1306" s="215" t="s">
        <v>1947</v>
      </c>
      <c r="Q1306" s="810" t="s">
        <v>5967</v>
      </c>
      <c r="R1306" s="632">
        <v>5000000</v>
      </c>
      <c r="S1306" s="632">
        <v>0</v>
      </c>
      <c r="T1306" s="632">
        <v>0</v>
      </c>
      <c r="U1306" s="632">
        <v>0</v>
      </c>
      <c r="V1306" s="632">
        <v>5000000</v>
      </c>
    </row>
    <row r="1307" spans="1:22" s="500" customFormat="1" ht="24.95" customHeight="1">
      <c r="A1307" s="215"/>
      <c r="B1307" s="215"/>
      <c r="C1307" s="212"/>
      <c r="D1307" s="215"/>
      <c r="E1307" s="215" t="s">
        <v>1966</v>
      </c>
      <c r="F1307" s="207" t="s">
        <v>2673</v>
      </c>
      <c r="G1307" s="389">
        <v>20000000</v>
      </c>
      <c r="H1307" s="389">
        <v>0</v>
      </c>
      <c r="I1307" s="389">
        <v>0</v>
      </c>
      <c r="J1307" s="389">
        <v>0</v>
      </c>
      <c r="K1307" s="389">
        <v>20000000</v>
      </c>
      <c r="L1307" s="215"/>
      <c r="M1307" s="215"/>
      <c r="N1307" s="215"/>
      <c r="O1307" s="215"/>
      <c r="P1307" s="215" t="s">
        <v>1966</v>
      </c>
      <c r="Q1307" s="810" t="s">
        <v>5968</v>
      </c>
      <c r="R1307" s="632">
        <v>20000000</v>
      </c>
      <c r="S1307" s="632">
        <v>0</v>
      </c>
      <c r="T1307" s="632">
        <v>0</v>
      </c>
      <c r="U1307" s="632">
        <v>0</v>
      </c>
      <c r="V1307" s="632">
        <v>20000000</v>
      </c>
    </row>
    <row r="1308" spans="1:22" s="500" customFormat="1" ht="24.95" customHeight="1">
      <c r="A1308" s="215"/>
      <c r="B1308" s="215"/>
      <c r="C1308" s="215"/>
      <c r="D1308" s="215"/>
      <c r="E1308" s="212" t="s">
        <v>2309</v>
      </c>
      <c r="F1308" s="207" t="s">
        <v>2674</v>
      </c>
      <c r="G1308" s="389">
        <v>30000000</v>
      </c>
      <c r="H1308" s="389">
        <v>0</v>
      </c>
      <c r="I1308" s="389">
        <v>0</v>
      </c>
      <c r="J1308" s="389">
        <v>0</v>
      </c>
      <c r="K1308" s="389">
        <v>30000000</v>
      </c>
      <c r="L1308" s="215"/>
      <c r="M1308" s="215"/>
      <c r="N1308" s="215"/>
      <c r="O1308" s="215"/>
      <c r="P1308" s="215" t="s">
        <v>2309</v>
      </c>
      <c r="Q1308" s="810" t="s">
        <v>5969</v>
      </c>
      <c r="R1308" s="632">
        <v>30000000</v>
      </c>
      <c r="S1308" s="632">
        <v>0</v>
      </c>
      <c r="T1308" s="632">
        <v>0</v>
      </c>
      <c r="U1308" s="632">
        <v>0</v>
      </c>
      <c r="V1308" s="632">
        <v>30000000</v>
      </c>
    </row>
    <row r="1309" spans="1:22" s="501" customFormat="1" ht="24.95" customHeight="1">
      <c r="A1309" s="215"/>
      <c r="B1309" s="215"/>
      <c r="C1309" s="216"/>
      <c r="D1309" s="216"/>
      <c r="E1309" s="216" t="s">
        <v>1968</v>
      </c>
      <c r="F1309" s="209" t="s">
        <v>2675</v>
      </c>
      <c r="G1309" s="396">
        <v>5000000</v>
      </c>
      <c r="H1309" s="396">
        <v>0</v>
      </c>
      <c r="I1309" s="396">
        <v>0</v>
      </c>
      <c r="J1309" s="396">
        <v>0</v>
      </c>
      <c r="K1309" s="389">
        <v>5000000</v>
      </c>
      <c r="L1309" s="215"/>
      <c r="M1309" s="215"/>
      <c r="N1309" s="215"/>
      <c r="O1309" s="215"/>
      <c r="P1309" s="215" t="s">
        <v>1968</v>
      </c>
      <c r="Q1309" s="810" t="s">
        <v>5970</v>
      </c>
      <c r="R1309" s="632">
        <v>5000000</v>
      </c>
      <c r="S1309" s="632">
        <v>0</v>
      </c>
      <c r="T1309" s="632">
        <v>0</v>
      </c>
      <c r="U1309" s="632">
        <v>0</v>
      </c>
      <c r="V1309" s="632">
        <v>5000000</v>
      </c>
    </row>
    <row r="1310" spans="1:22" s="501" customFormat="1" ht="24.95" customHeight="1">
      <c r="A1310" s="215"/>
      <c r="B1310" s="215"/>
      <c r="C1310" s="216"/>
      <c r="D1310" s="216"/>
      <c r="E1310" s="216" t="s">
        <v>1970</v>
      </c>
      <c r="F1310" s="209" t="s">
        <v>2676</v>
      </c>
      <c r="G1310" s="396">
        <v>6000000</v>
      </c>
      <c r="H1310" s="396">
        <v>0</v>
      </c>
      <c r="I1310" s="396">
        <v>0</v>
      </c>
      <c r="J1310" s="396">
        <v>0</v>
      </c>
      <c r="K1310" s="389">
        <v>6000000</v>
      </c>
      <c r="L1310" s="215"/>
      <c r="M1310" s="215"/>
      <c r="N1310" s="215"/>
      <c r="O1310" s="215"/>
      <c r="P1310" s="215" t="s">
        <v>1970</v>
      </c>
      <c r="Q1310" s="810" t="s">
        <v>5971</v>
      </c>
      <c r="R1310" s="632">
        <v>6000000</v>
      </c>
      <c r="S1310" s="632">
        <v>0</v>
      </c>
      <c r="T1310" s="632">
        <v>0</v>
      </c>
      <c r="U1310" s="632">
        <v>0</v>
      </c>
      <c r="V1310" s="632">
        <v>6000000</v>
      </c>
    </row>
    <row r="1311" spans="1:22" s="501" customFormat="1" ht="24.95" customHeight="1">
      <c r="A1311" s="215"/>
      <c r="B1311" s="215"/>
      <c r="C1311" s="216"/>
      <c r="D1311" s="216"/>
      <c r="E1311" s="216" t="s">
        <v>1972</v>
      </c>
      <c r="F1311" s="203" t="s">
        <v>2677</v>
      </c>
      <c r="G1311" s="396">
        <v>6000000</v>
      </c>
      <c r="H1311" s="396">
        <v>0</v>
      </c>
      <c r="I1311" s="396">
        <v>0</v>
      </c>
      <c r="J1311" s="396">
        <v>0</v>
      </c>
      <c r="K1311" s="389">
        <v>6000000</v>
      </c>
      <c r="L1311" s="215"/>
      <c r="M1311" s="215"/>
      <c r="N1311" s="215"/>
      <c r="O1311" s="215"/>
      <c r="P1311" s="215" t="s">
        <v>1972</v>
      </c>
      <c r="Q1311" s="810" t="s">
        <v>5972</v>
      </c>
      <c r="R1311" s="632">
        <v>6000000</v>
      </c>
      <c r="S1311" s="632">
        <v>0</v>
      </c>
      <c r="T1311" s="632">
        <v>0</v>
      </c>
      <c r="U1311" s="632">
        <v>0</v>
      </c>
      <c r="V1311" s="632">
        <v>6000000</v>
      </c>
    </row>
    <row r="1312" spans="1:22" s="501" customFormat="1" ht="24.95" customHeight="1">
      <c r="A1312" s="215"/>
      <c r="B1312" s="215"/>
      <c r="C1312" s="216"/>
      <c r="D1312" s="216"/>
      <c r="E1312" s="216" t="s">
        <v>1975</v>
      </c>
      <c r="F1312" s="203" t="s">
        <v>2678</v>
      </c>
      <c r="G1312" s="396">
        <v>35000000</v>
      </c>
      <c r="H1312" s="396">
        <v>0</v>
      </c>
      <c r="I1312" s="396">
        <v>0</v>
      </c>
      <c r="J1312" s="396">
        <v>0</v>
      </c>
      <c r="K1312" s="389">
        <v>35000000</v>
      </c>
      <c r="L1312" s="215"/>
      <c r="M1312" s="215"/>
      <c r="N1312" s="215"/>
      <c r="O1312" s="215"/>
      <c r="P1312" s="215" t="s">
        <v>1975</v>
      </c>
      <c r="Q1312" s="810" t="s">
        <v>5973</v>
      </c>
      <c r="R1312" s="632">
        <v>35000000</v>
      </c>
      <c r="S1312" s="632">
        <v>0</v>
      </c>
      <c r="T1312" s="632">
        <v>0</v>
      </c>
      <c r="U1312" s="632">
        <v>0</v>
      </c>
      <c r="V1312" s="632">
        <v>35000000</v>
      </c>
    </row>
    <row r="1313" spans="1:22" s="501" customFormat="1" ht="24.95" customHeight="1" thickBot="1">
      <c r="A1313" s="225" t="s">
        <v>1459</v>
      </c>
      <c r="B1313" s="225"/>
      <c r="C1313" s="226"/>
      <c r="D1313" s="226"/>
      <c r="E1313" s="226"/>
      <c r="F1313" s="227" t="s">
        <v>1460</v>
      </c>
      <c r="G1313" s="397">
        <v>875000000</v>
      </c>
      <c r="H1313" s="397">
        <v>0</v>
      </c>
      <c r="I1313" s="397">
        <v>0</v>
      </c>
      <c r="J1313" s="397">
        <v>0</v>
      </c>
      <c r="K1313" s="390">
        <v>875000000</v>
      </c>
      <c r="L1313" s="225" t="s">
        <v>1459</v>
      </c>
      <c r="M1313" s="225"/>
      <c r="N1313" s="225"/>
      <c r="O1313" s="225"/>
      <c r="P1313" s="225"/>
      <c r="Q1313" s="811" t="s">
        <v>4909</v>
      </c>
      <c r="R1313" s="645">
        <v>875000000</v>
      </c>
      <c r="S1313" s="645">
        <v>0</v>
      </c>
      <c r="T1313" s="645">
        <v>0</v>
      </c>
      <c r="U1313" s="645">
        <v>0</v>
      </c>
      <c r="V1313" s="645">
        <v>875000000</v>
      </c>
    </row>
    <row r="1314" spans="1:22" s="501" customFormat="1" ht="24.95" customHeight="1" thickTop="1">
      <c r="A1314" s="220"/>
      <c r="B1314" s="220" t="s">
        <v>433</v>
      </c>
      <c r="C1314" s="221"/>
      <c r="D1314" s="221"/>
      <c r="E1314" s="221"/>
      <c r="F1314" s="222" t="s">
        <v>434</v>
      </c>
      <c r="G1314" s="398">
        <v>875000000</v>
      </c>
      <c r="H1314" s="398">
        <v>0</v>
      </c>
      <c r="I1314" s="398">
        <v>0</v>
      </c>
      <c r="J1314" s="398">
        <v>0</v>
      </c>
      <c r="K1314" s="388">
        <v>875000000</v>
      </c>
      <c r="L1314" s="220"/>
      <c r="M1314" s="220" t="s">
        <v>433</v>
      </c>
      <c r="N1314" s="220"/>
      <c r="O1314" s="220"/>
      <c r="P1314" s="220"/>
      <c r="Q1314" s="809" t="s">
        <v>4039</v>
      </c>
      <c r="R1314" s="640">
        <v>875000000</v>
      </c>
      <c r="S1314" s="640">
        <v>0</v>
      </c>
      <c r="T1314" s="640">
        <v>0</v>
      </c>
      <c r="U1314" s="640">
        <v>0</v>
      </c>
      <c r="V1314" s="640">
        <v>875000000</v>
      </c>
    </row>
    <row r="1315" spans="1:22" s="501" customFormat="1" ht="24.95" customHeight="1">
      <c r="A1315" s="215"/>
      <c r="B1315" s="215"/>
      <c r="C1315" s="216" t="s">
        <v>433</v>
      </c>
      <c r="D1315" s="216"/>
      <c r="E1315" s="216"/>
      <c r="F1315" s="203" t="s">
        <v>435</v>
      </c>
      <c r="G1315" s="396">
        <v>875000000</v>
      </c>
      <c r="H1315" s="396">
        <v>0</v>
      </c>
      <c r="I1315" s="396">
        <v>0</v>
      </c>
      <c r="J1315" s="396">
        <v>0</v>
      </c>
      <c r="K1315" s="389">
        <v>875000000</v>
      </c>
      <c r="L1315" s="215"/>
      <c r="M1315" s="215"/>
      <c r="N1315" s="215" t="s">
        <v>433</v>
      </c>
      <c r="O1315" s="215"/>
      <c r="P1315" s="215"/>
      <c r="Q1315" s="810" t="s">
        <v>4040</v>
      </c>
      <c r="R1315" s="632">
        <v>875000000</v>
      </c>
      <c r="S1315" s="632">
        <v>0</v>
      </c>
      <c r="T1315" s="632">
        <v>0</v>
      </c>
      <c r="U1315" s="632">
        <v>0</v>
      </c>
      <c r="V1315" s="632">
        <v>875000000</v>
      </c>
    </row>
    <row r="1316" spans="1:22" s="501" customFormat="1" ht="24.95" customHeight="1">
      <c r="A1316" s="215"/>
      <c r="B1316" s="215"/>
      <c r="C1316" s="216"/>
      <c r="D1316" s="216" t="s">
        <v>433</v>
      </c>
      <c r="E1316" s="216"/>
      <c r="F1316" s="203" t="s">
        <v>2679</v>
      </c>
      <c r="G1316" s="396">
        <v>875000000</v>
      </c>
      <c r="H1316" s="396">
        <v>0</v>
      </c>
      <c r="I1316" s="396">
        <v>0</v>
      </c>
      <c r="J1316" s="396">
        <v>0</v>
      </c>
      <c r="K1316" s="389">
        <v>875000000</v>
      </c>
      <c r="L1316" s="215"/>
      <c r="M1316" s="215"/>
      <c r="N1316" s="215"/>
      <c r="O1316" s="215" t="s">
        <v>433</v>
      </c>
      <c r="P1316" s="215"/>
      <c r="Q1316" s="810" t="s">
        <v>5974</v>
      </c>
      <c r="R1316" s="632">
        <v>875000000</v>
      </c>
      <c r="S1316" s="632">
        <v>0</v>
      </c>
      <c r="T1316" s="632">
        <v>0</v>
      </c>
      <c r="U1316" s="632">
        <v>0</v>
      </c>
      <c r="V1316" s="632">
        <v>875000000</v>
      </c>
    </row>
    <row r="1317" spans="1:22" s="501" customFormat="1" ht="24.95" customHeight="1">
      <c r="A1317" s="215"/>
      <c r="B1317" s="215"/>
      <c r="C1317" s="216"/>
      <c r="D1317" s="216"/>
      <c r="E1317" s="216" t="s">
        <v>1886</v>
      </c>
      <c r="F1317" s="203" t="s">
        <v>2680</v>
      </c>
      <c r="G1317" s="396">
        <v>60000000</v>
      </c>
      <c r="H1317" s="396">
        <v>0</v>
      </c>
      <c r="I1317" s="396">
        <v>0</v>
      </c>
      <c r="J1317" s="396">
        <v>0</v>
      </c>
      <c r="K1317" s="389">
        <v>60000000</v>
      </c>
      <c r="L1317" s="215"/>
      <c r="M1317" s="215"/>
      <c r="N1317" s="215"/>
      <c r="O1317" s="215"/>
      <c r="P1317" s="215" t="s">
        <v>1886</v>
      </c>
      <c r="Q1317" s="810" t="s">
        <v>5975</v>
      </c>
      <c r="R1317" s="632">
        <v>60000000</v>
      </c>
      <c r="S1317" s="632">
        <v>0</v>
      </c>
      <c r="T1317" s="632">
        <v>0</v>
      </c>
      <c r="U1317" s="632">
        <v>0</v>
      </c>
      <c r="V1317" s="632">
        <v>60000000</v>
      </c>
    </row>
    <row r="1318" spans="1:22" s="501" customFormat="1" ht="24.95" customHeight="1">
      <c r="A1318" s="215"/>
      <c r="B1318" s="215"/>
      <c r="C1318" s="216"/>
      <c r="D1318" s="216"/>
      <c r="E1318" s="216" t="s">
        <v>1855</v>
      </c>
      <c r="F1318" s="203" t="s">
        <v>2681</v>
      </c>
      <c r="G1318" s="396">
        <v>225000000</v>
      </c>
      <c r="H1318" s="396">
        <v>0</v>
      </c>
      <c r="I1318" s="396">
        <v>0</v>
      </c>
      <c r="J1318" s="396">
        <v>0</v>
      </c>
      <c r="K1318" s="389">
        <v>225000000</v>
      </c>
      <c r="L1318" s="215"/>
      <c r="M1318" s="215"/>
      <c r="N1318" s="215"/>
      <c r="O1318" s="215"/>
      <c r="P1318" s="215" t="s">
        <v>1855</v>
      </c>
      <c r="Q1318" s="810" t="s">
        <v>5976</v>
      </c>
      <c r="R1318" s="632">
        <v>225000000</v>
      </c>
      <c r="S1318" s="632">
        <v>0</v>
      </c>
      <c r="T1318" s="632">
        <v>0</v>
      </c>
      <c r="U1318" s="632">
        <v>0</v>
      </c>
      <c r="V1318" s="632">
        <v>225000000</v>
      </c>
    </row>
    <row r="1319" spans="1:22" s="501" customFormat="1" ht="24.95" customHeight="1">
      <c r="A1319" s="215"/>
      <c r="B1319" s="215"/>
      <c r="C1319" s="216"/>
      <c r="D1319" s="216"/>
      <c r="E1319" s="216" t="s">
        <v>1857</v>
      </c>
      <c r="F1319" s="203" t="s">
        <v>2682</v>
      </c>
      <c r="G1319" s="396">
        <v>5000000</v>
      </c>
      <c r="H1319" s="396">
        <v>0</v>
      </c>
      <c r="I1319" s="396">
        <v>0</v>
      </c>
      <c r="J1319" s="396">
        <v>0</v>
      </c>
      <c r="K1319" s="389">
        <v>5000000</v>
      </c>
      <c r="L1319" s="215"/>
      <c r="M1319" s="215"/>
      <c r="N1319" s="215"/>
      <c r="O1319" s="215"/>
      <c r="P1319" s="215" t="s">
        <v>1857</v>
      </c>
      <c r="Q1319" s="810" t="s">
        <v>5977</v>
      </c>
      <c r="R1319" s="632">
        <v>5000000</v>
      </c>
      <c r="S1319" s="632">
        <v>0</v>
      </c>
      <c r="T1319" s="632">
        <v>0</v>
      </c>
      <c r="U1319" s="632">
        <v>0</v>
      </c>
      <c r="V1319" s="632">
        <v>5000000</v>
      </c>
    </row>
    <row r="1320" spans="1:22" s="501" customFormat="1" ht="24.95" customHeight="1">
      <c r="A1320" s="215"/>
      <c r="B1320" s="215"/>
      <c r="C1320" s="216"/>
      <c r="D1320" s="216"/>
      <c r="E1320" s="216" t="s">
        <v>1889</v>
      </c>
      <c r="F1320" s="210" t="s">
        <v>2683</v>
      </c>
      <c r="G1320" s="396">
        <v>5000000</v>
      </c>
      <c r="H1320" s="396">
        <v>0</v>
      </c>
      <c r="I1320" s="396">
        <v>0</v>
      </c>
      <c r="J1320" s="396">
        <v>0</v>
      </c>
      <c r="K1320" s="389">
        <v>5000000</v>
      </c>
      <c r="L1320" s="215"/>
      <c r="M1320" s="215"/>
      <c r="N1320" s="215"/>
      <c r="O1320" s="215"/>
      <c r="P1320" s="215" t="s">
        <v>1889</v>
      </c>
      <c r="Q1320" s="810" t="s">
        <v>5978</v>
      </c>
      <c r="R1320" s="632">
        <v>5000000</v>
      </c>
      <c r="S1320" s="632">
        <v>0</v>
      </c>
      <c r="T1320" s="632">
        <v>0</v>
      </c>
      <c r="U1320" s="632">
        <v>0</v>
      </c>
      <c r="V1320" s="632">
        <v>5000000</v>
      </c>
    </row>
    <row r="1321" spans="1:22" s="501" customFormat="1" ht="24.95" customHeight="1">
      <c r="A1321" s="215"/>
      <c r="B1321" s="215"/>
      <c r="C1321" s="216"/>
      <c r="D1321" s="216"/>
      <c r="E1321" s="216" t="s">
        <v>1867</v>
      </c>
      <c r="F1321" s="498" t="s">
        <v>3654</v>
      </c>
      <c r="G1321" s="396">
        <v>218000000</v>
      </c>
      <c r="H1321" s="396">
        <v>0</v>
      </c>
      <c r="I1321" s="396">
        <v>0</v>
      </c>
      <c r="J1321" s="396">
        <v>0</v>
      </c>
      <c r="K1321" s="389">
        <v>218000000</v>
      </c>
      <c r="L1321" s="215"/>
      <c r="M1321" s="215"/>
      <c r="N1321" s="215"/>
      <c r="O1321" s="215"/>
      <c r="P1321" s="215" t="s">
        <v>1867</v>
      </c>
      <c r="Q1321" s="810" t="s">
        <v>5979</v>
      </c>
      <c r="R1321" s="632">
        <v>218000000</v>
      </c>
      <c r="S1321" s="632">
        <v>0</v>
      </c>
      <c r="T1321" s="632">
        <v>0</v>
      </c>
      <c r="U1321" s="632">
        <v>0</v>
      </c>
      <c r="V1321" s="632">
        <v>218000000</v>
      </c>
    </row>
    <row r="1322" spans="1:22" s="501" customFormat="1" ht="24.95" customHeight="1">
      <c r="A1322" s="215"/>
      <c r="B1322" s="215"/>
      <c r="C1322" s="216"/>
      <c r="D1322" s="216"/>
      <c r="E1322" s="216" t="s">
        <v>1893</v>
      </c>
      <c r="F1322" s="203" t="s">
        <v>2684</v>
      </c>
      <c r="G1322" s="396">
        <v>5000000</v>
      </c>
      <c r="H1322" s="396">
        <v>0</v>
      </c>
      <c r="I1322" s="396">
        <v>0</v>
      </c>
      <c r="J1322" s="396">
        <v>0</v>
      </c>
      <c r="K1322" s="389">
        <v>5000000</v>
      </c>
      <c r="L1322" s="215"/>
      <c r="M1322" s="215"/>
      <c r="N1322" s="215"/>
      <c r="O1322" s="215"/>
      <c r="P1322" s="215" t="s">
        <v>1893</v>
      </c>
      <c r="Q1322" s="810" t="s">
        <v>5980</v>
      </c>
      <c r="R1322" s="632">
        <v>5000000</v>
      </c>
      <c r="S1322" s="632">
        <v>0</v>
      </c>
      <c r="T1322" s="632">
        <v>0</v>
      </c>
      <c r="U1322" s="632">
        <v>0</v>
      </c>
      <c r="V1322" s="632">
        <v>5000000</v>
      </c>
    </row>
    <row r="1323" spans="1:22" s="501" customFormat="1" ht="24.95" customHeight="1">
      <c r="A1323" s="215"/>
      <c r="B1323" s="215"/>
      <c r="C1323" s="216"/>
      <c r="D1323" s="216"/>
      <c r="E1323" s="216" t="s">
        <v>2031</v>
      </c>
      <c r="F1323" s="210" t="s">
        <v>2685</v>
      </c>
      <c r="G1323" s="396">
        <v>30000000</v>
      </c>
      <c r="H1323" s="396">
        <v>0</v>
      </c>
      <c r="I1323" s="396">
        <v>0</v>
      </c>
      <c r="J1323" s="396">
        <v>0</v>
      </c>
      <c r="K1323" s="389">
        <v>30000000</v>
      </c>
      <c r="L1323" s="215"/>
      <c r="M1323" s="215"/>
      <c r="N1323" s="215"/>
      <c r="O1323" s="215"/>
      <c r="P1323" s="215" t="s">
        <v>2031</v>
      </c>
      <c r="Q1323" s="810" t="s">
        <v>5981</v>
      </c>
      <c r="R1323" s="632">
        <v>30000000</v>
      </c>
      <c r="S1323" s="632">
        <v>0</v>
      </c>
      <c r="T1323" s="632">
        <v>0</v>
      </c>
      <c r="U1323" s="632">
        <v>0</v>
      </c>
      <c r="V1323" s="632">
        <v>30000000</v>
      </c>
    </row>
    <row r="1324" spans="1:22" s="501" customFormat="1" ht="24.95" customHeight="1">
      <c r="A1324" s="215"/>
      <c r="B1324" s="215"/>
      <c r="C1324" s="216"/>
      <c r="D1324" s="216"/>
      <c r="E1324" s="216" t="s">
        <v>2083</v>
      </c>
      <c r="F1324" s="203" t="s">
        <v>3656</v>
      </c>
      <c r="G1324" s="396">
        <v>10000000</v>
      </c>
      <c r="H1324" s="396">
        <v>0</v>
      </c>
      <c r="I1324" s="396">
        <v>0</v>
      </c>
      <c r="J1324" s="396">
        <v>0</v>
      </c>
      <c r="K1324" s="389">
        <v>10000000</v>
      </c>
      <c r="L1324" s="215"/>
      <c r="M1324" s="215"/>
      <c r="N1324" s="215"/>
      <c r="O1324" s="215"/>
      <c r="P1324" s="215" t="s">
        <v>2083</v>
      </c>
      <c r="Q1324" s="810" t="s">
        <v>5982</v>
      </c>
      <c r="R1324" s="632">
        <v>10000000</v>
      </c>
      <c r="S1324" s="632">
        <v>0</v>
      </c>
      <c r="T1324" s="632">
        <v>0</v>
      </c>
      <c r="U1324" s="632">
        <v>0</v>
      </c>
      <c r="V1324" s="632">
        <v>10000000</v>
      </c>
    </row>
    <row r="1325" spans="1:22" s="501" customFormat="1" ht="24.95" customHeight="1">
      <c r="A1325" s="215"/>
      <c r="B1325" s="215"/>
      <c r="C1325" s="216"/>
      <c r="D1325" s="216"/>
      <c r="E1325" s="216" t="s">
        <v>1929</v>
      </c>
      <c r="F1325" s="209" t="s">
        <v>3655</v>
      </c>
      <c r="G1325" s="396">
        <v>40000000</v>
      </c>
      <c r="H1325" s="396">
        <v>0</v>
      </c>
      <c r="I1325" s="396">
        <v>0</v>
      </c>
      <c r="J1325" s="396">
        <v>0</v>
      </c>
      <c r="K1325" s="389">
        <v>40000000</v>
      </c>
      <c r="L1325" s="215"/>
      <c r="M1325" s="215"/>
      <c r="N1325" s="215"/>
      <c r="O1325" s="215"/>
      <c r="P1325" s="215" t="s">
        <v>1929</v>
      </c>
      <c r="Q1325" s="810" t="s">
        <v>5983</v>
      </c>
      <c r="R1325" s="632">
        <v>40000000</v>
      </c>
      <c r="S1325" s="632">
        <v>0</v>
      </c>
      <c r="T1325" s="632">
        <v>0</v>
      </c>
      <c r="U1325" s="632">
        <v>0</v>
      </c>
      <c r="V1325" s="632">
        <v>40000000</v>
      </c>
    </row>
    <row r="1326" spans="1:22" s="501" customFormat="1" ht="24.95" customHeight="1">
      <c r="A1326" s="215"/>
      <c r="B1326" s="215"/>
      <c r="C1326" s="216"/>
      <c r="D1326" s="216"/>
      <c r="E1326" s="216" t="s">
        <v>1931</v>
      </c>
      <c r="F1326" s="347" t="s">
        <v>2686</v>
      </c>
      <c r="G1326" s="396">
        <v>147000000</v>
      </c>
      <c r="H1326" s="396">
        <v>0</v>
      </c>
      <c r="I1326" s="396">
        <v>0</v>
      </c>
      <c r="J1326" s="396">
        <v>0</v>
      </c>
      <c r="K1326" s="389">
        <v>147000000</v>
      </c>
      <c r="L1326" s="215"/>
      <c r="M1326" s="215"/>
      <c r="N1326" s="215"/>
      <c r="O1326" s="215"/>
      <c r="P1326" s="215" t="s">
        <v>1931</v>
      </c>
      <c r="Q1326" s="810" t="s">
        <v>5984</v>
      </c>
      <c r="R1326" s="632">
        <v>147000000</v>
      </c>
      <c r="S1326" s="632">
        <v>0</v>
      </c>
      <c r="T1326" s="632">
        <v>0</v>
      </c>
      <c r="U1326" s="632">
        <v>0</v>
      </c>
      <c r="V1326" s="632">
        <v>147000000</v>
      </c>
    </row>
    <row r="1327" spans="1:22" s="501" customFormat="1" ht="24.95" customHeight="1">
      <c r="A1327" s="215"/>
      <c r="B1327" s="215"/>
      <c r="C1327" s="216"/>
      <c r="D1327" s="216"/>
      <c r="E1327" s="216" t="s">
        <v>2085</v>
      </c>
      <c r="F1327" s="203" t="s">
        <v>2687</v>
      </c>
      <c r="G1327" s="396">
        <v>100000000</v>
      </c>
      <c r="H1327" s="396">
        <v>0</v>
      </c>
      <c r="I1327" s="396">
        <v>0</v>
      </c>
      <c r="J1327" s="396">
        <v>0</v>
      </c>
      <c r="K1327" s="389">
        <v>100000000</v>
      </c>
      <c r="L1327" s="215"/>
      <c r="M1327" s="215"/>
      <c r="N1327" s="215"/>
      <c r="O1327" s="215"/>
      <c r="P1327" s="215" t="s">
        <v>2085</v>
      </c>
      <c r="Q1327" s="810" t="s">
        <v>5985</v>
      </c>
      <c r="R1327" s="632">
        <v>100000000</v>
      </c>
      <c r="S1327" s="632">
        <v>0</v>
      </c>
      <c r="T1327" s="632">
        <v>0</v>
      </c>
      <c r="U1327" s="632">
        <v>0</v>
      </c>
      <c r="V1327" s="632">
        <v>100000000</v>
      </c>
    </row>
    <row r="1328" spans="1:22" s="501" customFormat="1" ht="24.95" customHeight="1">
      <c r="A1328" s="215"/>
      <c r="B1328" s="215"/>
      <c r="C1328" s="216"/>
      <c r="D1328" s="216"/>
      <c r="E1328" s="216" t="s">
        <v>1935</v>
      </c>
      <c r="F1328" s="203" t="s">
        <v>2688</v>
      </c>
      <c r="G1328" s="396">
        <v>30000000</v>
      </c>
      <c r="H1328" s="396">
        <v>0</v>
      </c>
      <c r="I1328" s="396">
        <v>0</v>
      </c>
      <c r="J1328" s="396">
        <v>0</v>
      </c>
      <c r="K1328" s="389">
        <v>30000000</v>
      </c>
      <c r="L1328" s="215"/>
      <c r="M1328" s="215"/>
      <c r="N1328" s="215"/>
      <c r="O1328" s="215"/>
      <c r="P1328" s="215" t="s">
        <v>1935</v>
      </c>
      <c r="Q1328" s="810" t="s">
        <v>5986</v>
      </c>
      <c r="R1328" s="632">
        <v>30000000</v>
      </c>
      <c r="S1328" s="632">
        <v>0</v>
      </c>
      <c r="T1328" s="632">
        <v>0</v>
      </c>
      <c r="U1328" s="632">
        <v>0</v>
      </c>
      <c r="V1328" s="632">
        <v>30000000</v>
      </c>
    </row>
    <row r="1329" spans="1:22" s="501" customFormat="1" ht="24.95" customHeight="1" thickBot="1">
      <c r="A1329" s="225" t="s">
        <v>1464</v>
      </c>
      <c r="B1329" s="225"/>
      <c r="C1329" s="226"/>
      <c r="D1329" s="226"/>
      <c r="E1329" s="226"/>
      <c r="F1329" s="227" t="s">
        <v>1465</v>
      </c>
      <c r="G1329" s="397">
        <v>800000000</v>
      </c>
      <c r="H1329" s="397">
        <v>0</v>
      </c>
      <c r="I1329" s="397">
        <v>0</v>
      </c>
      <c r="J1329" s="397">
        <v>0</v>
      </c>
      <c r="K1329" s="390">
        <v>800000000</v>
      </c>
      <c r="L1329" s="225" t="s">
        <v>1464</v>
      </c>
      <c r="M1329" s="225"/>
      <c r="N1329" s="225"/>
      <c r="O1329" s="225"/>
      <c r="P1329" s="225"/>
      <c r="Q1329" s="811" t="s">
        <v>4912</v>
      </c>
      <c r="R1329" s="645">
        <v>800000000</v>
      </c>
      <c r="S1329" s="645">
        <v>0</v>
      </c>
      <c r="T1329" s="645">
        <v>0</v>
      </c>
      <c r="U1329" s="645">
        <v>0</v>
      </c>
      <c r="V1329" s="645">
        <v>800000000</v>
      </c>
    </row>
    <row r="1330" spans="1:22" s="501" customFormat="1" ht="24.95" customHeight="1" thickTop="1">
      <c r="A1330" s="220"/>
      <c r="B1330" s="220" t="s">
        <v>433</v>
      </c>
      <c r="C1330" s="221"/>
      <c r="D1330" s="221"/>
      <c r="E1330" s="221"/>
      <c r="F1330" s="228" t="s">
        <v>434</v>
      </c>
      <c r="G1330" s="398">
        <v>800000000</v>
      </c>
      <c r="H1330" s="398">
        <v>0</v>
      </c>
      <c r="I1330" s="398">
        <v>0</v>
      </c>
      <c r="J1330" s="398">
        <v>0</v>
      </c>
      <c r="K1330" s="388">
        <v>800000000</v>
      </c>
      <c r="L1330" s="220"/>
      <c r="M1330" s="220" t="s">
        <v>433</v>
      </c>
      <c r="N1330" s="220"/>
      <c r="O1330" s="220"/>
      <c r="P1330" s="220"/>
      <c r="Q1330" s="809" t="s">
        <v>4039</v>
      </c>
      <c r="R1330" s="640">
        <v>800000000</v>
      </c>
      <c r="S1330" s="640">
        <v>0</v>
      </c>
      <c r="T1330" s="640">
        <v>0</v>
      </c>
      <c r="U1330" s="640">
        <v>0</v>
      </c>
      <c r="V1330" s="640">
        <v>800000000</v>
      </c>
    </row>
    <row r="1331" spans="1:22" s="501" customFormat="1" ht="24.95" customHeight="1">
      <c r="A1331" s="215"/>
      <c r="B1331" s="215"/>
      <c r="C1331" s="216" t="s">
        <v>433</v>
      </c>
      <c r="D1331" s="216"/>
      <c r="E1331" s="216"/>
      <c r="F1331" s="203" t="s">
        <v>435</v>
      </c>
      <c r="G1331" s="396">
        <v>800000000</v>
      </c>
      <c r="H1331" s="396">
        <v>0</v>
      </c>
      <c r="I1331" s="396">
        <v>0</v>
      </c>
      <c r="J1331" s="396">
        <v>0</v>
      </c>
      <c r="K1331" s="389">
        <v>800000000</v>
      </c>
      <c r="L1331" s="215"/>
      <c r="M1331" s="215"/>
      <c r="N1331" s="215" t="s">
        <v>433</v>
      </c>
      <c r="O1331" s="215"/>
      <c r="P1331" s="215"/>
      <c r="Q1331" s="810" t="s">
        <v>4040</v>
      </c>
      <c r="R1331" s="632">
        <v>800000000</v>
      </c>
      <c r="S1331" s="632">
        <v>0</v>
      </c>
      <c r="T1331" s="632">
        <v>0</v>
      </c>
      <c r="U1331" s="632">
        <v>0</v>
      </c>
      <c r="V1331" s="632">
        <v>800000000</v>
      </c>
    </row>
    <row r="1332" spans="1:22" s="501" customFormat="1" ht="24.95" customHeight="1">
      <c r="A1332" s="215"/>
      <c r="B1332" s="215"/>
      <c r="C1332" s="216"/>
      <c r="D1332" s="216" t="s">
        <v>433</v>
      </c>
      <c r="E1332" s="216"/>
      <c r="F1332" s="209" t="s">
        <v>2689</v>
      </c>
      <c r="G1332" s="396">
        <v>800000000</v>
      </c>
      <c r="H1332" s="396">
        <v>0</v>
      </c>
      <c r="I1332" s="396">
        <v>0</v>
      </c>
      <c r="J1332" s="396">
        <v>0</v>
      </c>
      <c r="K1332" s="389">
        <v>800000000</v>
      </c>
      <c r="L1332" s="215"/>
      <c r="M1332" s="215"/>
      <c r="N1332" s="215"/>
      <c r="O1332" s="215" t="s">
        <v>433</v>
      </c>
      <c r="P1332" s="215"/>
      <c r="Q1332" s="810" t="s">
        <v>5987</v>
      </c>
      <c r="R1332" s="632">
        <v>800000000</v>
      </c>
      <c r="S1332" s="632">
        <v>0</v>
      </c>
      <c r="T1332" s="632">
        <v>0</v>
      </c>
      <c r="U1332" s="632">
        <v>0</v>
      </c>
      <c r="V1332" s="632">
        <v>800000000</v>
      </c>
    </row>
    <row r="1333" spans="1:22" s="501" customFormat="1" ht="24.95" customHeight="1">
      <c r="A1333" s="215"/>
      <c r="B1333" s="215"/>
      <c r="C1333" s="216"/>
      <c r="D1333" s="216"/>
      <c r="E1333" s="216" t="s">
        <v>1859</v>
      </c>
      <c r="F1333" s="203" t="s">
        <v>2585</v>
      </c>
      <c r="G1333" s="396">
        <v>30000000</v>
      </c>
      <c r="H1333" s="396">
        <v>0</v>
      </c>
      <c r="I1333" s="396">
        <v>0</v>
      </c>
      <c r="J1333" s="396">
        <v>0</v>
      </c>
      <c r="K1333" s="389">
        <v>30000000</v>
      </c>
      <c r="L1333" s="215"/>
      <c r="M1333" s="215"/>
      <c r="N1333" s="215"/>
      <c r="O1333" s="215"/>
      <c r="P1333" s="215" t="s">
        <v>1859</v>
      </c>
      <c r="Q1333" s="810" t="s">
        <v>6883</v>
      </c>
      <c r="R1333" s="632">
        <v>30000000</v>
      </c>
      <c r="S1333" s="632">
        <v>0</v>
      </c>
      <c r="T1333" s="632">
        <v>0</v>
      </c>
      <c r="U1333" s="632">
        <v>0</v>
      </c>
      <c r="V1333" s="632">
        <v>30000000</v>
      </c>
    </row>
    <row r="1334" spans="1:22" s="501" customFormat="1" ht="24.95" customHeight="1">
      <c r="A1334" s="215"/>
      <c r="B1334" s="215"/>
      <c r="C1334" s="216"/>
      <c r="D1334" s="216"/>
      <c r="E1334" s="216" t="s">
        <v>1886</v>
      </c>
      <c r="F1334" s="209" t="s">
        <v>2690</v>
      </c>
      <c r="G1334" s="396">
        <v>40000000</v>
      </c>
      <c r="H1334" s="396">
        <v>0</v>
      </c>
      <c r="I1334" s="396">
        <v>0</v>
      </c>
      <c r="J1334" s="396">
        <v>0</v>
      </c>
      <c r="K1334" s="389">
        <v>40000000</v>
      </c>
      <c r="L1334" s="215"/>
      <c r="M1334" s="215"/>
      <c r="N1334" s="215"/>
      <c r="O1334" s="215"/>
      <c r="P1334" s="215" t="s">
        <v>1886</v>
      </c>
      <c r="Q1334" s="810" t="s">
        <v>5988</v>
      </c>
      <c r="R1334" s="632">
        <v>40000000</v>
      </c>
      <c r="S1334" s="632">
        <v>0</v>
      </c>
      <c r="T1334" s="632">
        <v>0</v>
      </c>
      <c r="U1334" s="632">
        <v>0</v>
      </c>
      <c r="V1334" s="632">
        <v>40000000</v>
      </c>
    </row>
    <row r="1335" spans="1:22" s="501" customFormat="1" ht="24.95" customHeight="1">
      <c r="A1335" s="215"/>
      <c r="B1335" s="215"/>
      <c r="C1335" s="216"/>
      <c r="D1335" s="216"/>
      <c r="E1335" s="216" t="s">
        <v>1855</v>
      </c>
      <c r="F1335" s="209" t="s">
        <v>2691</v>
      </c>
      <c r="G1335" s="396">
        <v>100000000</v>
      </c>
      <c r="H1335" s="396">
        <v>0</v>
      </c>
      <c r="I1335" s="396">
        <v>0</v>
      </c>
      <c r="J1335" s="396">
        <v>0</v>
      </c>
      <c r="K1335" s="389">
        <v>100000000</v>
      </c>
      <c r="L1335" s="215"/>
      <c r="M1335" s="215"/>
      <c r="N1335" s="215"/>
      <c r="O1335" s="215"/>
      <c r="P1335" s="215" t="s">
        <v>1855</v>
      </c>
      <c r="Q1335" s="810" t="s">
        <v>5989</v>
      </c>
      <c r="R1335" s="632">
        <v>100000000</v>
      </c>
      <c r="S1335" s="632">
        <v>0</v>
      </c>
      <c r="T1335" s="632">
        <v>0</v>
      </c>
      <c r="U1335" s="632">
        <v>0</v>
      </c>
      <c r="V1335" s="632">
        <v>100000000</v>
      </c>
    </row>
    <row r="1336" spans="1:22" s="501" customFormat="1" ht="24.95" customHeight="1">
      <c r="A1336" s="215"/>
      <c r="B1336" s="215"/>
      <c r="C1336" s="216"/>
      <c r="D1336" s="216"/>
      <c r="E1336" s="216" t="s">
        <v>1857</v>
      </c>
      <c r="F1336" s="209" t="s">
        <v>2692</v>
      </c>
      <c r="G1336" s="396">
        <v>100000000</v>
      </c>
      <c r="H1336" s="396">
        <v>0</v>
      </c>
      <c r="I1336" s="396">
        <v>0</v>
      </c>
      <c r="J1336" s="396">
        <v>0</v>
      </c>
      <c r="K1336" s="389">
        <v>100000000</v>
      </c>
      <c r="L1336" s="215"/>
      <c r="M1336" s="215"/>
      <c r="N1336" s="215"/>
      <c r="O1336" s="215"/>
      <c r="P1336" s="215" t="s">
        <v>1857</v>
      </c>
      <c r="Q1336" s="810" t="s">
        <v>5990</v>
      </c>
      <c r="R1336" s="632">
        <v>100000000</v>
      </c>
      <c r="S1336" s="632">
        <v>0</v>
      </c>
      <c r="T1336" s="632">
        <v>0</v>
      </c>
      <c r="U1336" s="632">
        <v>0</v>
      </c>
      <c r="V1336" s="632">
        <v>100000000</v>
      </c>
    </row>
    <row r="1337" spans="1:22" s="501" customFormat="1" ht="24.95" customHeight="1">
      <c r="A1337" s="215"/>
      <c r="B1337" s="215"/>
      <c r="C1337" s="216"/>
      <c r="D1337" s="216"/>
      <c r="E1337" s="216" t="s">
        <v>1889</v>
      </c>
      <c r="F1337" s="209" t="s">
        <v>2693</v>
      </c>
      <c r="G1337" s="396">
        <v>100000000</v>
      </c>
      <c r="H1337" s="396">
        <v>0</v>
      </c>
      <c r="I1337" s="396">
        <v>0</v>
      </c>
      <c r="J1337" s="396">
        <v>0</v>
      </c>
      <c r="K1337" s="389">
        <v>100000000</v>
      </c>
      <c r="L1337" s="215"/>
      <c r="M1337" s="215"/>
      <c r="N1337" s="215"/>
      <c r="O1337" s="215"/>
      <c r="P1337" s="215" t="s">
        <v>1889</v>
      </c>
      <c r="Q1337" s="810" t="s">
        <v>5991</v>
      </c>
      <c r="R1337" s="632">
        <v>100000000</v>
      </c>
      <c r="S1337" s="632">
        <v>0</v>
      </c>
      <c r="T1337" s="632">
        <v>0</v>
      </c>
      <c r="U1337" s="632">
        <v>0</v>
      </c>
      <c r="V1337" s="632">
        <v>100000000</v>
      </c>
    </row>
    <row r="1338" spans="1:22" s="501" customFormat="1" ht="24.95" customHeight="1">
      <c r="A1338" s="215"/>
      <c r="B1338" s="215"/>
      <c r="C1338" s="216"/>
      <c r="D1338" s="216"/>
      <c r="E1338" s="216" t="s">
        <v>1878</v>
      </c>
      <c r="F1338" s="203" t="s">
        <v>2694</v>
      </c>
      <c r="G1338" s="396">
        <v>60000000</v>
      </c>
      <c r="H1338" s="396">
        <v>0</v>
      </c>
      <c r="I1338" s="396">
        <v>0</v>
      </c>
      <c r="J1338" s="396">
        <v>0</v>
      </c>
      <c r="K1338" s="389">
        <v>60000000</v>
      </c>
      <c r="L1338" s="215"/>
      <c r="M1338" s="215"/>
      <c r="N1338" s="215"/>
      <c r="O1338" s="215"/>
      <c r="P1338" s="215" t="s">
        <v>1878</v>
      </c>
      <c r="Q1338" s="810" t="s">
        <v>5992</v>
      </c>
      <c r="R1338" s="632">
        <v>60000000</v>
      </c>
      <c r="S1338" s="632">
        <v>0</v>
      </c>
      <c r="T1338" s="632">
        <v>0</v>
      </c>
      <c r="U1338" s="632">
        <v>0</v>
      </c>
      <c r="V1338" s="632">
        <v>60000000</v>
      </c>
    </row>
    <row r="1339" spans="1:22" s="501" customFormat="1" ht="24.95" customHeight="1">
      <c r="A1339" s="215"/>
      <c r="B1339" s="215"/>
      <c r="C1339" s="216"/>
      <c r="D1339" s="216"/>
      <c r="E1339" s="216" t="s">
        <v>1903</v>
      </c>
      <c r="F1339" s="203" t="s">
        <v>2695</v>
      </c>
      <c r="G1339" s="396">
        <v>208850000</v>
      </c>
      <c r="H1339" s="396">
        <v>0</v>
      </c>
      <c r="I1339" s="396">
        <v>0</v>
      </c>
      <c r="J1339" s="396">
        <v>0</v>
      </c>
      <c r="K1339" s="389">
        <v>208850000</v>
      </c>
      <c r="L1339" s="215"/>
      <c r="M1339" s="215"/>
      <c r="N1339" s="215"/>
      <c r="O1339" s="215"/>
      <c r="P1339" s="215" t="s">
        <v>1903</v>
      </c>
      <c r="Q1339" s="810" t="s">
        <v>6889</v>
      </c>
      <c r="R1339" s="632">
        <v>208850000</v>
      </c>
      <c r="S1339" s="632">
        <v>0</v>
      </c>
      <c r="T1339" s="632">
        <v>0</v>
      </c>
      <c r="U1339" s="632">
        <v>0</v>
      </c>
      <c r="V1339" s="632">
        <v>208850000</v>
      </c>
    </row>
    <row r="1340" spans="1:22" s="501" customFormat="1" ht="24.95" customHeight="1">
      <c r="A1340" s="215"/>
      <c r="B1340" s="215"/>
      <c r="C1340" s="216"/>
      <c r="D1340" s="216"/>
      <c r="E1340" s="216" t="s">
        <v>1872</v>
      </c>
      <c r="F1340" s="203" t="s">
        <v>2696</v>
      </c>
      <c r="G1340" s="396">
        <v>61150000</v>
      </c>
      <c r="H1340" s="396">
        <v>0</v>
      </c>
      <c r="I1340" s="396">
        <v>0</v>
      </c>
      <c r="J1340" s="396">
        <v>0</v>
      </c>
      <c r="K1340" s="389">
        <v>61150000</v>
      </c>
      <c r="L1340" s="215"/>
      <c r="M1340" s="215"/>
      <c r="N1340" s="215"/>
      <c r="O1340" s="215"/>
      <c r="P1340" s="215" t="s">
        <v>1872</v>
      </c>
      <c r="Q1340" s="810" t="s">
        <v>5993</v>
      </c>
      <c r="R1340" s="632">
        <v>61150000</v>
      </c>
      <c r="S1340" s="632">
        <v>0</v>
      </c>
      <c r="T1340" s="632">
        <v>0</v>
      </c>
      <c r="U1340" s="632">
        <v>0</v>
      </c>
      <c r="V1340" s="632">
        <v>61150000</v>
      </c>
    </row>
    <row r="1341" spans="1:22" s="501" customFormat="1" ht="24.95" customHeight="1">
      <c r="A1341" s="215"/>
      <c r="B1341" s="215"/>
      <c r="C1341" s="216"/>
      <c r="D1341" s="216"/>
      <c r="E1341" s="216" t="s">
        <v>1906</v>
      </c>
      <c r="F1341" s="203" t="s">
        <v>2697</v>
      </c>
      <c r="G1341" s="396">
        <v>100000000</v>
      </c>
      <c r="H1341" s="396">
        <v>0</v>
      </c>
      <c r="I1341" s="396">
        <v>0</v>
      </c>
      <c r="J1341" s="396">
        <v>0</v>
      </c>
      <c r="K1341" s="389">
        <v>100000000</v>
      </c>
      <c r="L1341" s="215"/>
      <c r="M1341" s="215"/>
      <c r="N1341" s="215"/>
      <c r="O1341" s="215"/>
      <c r="P1341" s="215" t="s">
        <v>1906</v>
      </c>
      <c r="Q1341" s="810" t="s">
        <v>6890</v>
      </c>
      <c r="R1341" s="632">
        <v>100000000</v>
      </c>
      <c r="S1341" s="632">
        <v>0</v>
      </c>
      <c r="T1341" s="632">
        <v>0</v>
      </c>
      <c r="U1341" s="632">
        <v>0</v>
      </c>
      <c r="V1341" s="632">
        <v>100000000</v>
      </c>
    </row>
    <row r="1342" spans="1:22" s="501" customFormat="1" ht="24.95" customHeight="1" thickBot="1">
      <c r="A1342" s="225" t="s">
        <v>1468</v>
      </c>
      <c r="B1342" s="225"/>
      <c r="C1342" s="226"/>
      <c r="D1342" s="226"/>
      <c r="E1342" s="226"/>
      <c r="F1342" s="227" t="s">
        <v>1469</v>
      </c>
      <c r="G1342" s="397">
        <v>875000000</v>
      </c>
      <c r="H1342" s="397">
        <v>0</v>
      </c>
      <c r="I1342" s="397">
        <v>0</v>
      </c>
      <c r="J1342" s="397">
        <v>0</v>
      </c>
      <c r="K1342" s="390">
        <v>875000000</v>
      </c>
      <c r="L1342" s="215" t="s">
        <v>1468</v>
      </c>
      <c r="M1342" s="215"/>
      <c r="N1342" s="215"/>
      <c r="O1342" s="215"/>
      <c r="P1342" s="215"/>
      <c r="Q1342" s="810" t="s">
        <v>4915</v>
      </c>
      <c r="R1342" s="632">
        <v>875000000</v>
      </c>
      <c r="S1342" s="632">
        <v>0</v>
      </c>
      <c r="T1342" s="632">
        <v>0</v>
      </c>
      <c r="U1342" s="632">
        <v>0</v>
      </c>
      <c r="V1342" s="632">
        <v>875000000</v>
      </c>
    </row>
    <row r="1343" spans="1:22" s="501" customFormat="1" ht="24.95" customHeight="1" thickTop="1">
      <c r="A1343" s="220"/>
      <c r="B1343" s="220" t="s">
        <v>433</v>
      </c>
      <c r="C1343" s="221"/>
      <c r="D1343" s="221"/>
      <c r="E1343" s="221"/>
      <c r="F1343" s="338" t="s">
        <v>434</v>
      </c>
      <c r="G1343" s="398">
        <v>875000000</v>
      </c>
      <c r="H1343" s="398">
        <v>0</v>
      </c>
      <c r="I1343" s="398">
        <v>0</v>
      </c>
      <c r="J1343" s="398">
        <v>0</v>
      </c>
      <c r="K1343" s="388">
        <v>875000000</v>
      </c>
      <c r="L1343" s="215"/>
      <c r="M1343" s="215" t="s">
        <v>433</v>
      </c>
      <c r="N1343" s="215"/>
      <c r="O1343" s="215"/>
      <c r="P1343" s="215"/>
      <c r="Q1343" s="810" t="s">
        <v>4039</v>
      </c>
      <c r="R1343" s="632">
        <v>875000000</v>
      </c>
      <c r="S1343" s="632">
        <v>0</v>
      </c>
      <c r="T1343" s="632">
        <v>0</v>
      </c>
      <c r="U1343" s="632">
        <v>0</v>
      </c>
      <c r="V1343" s="632">
        <v>875000000</v>
      </c>
    </row>
    <row r="1344" spans="1:22" s="501" customFormat="1" ht="24.95" customHeight="1">
      <c r="A1344" s="215"/>
      <c r="B1344" s="215"/>
      <c r="C1344" s="216" t="s">
        <v>433</v>
      </c>
      <c r="D1344" s="216"/>
      <c r="E1344" s="216"/>
      <c r="F1344" s="203" t="s">
        <v>435</v>
      </c>
      <c r="G1344" s="396">
        <v>875000000</v>
      </c>
      <c r="H1344" s="396">
        <v>0</v>
      </c>
      <c r="I1344" s="396">
        <v>0</v>
      </c>
      <c r="J1344" s="396">
        <v>0</v>
      </c>
      <c r="K1344" s="389">
        <v>875000000</v>
      </c>
      <c r="L1344" s="215"/>
      <c r="M1344" s="215"/>
      <c r="N1344" s="215" t="s">
        <v>433</v>
      </c>
      <c r="O1344" s="215"/>
      <c r="P1344" s="215"/>
      <c r="Q1344" s="810" t="s">
        <v>4040</v>
      </c>
      <c r="R1344" s="632">
        <v>875000000</v>
      </c>
      <c r="S1344" s="632">
        <v>0</v>
      </c>
      <c r="T1344" s="632">
        <v>0</v>
      </c>
      <c r="U1344" s="632">
        <v>0</v>
      </c>
      <c r="V1344" s="632">
        <v>875000000</v>
      </c>
    </row>
    <row r="1345" spans="1:22" s="501" customFormat="1" ht="24.95" customHeight="1">
      <c r="A1345" s="215"/>
      <c r="B1345" s="215"/>
      <c r="C1345" s="216"/>
      <c r="D1345" s="216" t="s">
        <v>433</v>
      </c>
      <c r="E1345" s="216"/>
      <c r="F1345" s="203" t="s">
        <v>2698</v>
      </c>
      <c r="G1345" s="396">
        <v>875000000</v>
      </c>
      <c r="H1345" s="396">
        <v>0</v>
      </c>
      <c r="I1345" s="396">
        <v>0</v>
      </c>
      <c r="J1345" s="396">
        <v>0</v>
      </c>
      <c r="K1345" s="389">
        <v>875000000</v>
      </c>
      <c r="L1345" s="215"/>
      <c r="M1345" s="215"/>
      <c r="N1345" s="215"/>
      <c r="O1345" s="215" t="s">
        <v>433</v>
      </c>
      <c r="P1345" s="215"/>
      <c r="Q1345" s="810" t="s">
        <v>5994</v>
      </c>
      <c r="R1345" s="632">
        <v>875000000</v>
      </c>
      <c r="S1345" s="632">
        <v>0</v>
      </c>
      <c r="T1345" s="632">
        <v>0</v>
      </c>
      <c r="U1345" s="632">
        <v>0</v>
      </c>
      <c r="V1345" s="632">
        <v>875000000</v>
      </c>
    </row>
    <row r="1346" spans="1:22" s="501" customFormat="1" ht="42" customHeight="1">
      <c r="A1346" s="215"/>
      <c r="B1346" s="215"/>
      <c r="C1346" s="216"/>
      <c r="D1346" s="216"/>
      <c r="E1346" s="216" t="s">
        <v>1859</v>
      </c>
      <c r="F1346" s="209" t="s">
        <v>3769</v>
      </c>
      <c r="G1346" s="396">
        <v>5500000</v>
      </c>
      <c r="H1346" s="396">
        <v>0</v>
      </c>
      <c r="I1346" s="396">
        <v>0</v>
      </c>
      <c r="J1346" s="396">
        <v>0</v>
      </c>
      <c r="K1346" s="389">
        <v>5500000</v>
      </c>
      <c r="L1346" s="215"/>
      <c r="M1346" s="215"/>
      <c r="N1346" s="215"/>
      <c r="O1346" s="215"/>
      <c r="P1346" s="215" t="s">
        <v>1859</v>
      </c>
      <c r="Q1346" s="812" t="s">
        <v>5995</v>
      </c>
      <c r="R1346" s="632">
        <v>5500000</v>
      </c>
      <c r="S1346" s="632">
        <v>0</v>
      </c>
      <c r="T1346" s="632">
        <v>0</v>
      </c>
      <c r="U1346" s="632">
        <v>0</v>
      </c>
      <c r="V1346" s="632">
        <v>5500000</v>
      </c>
    </row>
    <row r="1347" spans="1:22" s="501" customFormat="1" ht="24.95" customHeight="1">
      <c r="A1347" s="215"/>
      <c r="B1347" s="215"/>
      <c r="C1347" s="216"/>
      <c r="D1347" s="216"/>
      <c r="E1347" s="216" t="s">
        <v>1886</v>
      </c>
      <c r="F1347" s="203" t="s">
        <v>2699</v>
      </c>
      <c r="G1347" s="396">
        <v>10000000</v>
      </c>
      <c r="H1347" s="396">
        <v>0</v>
      </c>
      <c r="I1347" s="396">
        <v>0</v>
      </c>
      <c r="J1347" s="396">
        <v>0</v>
      </c>
      <c r="K1347" s="389">
        <v>10000000</v>
      </c>
      <c r="L1347" s="215"/>
      <c r="M1347" s="215"/>
      <c r="N1347" s="215"/>
      <c r="O1347" s="215"/>
      <c r="P1347" s="215" t="s">
        <v>1886</v>
      </c>
      <c r="Q1347" s="810" t="s">
        <v>5996</v>
      </c>
      <c r="R1347" s="632">
        <v>10000000</v>
      </c>
      <c r="S1347" s="632">
        <v>0</v>
      </c>
      <c r="T1347" s="632">
        <v>0</v>
      </c>
      <c r="U1347" s="632">
        <v>0</v>
      </c>
      <c r="V1347" s="632">
        <v>10000000</v>
      </c>
    </row>
    <row r="1348" spans="1:22" s="501" customFormat="1" ht="24.95" customHeight="1">
      <c r="A1348" s="215"/>
      <c r="B1348" s="215"/>
      <c r="C1348" s="216"/>
      <c r="D1348" s="216"/>
      <c r="E1348" s="216" t="s">
        <v>1855</v>
      </c>
      <c r="F1348" s="203" t="s">
        <v>2700</v>
      </c>
      <c r="G1348" s="396">
        <v>8000000</v>
      </c>
      <c r="H1348" s="396">
        <v>0</v>
      </c>
      <c r="I1348" s="396">
        <v>0</v>
      </c>
      <c r="J1348" s="396">
        <v>0</v>
      </c>
      <c r="K1348" s="389">
        <v>8000000</v>
      </c>
      <c r="L1348" s="215"/>
      <c r="M1348" s="215"/>
      <c r="N1348" s="215"/>
      <c r="O1348" s="215"/>
      <c r="P1348" s="215" t="s">
        <v>1855</v>
      </c>
      <c r="Q1348" s="810" t="s">
        <v>5997</v>
      </c>
      <c r="R1348" s="632">
        <v>8000000</v>
      </c>
      <c r="S1348" s="632">
        <v>0</v>
      </c>
      <c r="T1348" s="632">
        <v>0</v>
      </c>
      <c r="U1348" s="632">
        <v>0</v>
      </c>
      <c r="V1348" s="632">
        <v>8000000</v>
      </c>
    </row>
    <row r="1349" spans="1:22" s="501" customFormat="1" ht="24.95" customHeight="1">
      <c r="A1349" s="215"/>
      <c r="B1349" s="215"/>
      <c r="C1349" s="216"/>
      <c r="D1349" s="216"/>
      <c r="E1349" s="216" t="s">
        <v>1857</v>
      </c>
      <c r="F1349" s="203" t="s">
        <v>2701</v>
      </c>
      <c r="G1349" s="396">
        <v>5000000</v>
      </c>
      <c r="H1349" s="396">
        <v>0</v>
      </c>
      <c r="I1349" s="396">
        <v>0</v>
      </c>
      <c r="J1349" s="396">
        <v>0</v>
      </c>
      <c r="K1349" s="389">
        <v>5000000</v>
      </c>
      <c r="L1349" s="215"/>
      <c r="M1349" s="215"/>
      <c r="N1349" s="215"/>
      <c r="O1349" s="215"/>
      <c r="P1349" s="215" t="s">
        <v>1857</v>
      </c>
      <c r="Q1349" s="810" t="s">
        <v>5998</v>
      </c>
      <c r="R1349" s="632">
        <v>5000000</v>
      </c>
      <c r="S1349" s="632">
        <v>0</v>
      </c>
      <c r="T1349" s="632">
        <v>0</v>
      </c>
      <c r="U1349" s="632">
        <v>0</v>
      </c>
      <c r="V1349" s="632">
        <v>5000000</v>
      </c>
    </row>
    <row r="1350" spans="1:22" s="501" customFormat="1" ht="24.95" customHeight="1">
      <c r="A1350" s="215"/>
      <c r="B1350" s="215"/>
      <c r="C1350" s="216"/>
      <c r="D1350" s="216"/>
      <c r="E1350" s="216" t="s">
        <v>1878</v>
      </c>
      <c r="F1350" s="203" t="s">
        <v>2702</v>
      </c>
      <c r="G1350" s="396">
        <v>65000000</v>
      </c>
      <c r="H1350" s="396">
        <v>0</v>
      </c>
      <c r="I1350" s="396">
        <v>0</v>
      </c>
      <c r="J1350" s="396">
        <v>0</v>
      </c>
      <c r="K1350" s="389">
        <v>65000000</v>
      </c>
      <c r="L1350" s="215"/>
      <c r="M1350" s="215"/>
      <c r="N1350" s="215"/>
      <c r="O1350" s="215"/>
      <c r="P1350" s="215" t="s">
        <v>1878</v>
      </c>
      <c r="Q1350" s="810" t="s">
        <v>5999</v>
      </c>
      <c r="R1350" s="632">
        <v>65000000</v>
      </c>
      <c r="S1350" s="632">
        <v>0</v>
      </c>
      <c r="T1350" s="632">
        <v>0</v>
      </c>
      <c r="U1350" s="632">
        <v>0</v>
      </c>
      <c r="V1350" s="632">
        <v>65000000</v>
      </c>
    </row>
    <row r="1351" spans="1:22" s="501" customFormat="1" ht="24.95" customHeight="1">
      <c r="A1351" s="215"/>
      <c r="B1351" s="215"/>
      <c r="C1351" s="216"/>
      <c r="D1351" s="216"/>
      <c r="E1351" s="216" t="s">
        <v>1880</v>
      </c>
      <c r="F1351" s="203" t="s">
        <v>2687</v>
      </c>
      <c r="G1351" s="396">
        <v>50000000</v>
      </c>
      <c r="H1351" s="396">
        <v>0</v>
      </c>
      <c r="I1351" s="396">
        <v>0</v>
      </c>
      <c r="J1351" s="396">
        <v>0</v>
      </c>
      <c r="K1351" s="389">
        <v>50000000</v>
      </c>
      <c r="L1351" s="215"/>
      <c r="M1351" s="215"/>
      <c r="N1351" s="215"/>
      <c r="O1351" s="215"/>
      <c r="P1351" s="215" t="s">
        <v>1880</v>
      </c>
      <c r="Q1351" s="810" t="s">
        <v>5985</v>
      </c>
      <c r="R1351" s="632">
        <v>50000000</v>
      </c>
      <c r="S1351" s="632">
        <v>0</v>
      </c>
      <c r="T1351" s="632">
        <v>0</v>
      </c>
      <c r="U1351" s="632">
        <v>0</v>
      </c>
      <c r="V1351" s="632">
        <v>50000000</v>
      </c>
    </row>
    <row r="1352" spans="1:22" s="501" customFormat="1" ht="24.95" customHeight="1">
      <c r="A1352" s="215"/>
      <c r="B1352" s="215"/>
      <c r="C1352" s="216"/>
      <c r="D1352" s="216"/>
      <c r="E1352" s="216" t="s">
        <v>1867</v>
      </c>
      <c r="F1352" s="203" t="s">
        <v>2703</v>
      </c>
      <c r="G1352" s="396">
        <v>40000000</v>
      </c>
      <c r="H1352" s="396">
        <v>0</v>
      </c>
      <c r="I1352" s="396">
        <v>0</v>
      </c>
      <c r="J1352" s="396">
        <v>0</v>
      </c>
      <c r="K1352" s="389">
        <v>40000000</v>
      </c>
      <c r="L1352" s="215"/>
      <c r="M1352" s="215"/>
      <c r="N1352" s="215"/>
      <c r="O1352" s="215"/>
      <c r="P1352" s="215" t="s">
        <v>1867</v>
      </c>
      <c r="Q1352" s="810" t="s">
        <v>6000</v>
      </c>
      <c r="R1352" s="632">
        <v>40000000</v>
      </c>
      <c r="S1352" s="632">
        <v>0</v>
      </c>
      <c r="T1352" s="632">
        <v>0</v>
      </c>
      <c r="U1352" s="632">
        <v>0</v>
      </c>
      <c r="V1352" s="632">
        <v>40000000</v>
      </c>
    </row>
    <row r="1353" spans="1:22" s="501" customFormat="1" ht="24.95" customHeight="1">
      <c r="A1353" s="215"/>
      <c r="B1353" s="215"/>
      <c r="C1353" s="216"/>
      <c r="D1353" s="216"/>
      <c r="E1353" s="216" t="s">
        <v>1893</v>
      </c>
      <c r="F1353" s="203" t="s">
        <v>2704</v>
      </c>
      <c r="G1353" s="396">
        <v>115000000</v>
      </c>
      <c r="H1353" s="396">
        <v>0</v>
      </c>
      <c r="I1353" s="396">
        <v>0</v>
      </c>
      <c r="J1353" s="396">
        <v>0</v>
      </c>
      <c r="K1353" s="389">
        <v>115000000</v>
      </c>
      <c r="L1353" s="215"/>
      <c r="M1353" s="215"/>
      <c r="N1353" s="215"/>
      <c r="O1353" s="215"/>
      <c r="P1353" s="215" t="s">
        <v>1893</v>
      </c>
      <c r="Q1353" s="810" t="s">
        <v>6001</v>
      </c>
      <c r="R1353" s="632">
        <v>115000000</v>
      </c>
      <c r="S1353" s="632">
        <v>0</v>
      </c>
      <c r="T1353" s="632">
        <v>0</v>
      </c>
      <c r="U1353" s="632">
        <v>0</v>
      </c>
      <c r="V1353" s="632">
        <v>115000000</v>
      </c>
    </row>
    <row r="1354" spans="1:22" s="501" customFormat="1" ht="24.95" customHeight="1">
      <c r="A1354" s="215"/>
      <c r="B1354" s="215"/>
      <c r="C1354" s="216"/>
      <c r="D1354" s="216"/>
      <c r="E1354" s="216" t="s">
        <v>1869</v>
      </c>
      <c r="F1354" s="203" t="s">
        <v>2705</v>
      </c>
      <c r="G1354" s="396">
        <v>55000000</v>
      </c>
      <c r="H1354" s="396">
        <v>0</v>
      </c>
      <c r="I1354" s="396">
        <v>0</v>
      </c>
      <c r="J1354" s="396">
        <v>0</v>
      </c>
      <c r="K1354" s="389">
        <v>55000000</v>
      </c>
      <c r="L1354" s="215"/>
      <c r="M1354" s="215"/>
      <c r="N1354" s="215"/>
      <c r="O1354" s="215"/>
      <c r="P1354" s="215" t="s">
        <v>1869</v>
      </c>
      <c r="Q1354" s="810" t="s">
        <v>6002</v>
      </c>
      <c r="R1354" s="632">
        <v>55000000</v>
      </c>
      <c r="S1354" s="632">
        <v>0</v>
      </c>
      <c r="T1354" s="632">
        <v>0</v>
      </c>
      <c r="U1354" s="632">
        <v>0</v>
      </c>
      <c r="V1354" s="632">
        <v>55000000</v>
      </c>
    </row>
    <row r="1355" spans="1:22" s="501" customFormat="1" ht="24.95" customHeight="1">
      <c r="A1355" s="215"/>
      <c r="B1355" s="215"/>
      <c r="C1355" s="216"/>
      <c r="D1355" s="216"/>
      <c r="E1355" s="216" t="s">
        <v>1895</v>
      </c>
      <c r="F1355" s="203" t="s">
        <v>2706</v>
      </c>
      <c r="G1355" s="396">
        <v>101430000</v>
      </c>
      <c r="H1355" s="396">
        <v>0</v>
      </c>
      <c r="I1355" s="396">
        <v>0</v>
      </c>
      <c r="J1355" s="396">
        <v>0</v>
      </c>
      <c r="K1355" s="389">
        <v>101430000</v>
      </c>
      <c r="L1355" s="215"/>
      <c r="M1355" s="215"/>
      <c r="N1355" s="215"/>
      <c r="O1355" s="215"/>
      <c r="P1355" s="215" t="s">
        <v>1895</v>
      </c>
      <c r="Q1355" s="810" t="s">
        <v>6003</v>
      </c>
      <c r="R1355" s="632">
        <v>101430000</v>
      </c>
      <c r="S1355" s="632">
        <v>0</v>
      </c>
      <c r="T1355" s="632">
        <v>0</v>
      </c>
      <c r="U1355" s="632">
        <v>0</v>
      </c>
      <c r="V1355" s="632">
        <v>101430000</v>
      </c>
    </row>
    <row r="1356" spans="1:22" s="501" customFormat="1" ht="24.95" customHeight="1">
      <c r="A1356" s="215"/>
      <c r="B1356" s="215"/>
      <c r="C1356" s="216"/>
      <c r="D1356" s="216"/>
      <c r="E1356" s="216" t="s">
        <v>2031</v>
      </c>
      <c r="F1356" s="318" t="s">
        <v>3657</v>
      </c>
      <c r="G1356" s="396">
        <v>5400000</v>
      </c>
      <c r="H1356" s="396">
        <v>0</v>
      </c>
      <c r="I1356" s="396">
        <v>0</v>
      </c>
      <c r="J1356" s="396">
        <v>0</v>
      </c>
      <c r="K1356" s="389">
        <v>5400000</v>
      </c>
      <c r="L1356" s="215"/>
      <c r="M1356" s="215"/>
      <c r="N1356" s="215"/>
      <c r="O1356" s="215"/>
      <c r="P1356" s="215" t="s">
        <v>2031</v>
      </c>
      <c r="Q1356" s="816" t="s">
        <v>6891</v>
      </c>
      <c r="R1356" s="632">
        <v>5400000</v>
      </c>
      <c r="S1356" s="632">
        <v>0</v>
      </c>
      <c r="T1356" s="632">
        <v>0</v>
      </c>
      <c r="U1356" s="632">
        <v>0</v>
      </c>
      <c r="V1356" s="632">
        <v>5400000</v>
      </c>
    </row>
    <row r="1357" spans="1:22" s="501" customFormat="1" ht="24.95" customHeight="1">
      <c r="A1357" s="215"/>
      <c r="B1357" s="215"/>
      <c r="C1357" s="216"/>
      <c r="D1357" s="216"/>
      <c r="E1357" s="216" t="s">
        <v>1903</v>
      </c>
      <c r="F1357" s="203" t="s">
        <v>2708</v>
      </c>
      <c r="G1357" s="396">
        <v>61000000</v>
      </c>
      <c r="H1357" s="396">
        <v>0</v>
      </c>
      <c r="I1357" s="396">
        <v>0</v>
      </c>
      <c r="J1357" s="396">
        <v>0</v>
      </c>
      <c r="K1357" s="389">
        <v>61000000</v>
      </c>
      <c r="L1357" s="215"/>
      <c r="M1357" s="215"/>
      <c r="N1357" s="215"/>
      <c r="O1357" s="215"/>
      <c r="P1357" s="215" t="s">
        <v>1903</v>
      </c>
      <c r="Q1357" s="810" t="s">
        <v>6005</v>
      </c>
      <c r="R1357" s="632">
        <v>61000000</v>
      </c>
      <c r="S1357" s="632">
        <v>0</v>
      </c>
      <c r="T1357" s="632">
        <v>0</v>
      </c>
      <c r="U1357" s="632">
        <v>0</v>
      </c>
      <c r="V1357" s="632">
        <v>61000000</v>
      </c>
    </row>
    <row r="1358" spans="1:22" s="501" customFormat="1" ht="43.5" customHeight="1">
      <c r="A1358" s="215"/>
      <c r="B1358" s="215"/>
      <c r="C1358" s="216"/>
      <c r="D1358" s="216"/>
      <c r="E1358" s="216" t="s">
        <v>1872</v>
      </c>
      <c r="F1358" s="203" t="s">
        <v>3659</v>
      </c>
      <c r="G1358" s="396">
        <v>18000000</v>
      </c>
      <c r="H1358" s="396">
        <v>0</v>
      </c>
      <c r="I1358" s="396">
        <v>0</v>
      </c>
      <c r="J1358" s="396">
        <v>0</v>
      </c>
      <c r="K1358" s="389">
        <v>18000000</v>
      </c>
      <c r="L1358" s="215"/>
      <c r="M1358" s="215"/>
      <c r="N1358" s="215"/>
      <c r="O1358" s="215"/>
      <c r="P1358" s="215" t="s">
        <v>1872</v>
      </c>
      <c r="Q1358" s="810" t="s">
        <v>6006</v>
      </c>
      <c r="R1358" s="632">
        <v>18000000</v>
      </c>
      <c r="S1358" s="632">
        <v>0</v>
      </c>
      <c r="T1358" s="632">
        <v>0</v>
      </c>
      <c r="U1358" s="632">
        <v>0</v>
      </c>
      <c r="V1358" s="632">
        <v>18000000</v>
      </c>
    </row>
    <row r="1359" spans="1:22" s="501" customFormat="1" ht="40.5" customHeight="1">
      <c r="A1359" s="215"/>
      <c r="B1359" s="215"/>
      <c r="C1359" s="216"/>
      <c r="D1359" s="216"/>
      <c r="E1359" s="216" t="s">
        <v>1924</v>
      </c>
      <c r="F1359" s="203" t="s">
        <v>3658</v>
      </c>
      <c r="G1359" s="396">
        <v>20500000</v>
      </c>
      <c r="H1359" s="396">
        <v>0</v>
      </c>
      <c r="I1359" s="396">
        <v>0</v>
      </c>
      <c r="J1359" s="396">
        <v>0</v>
      </c>
      <c r="K1359" s="389">
        <v>20500000</v>
      </c>
      <c r="L1359" s="215"/>
      <c r="M1359" s="215"/>
      <c r="N1359" s="215"/>
      <c r="O1359" s="215"/>
      <c r="P1359" s="215" t="s">
        <v>1924</v>
      </c>
      <c r="Q1359" s="810" t="s">
        <v>6007</v>
      </c>
      <c r="R1359" s="632">
        <v>20500000</v>
      </c>
      <c r="S1359" s="632">
        <v>0</v>
      </c>
      <c r="T1359" s="632">
        <v>0</v>
      </c>
      <c r="U1359" s="632">
        <v>0</v>
      </c>
      <c r="V1359" s="632">
        <v>20500000</v>
      </c>
    </row>
    <row r="1360" spans="1:22" s="501" customFormat="1" ht="24.95" customHeight="1">
      <c r="A1360" s="215"/>
      <c r="B1360" s="215"/>
      <c r="C1360" s="216"/>
      <c r="D1360" s="216"/>
      <c r="E1360" s="216" t="s">
        <v>1882</v>
      </c>
      <c r="F1360" s="203" t="s">
        <v>2709</v>
      </c>
      <c r="G1360" s="396">
        <v>70000000</v>
      </c>
      <c r="H1360" s="396">
        <v>0</v>
      </c>
      <c r="I1360" s="396">
        <v>0</v>
      </c>
      <c r="J1360" s="396">
        <v>0</v>
      </c>
      <c r="K1360" s="389">
        <v>70000000</v>
      </c>
      <c r="L1360" s="215"/>
      <c r="M1360" s="215"/>
      <c r="N1360" s="215"/>
      <c r="O1360" s="215"/>
      <c r="P1360" s="215" t="s">
        <v>1882</v>
      </c>
      <c r="Q1360" s="810" t="s">
        <v>6008</v>
      </c>
      <c r="R1360" s="632">
        <v>70000000</v>
      </c>
      <c r="S1360" s="632">
        <v>0</v>
      </c>
      <c r="T1360" s="632">
        <v>0</v>
      </c>
      <c r="U1360" s="632">
        <v>0</v>
      </c>
      <c r="V1360" s="632">
        <v>70000000</v>
      </c>
    </row>
    <row r="1361" spans="1:22" s="501" customFormat="1" ht="24.95" customHeight="1">
      <c r="A1361" s="215"/>
      <c r="B1361" s="215"/>
      <c r="C1361" s="216"/>
      <c r="D1361" s="216"/>
      <c r="E1361" s="216" t="s">
        <v>1929</v>
      </c>
      <c r="F1361" s="203" t="s">
        <v>2710</v>
      </c>
      <c r="G1361" s="396">
        <v>10000000</v>
      </c>
      <c r="H1361" s="396">
        <v>0</v>
      </c>
      <c r="I1361" s="396">
        <v>0</v>
      </c>
      <c r="J1361" s="396">
        <v>0</v>
      </c>
      <c r="K1361" s="389">
        <v>10000000</v>
      </c>
      <c r="L1361" s="215"/>
      <c r="M1361" s="215"/>
      <c r="N1361" s="215"/>
      <c r="O1361" s="215"/>
      <c r="P1361" s="215" t="s">
        <v>1929</v>
      </c>
      <c r="Q1361" s="810" t="s">
        <v>6009</v>
      </c>
      <c r="R1361" s="632">
        <v>10000000</v>
      </c>
      <c r="S1361" s="632">
        <v>0</v>
      </c>
      <c r="T1361" s="632">
        <v>0</v>
      </c>
      <c r="U1361" s="632">
        <v>0</v>
      </c>
      <c r="V1361" s="632">
        <v>10000000</v>
      </c>
    </row>
    <row r="1362" spans="1:22" s="501" customFormat="1" ht="45" customHeight="1">
      <c r="A1362" s="215"/>
      <c r="B1362" s="215"/>
      <c r="C1362" s="216"/>
      <c r="D1362" s="216"/>
      <c r="E1362" s="216" t="s">
        <v>1907</v>
      </c>
      <c r="F1362" s="209" t="s">
        <v>3660</v>
      </c>
      <c r="G1362" s="396">
        <v>56170000</v>
      </c>
      <c r="H1362" s="396">
        <v>0</v>
      </c>
      <c r="I1362" s="396">
        <v>0</v>
      </c>
      <c r="J1362" s="396">
        <v>0</v>
      </c>
      <c r="K1362" s="389">
        <v>56170000</v>
      </c>
      <c r="L1362" s="215"/>
      <c r="M1362" s="215"/>
      <c r="N1362" s="215"/>
      <c r="O1362" s="215"/>
      <c r="P1362" s="215" t="s">
        <v>1907</v>
      </c>
      <c r="Q1362" s="812" t="s">
        <v>6010</v>
      </c>
      <c r="R1362" s="632">
        <v>56170000</v>
      </c>
      <c r="S1362" s="632">
        <v>0</v>
      </c>
      <c r="T1362" s="632">
        <v>0</v>
      </c>
      <c r="U1362" s="632">
        <v>0</v>
      </c>
      <c r="V1362" s="632">
        <v>56170000</v>
      </c>
    </row>
    <row r="1363" spans="1:22" s="501" customFormat="1" ht="39.75" customHeight="1">
      <c r="A1363" s="215"/>
      <c r="B1363" s="215"/>
      <c r="C1363" s="216"/>
      <c r="D1363" s="216"/>
      <c r="E1363" s="216" t="s">
        <v>2085</v>
      </c>
      <c r="F1363" s="203" t="s">
        <v>3661</v>
      </c>
      <c r="G1363" s="396">
        <v>35000000</v>
      </c>
      <c r="H1363" s="396">
        <v>0</v>
      </c>
      <c r="I1363" s="396">
        <v>0</v>
      </c>
      <c r="J1363" s="396">
        <v>0</v>
      </c>
      <c r="K1363" s="389">
        <v>35000000</v>
      </c>
      <c r="L1363" s="215"/>
      <c r="M1363" s="215"/>
      <c r="N1363" s="215"/>
      <c r="O1363" s="215"/>
      <c r="P1363" s="215" t="s">
        <v>2085</v>
      </c>
      <c r="Q1363" s="812" t="s">
        <v>6011</v>
      </c>
      <c r="R1363" s="632">
        <v>35000000</v>
      </c>
      <c r="S1363" s="632">
        <v>0</v>
      </c>
      <c r="T1363" s="632">
        <v>0</v>
      </c>
      <c r="U1363" s="632">
        <v>0</v>
      </c>
      <c r="V1363" s="632">
        <v>35000000</v>
      </c>
    </row>
    <row r="1364" spans="1:22" s="501" customFormat="1" ht="42" customHeight="1">
      <c r="A1364" s="215"/>
      <c r="B1364" s="215"/>
      <c r="C1364" s="216"/>
      <c r="D1364" s="216"/>
      <c r="E1364" s="216" t="s">
        <v>1961</v>
      </c>
      <c r="F1364" s="203" t="s">
        <v>3662</v>
      </c>
      <c r="G1364" s="396">
        <v>52000000</v>
      </c>
      <c r="H1364" s="396">
        <v>0</v>
      </c>
      <c r="I1364" s="396">
        <v>0</v>
      </c>
      <c r="J1364" s="396">
        <v>0</v>
      </c>
      <c r="K1364" s="389">
        <v>52000000</v>
      </c>
      <c r="L1364" s="215"/>
      <c r="M1364" s="215"/>
      <c r="N1364" s="215"/>
      <c r="O1364" s="215"/>
      <c r="P1364" s="215" t="s">
        <v>1961</v>
      </c>
      <c r="Q1364" s="810" t="s">
        <v>6012</v>
      </c>
      <c r="R1364" s="632">
        <v>52000000</v>
      </c>
      <c r="S1364" s="632">
        <v>0</v>
      </c>
      <c r="T1364" s="632">
        <v>0</v>
      </c>
      <c r="U1364" s="632">
        <v>0</v>
      </c>
      <c r="V1364" s="632">
        <v>52000000</v>
      </c>
    </row>
    <row r="1365" spans="1:22" s="501" customFormat="1" ht="42.75" customHeight="1">
      <c r="A1365" s="215"/>
      <c r="B1365" s="215"/>
      <c r="C1365" s="216"/>
      <c r="D1365" s="216"/>
      <c r="E1365" s="216" t="s">
        <v>1937</v>
      </c>
      <c r="F1365" s="203" t="s">
        <v>3663</v>
      </c>
      <c r="G1365" s="396">
        <v>25000000</v>
      </c>
      <c r="H1365" s="396">
        <v>0</v>
      </c>
      <c r="I1365" s="396">
        <v>0</v>
      </c>
      <c r="J1365" s="396">
        <v>0</v>
      </c>
      <c r="K1365" s="389">
        <v>25000000</v>
      </c>
      <c r="L1365" s="215"/>
      <c r="M1365" s="215"/>
      <c r="N1365" s="215"/>
      <c r="O1365" s="215"/>
      <c r="P1365" s="215" t="s">
        <v>1937</v>
      </c>
      <c r="Q1365" s="812" t="s">
        <v>6013</v>
      </c>
      <c r="R1365" s="632">
        <v>25000000</v>
      </c>
      <c r="S1365" s="632">
        <v>0</v>
      </c>
      <c r="T1365" s="632">
        <v>0</v>
      </c>
      <c r="U1365" s="632">
        <v>0</v>
      </c>
      <c r="V1365" s="632">
        <v>25000000</v>
      </c>
    </row>
    <row r="1366" spans="1:22" s="501" customFormat="1" ht="24.95" customHeight="1">
      <c r="A1366" s="215"/>
      <c r="B1366" s="215"/>
      <c r="C1366" s="216"/>
      <c r="D1366" s="216"/>
      <c r="E1366" s="216" t="s">
        <v>1943</v>
      </c>
      <c r="F1366" s="203" t="s">
        <v>2711</v>
      </c>
      <c r="G1366" s="396">
        <v>67000000</v>
      </c>
      <c r="H1366" s="396">
        <v>0</v>
      </c>
      <c r="I1366" s="396">
        <v>0</v>
      </c>
      <c r="J1366" s="396">
        <v>0</v>
      </c>
      <c r="K1366" s="389">
        <v>67000000</v>
      </c>
      <c r="L1366" s="215"/>
      <c r="M1366" s="215"/>
      <c r="N1366" s="215"/>
      <c r="O1366" s="215"/>
      <c r="P1366" s="215" t="s">
        <v>1943</v>
      </c>
      <c r="Q1366" s="810" t="s">
        <v>6014</v>
      </c>
      <c r="R1366" s="632">
        <v>67000000</v>
      </c>
      <c r="S1366" s="632">
        <v>0</v>
      </c>
      <c r="T1366" s="632">
        <v>0</v>
      </c>
      <c r="U1366" s="632">
        <v>0</v>
      </c>
      <c r="V1366" s="632">
        <v>67000000</v>
      </c>
    </row>
    <row r="1367" spans="1:22" s="501" customFormat="1" ht="24.95" customHeight="1" thickBot="1">
      <c r="A1367" s="225" t="s">
        <v>1471</v>
      </c>
      <c r="B1367" s="225"/>
      <c r="C1367" s="226"/>
      <c r="D1367" s="226"/>
      <c r="E1367" s="226"/>
      <c r="F1367" s="227" t="s">
        <v>1472</v>
      </c>
      <c r="G1367" s="397">
        <v>775000000</v>
      </c>
      <c r="H1367" s="397">
        <v>0</v>
      </c>
      <c r="I1367" s="397">
        <v>0</v>
      </c>
      <c r="J1367" s="397">
        <v>0</v>
      </c>
      <c r="K1367" s="390">
        <v>775000000</v>
      </c>
      <c r="L1367" s="225" t="s">
        <v>1471</v>
      </c>
      <c r="M1367" s="225"/>
      <c r="N1367" s="225"/>
      <c r="O1367" s="225"/>
      <c r="P1367" s="225"/>
      <c r="Q1367" s="811" t="s">
        <v>4918</v>
      </c>
      <c r="R1367" s="645">
        <v>775000000</v>
      </c>
      <c r="S1367" s="645">
        <v>0</v>
      </c>
      <c r="T1367" s="645">
        <v>0</v>
      </c>
      <c r="U1367" s="645">
        <v>0</v>
      </c>
      <c r="V1367" s="645">
        <v>775000000</v>
      </c>
    </row>
    <row r="1368" spans="1:22" s="501" customFormat="1" ht="24.95" customHeight="1" thickTop="1">
      <c r="A1368" s="220"/>
      <c r="B1368" s="220" t="s">
        <v>433</v>
      </c>
      <c r="C1368" s="221"/>
      <c r="D1368" s="221"/>
      <c r="E1368" s="221"/>
      <c r="F1368" s="222" t="s">
        <v>434</v>
      </c>
      <c r="G1368" s="398">
        <v>775000000</v>
      </c>
      <c r="H1368" s="398">
        <v>0</v>
      </c>
      <c r="I1368" s="398">
        <v>0</v>
      </c>
      <c r="J1368" s="398">
        <v>0</v>
      </c>
      <c r="K1368" s="388">
        <v>775000000</v>
      </c>
      <c r="L1368" s="220"/>
      <c r="M1368" s="220" t="s">
        <v>433</v>
      </c>
      <c r="N1368" s="220"/>
      <c r="O1368" s="220"/>
      <c r="P1368" s="220"/>
      <c r="Q1368" s="809" t="s">
        <v>4039</v>
      </c>
      <c r="R1368" s="640">
        <v>775000000</v>
      </c>
      <c r="S1368" s="640">
        <v>0</v>
      </c>
      <c r="T1368" s="640">
        <v>0</v>
      </c>
      <c r="U1368" s="640">
        <v>0</v>
      </c>
      <c r="V1368" s="640">
        <v>775000000</v>
      </c>
    </row>
    <row r="1369" spans="1:22" s="501" customFormat="1" ht="24.95" customHeight="1">
      <c r="A1369" s="215"/>
      <c r="B1369" s="215"/>
      <c r="C1369" s="216" t="s">
        <v>433</v>
      </c>
      <c r="D1369" s="216"/>
      <c r="E1369" s="216"/>
      <c r="F1369" s="203" t="s">
        <v>435</v>
      </c>
      <c r="G1369" s="396">
        <v>775000000</v>
      </c>
      <c r="H1369" s="396">
        <v>0</v>
      </c>
      <c r="I1369" s="396">
        <v>0</v>
      </c>
      <c r="J1369" s="396">
        <v>0</v>
      </c>
      <c r="K1369" s="389">
        <v>775000000</v>
      </c>
      <c r="L1369" s="215"/>
      <c r="M1369" s="215"/>
      <c r="N1369" s="215" t="s">
        <v>433</v>
      </c>
      <c r="O1369" s="215"/>
      <c r="P1369" s="215"/>
      <c r="Q1369" s="810" t="s">
        <v>4040</v>
      </c>
      <c r="R1369" s="632">
        <v>775000000</v>
      </c>
      <c r="S1369" s="632">
        <v>0</v>
      </c>
      <c r="T1369" s="632">
        <v>0</v>
      </c>
      <c r="U1369" s="632">
        <v>0</v>
      </c>
      <c r="V1369" s="632">
        <v>775000000</v>
      </c>
    </row>
    <row r="1370" spans="1:22" s="501" customFormat="1" ht="24.95" hidden="1" customHeight="1">
      <c r="A1370" s="215"/>
      <c r="B1370" s="215"/>
      <c r="C1370" s="216"/>
      <c r="D1370" s="216" t="s">
        <v>1816</v>
      </c>
      <c r="E1370" s="216"/>
      <c r="F1370" s="203" t="s">
        <v>1817</v>
      </c>
      <c r="G1370" s="396">
        <v>775000000</v>
      </c>
      <c r="H1370" s="396">
        <v>0</v>
      </c>
      <c r="I1370" s="396">
        <v>0</v>
      </c>
      <c r="J1370" s="396">
        <v>0</v>
      </c>
      <c r="K1370" s="389">
        <v>775000000</v>
      </c>
      <c r="L1370" s="215"/>
      <c r="M1370" s="215"/>
      <c r="N1370" s="215"/>
      <c r="O1370" s="215" t="s">
        <v>1816</v>
      </c>
      <c r="P1370" s="215"/>
      <c r="Q1370" s="810" t="s">
        <v>2045</v>
      </c>
      <c r="R1370" s="632">
        <v>775000000</v>
      </c>
      <c r="S1370" s="632">
        <v>0</v>
      </c>
      <c r="T1370" s="632">
        <v>0</v>
      </c>
      <c r="U1370" s="632">
        <v>0</v>
      </c>
      <c r="V1370" s="632">
        <v>775000000</v>
      </c>
    </row>
    <row r="1371" spans="1:22" s="501" customFormat="1" ht="24.95" customHeight="1">
      <c r="A1371" s="215"/>
      <c r="B1371" s="215"/>
      <c r="C1371" s="216"/>
      <c r="D1371" s="216"/>
      <c r="E1371" s="216" t="s">
        <v>1859</v>
      </c>
      <c r="F1371" s="203" t="s">
        <v>3664</v>
      </c>
      <c r="G1371" s="396">
        <v>3220000</v>
      </c>
      <c r="H1371" s="396">
        <v>0</v>
      </c>
      <c r="I1371" s="396">
        <v>0</v>
      </c>
      <c r="J1371" s="396">
        <v>0</v>
      </c>
      <c r="K1371" s="389">
        <v>3220000</v>
      </c>
      <c r="L1371" s="215"/>
      <c r="M1371" s="215"/>
      <c r="N1371" s="215"/>
      <c r="O1371" s="215"/>
      <c r="P1371" s="215" t="s">
        <v>1859</v>
      </c>
      <c r="Q1371" s="810" t="s">
        <v>6892</v>
      </c>
      <c r="R1371" s="632">
        <v>3220000</v>
      </c>
      <c r="S1371" s="632">
        <v>0</v>
      </c>
      <c r="T1371" s="632">
        <v>0</v>
      </c>
      <c r="U1371" s="632">
        <v>0</v>
      </c>
      <c r="V1371" s="632">
        <v>3220000</v>
      </c>
    </row>
    <row r="1372" spans="1:22" s="501" customFormat="1" ht="24.95" customHeight="1">
      <c r="A1372" s="215"/>
      <c r="B1372" s="215"/>
      <c r="C1372" s="216"/>
      <c r="D1372" s="216"/>
      <c r="E1372" s="216" t="s">
        <v>1886</v>
      </c>
      <c r="F1372" s="203" t="s">
        <v>2712</v>
      </c>
      <c r="G1372" s="396">
        <v>440000</v>
      </c>
      <c r="H1372" s="396">
        <v>0</v>
      </c>
      <c r="I1372" s="396">
        <v>0</v>
      </c>
      <c r="J1372" s="396">
        <v>0</v>
      </c>
      <c r="K1372" s="389">
        <v>440000</v>
      </c>
      <c r="L1372" s="215"/>
      <c r="M1372" s="215"/>
      <c r="N1372" s="215"/>
      <c r="O1372" s="215"/>
      <c r="P1372" s="215" t="s">
        <v>1886</v>
      </c>
      <c r="Q1372" s="810" t="s">
        <v>6015</v>
      </c>
      <c r="R1372" s="632">
        <v>440000</v>
      </c>
      <c r="S1372" s="632">
        <v>0</v>
      </c>
      <c r="T1372" s="632">
        <v>0</v>
      </c>
      <c r="U1372" s="632">
        <v>0</v>
      </c>
      <c r="V1372" s="632">
        <v>440000</v>
      </c>
    </row>
    <row r="1373" spans="1:22" s="501" customFormat="1" ht="24.95" customHeight="1">
      <c r="A1373" s="215"/>
      <c r="B1373" s="215"/>
      <c r="C1373" s="216"/>
      <c r="D1373" s="216"/>
      <c r="E1373" s="216" t="s">
        <v>1855</v>
      </c>
      <c r="F1373" s="203" t="s">
        <v>2713</v>
      </c>
      <c r="G1373" s="396">
        <v>303000</v>
      </c>
      <c r="H1373" s="396">
        <v>0</v>
      </c>
      <c r="I1373" s="396">
        <v>0</v>
      </c>
      <c r="J1373" s="396">
        <v>0</v>
      </c>
      <c r="K1373" s="389">
        <v>303000</v>
      </c>
      <c r="L1373" s="215"/>
      <c r="M1373" s="215"/>
      <c r="N1373" s="215"/>
      <c r="O1373" s="215"/>
      <c r="P1373" s="215" t="s">
        <v>1855</v>
      </c>
      <c r="Q1373" s="810" t="s">
        <v>6016</v>
      </c>
      <c r="R1373" s="632">
        <v>303000</v>
      </c>
      <c r="S1373" s="632">
        <v>0</v>
      </c>
      <c r="T1373" s="632">
        <v>0</v>
      </c>
      <c r="U1373" s="632">
        <v>0</v>
      </c>
      <c r="V1373" s="632">
        <v>303000</v>
      </c>
    </row>
    <row r="1374" spans="1:22" s="501" customFormat="1" ht="24.95" customHeight="1">
      <c r="A1374" s="215"/>
      <c r="B1374" s="215"/>
      <c r="C1374" s="216"/>
      <c r="D1374" s="216"/>
      <c r="E1374" s="216" t="s">
        <v>1857</v>
      </c>
      <c r="F1374" s="203" t="s">
        <v>2714</v>
      </c>
      <c r="G1374" s="396">
        <v>413000</v>
      </c>
      <c r="H1374" s="396">
        <v>0</v>
      </c>
      <c r="I1374" s="396">
        <v>0</v>
      </c>
      <c r="J1374" s="396">
        <v>0</v>
      </c>
      <c r="K1374" s="389">
        <v>413000</v>
      </c>
      <c r="L1374" s="215"/>
      <c r="M1374" s="215"/>
      <c r="N1374" s="215"/>
      <c r="O1374" s="215"/>
      <c r="P1374" s="215" t="s">
        <v>1857</v>
      </c>
      <c r="Q1374" s="816" t="s">
        <v>6017</v>
      </c>
      <c r="R1374" s="632">
        <v>413000</v>
      </c>
      <c r="S1374" s="632">
        <v>0</v>
      </c>
      <c r="T1374" s="632">
        <v>0</v>
      </c>
      <c r="U1374" s="632">
        <v>0</v>
      </c>
      <c r="V1374" s="632">
        <v>413000</v>
      </c>
    </row>
    <row r="1375" spans="1:22" s="501" customFormat="1" ht="24.95" customHeight="1">
      <c r="A1375" s="215"/>
      <c r="B1375" s="215"/>
      <c r="C1375" s="216"/>
      <c r="D1375" s="216"/>
      <c r="E1375" s="216" t="s">
        <v>1889</v>
      </c>
      <c r="F1375" s="203" t="s">
        <v>2715</v>
      </c>
      <c r="G1375" s="396">
        <v>233000</v>
      </c>
      <c r="H1375" s="396">
        <v>0</v>
      </c>
      <c r="I1375" s="396">
        <v>0</v>
      </c>
      <c r="J1375" s="396">
        <v>0</v>
      </c>
      <c r="K1375" s="389">
        <v>233000</v>
      </c>
      <c r="L1375" s="215"/>
      <c r="M1375" s="215"/>
      <c r="N1375" s="215"/>
      <c r="O1375" s="215"/>
      <c r="P1375" s="215" t="s">
        <v>1889</v>
      </c>
      <c r="Q1375" s="810" t="s">
        <v>6018</v>
      </c>
      <c r="R1375" s="632">
        <v>233000</v>
      </c>
      <c r="S1375" s="632">
        <v>0</v>
      </c>
      <c r="T1375" s="632">
        <v>0</v>
      </c>
      <c r="U1375" s="632">
        <v>0</v>
      </c>
      <c r="V1375" s="632">
        <v>233000</v>
      </c>
    </row>
    <row r="1376" spans="1:22" s="501" customFormat="1" ht="24.95" customHeight="1">
      <c r="A1376" s="215"/>
      <c r="B1376" s="215"/>
      <c r="C1376" s="216"/>
      <c r="D1376" s="216"/>
      <c r="E1376" s="216" t="s">
        <v>1878</v>
      </c>
      <c r="F1376" s="203" t="s">
        <v>2716</v>
      </c>
      <c r="G1376" s="396">
        <v>512000</v>
      </c>
      <c r="H1376" s="396">
        <v>0</v>
      </c>
      <c r="I1376" s="396">
        <v>0</v>
      </c>
      <c r="J1376" s="396">
        <v>0</v>
      </c>
      <c r="K1376" s="389">
        <v>512000</v>
      </c>
      <c r="L1376" s="215"/>
      <c r="M1376" s="215"/>
      <c r="N1376" s="215"/>
      <c r="O1376" s="215"/>
      <c r="P1376" s="215" t="s">
        <v>1878</v>
      </c>
      <c r="Q1376" s="810" t="s">
        <v>6019</v>
      </c>
      <c r="R1376" s="632">
        <v>512000</v>
      </c>
      <c r="S1376" s="632">
        <v>0</v>
      </c>
      <c r="T1376" s="632">
        <v>0</v>
      </c>
      <c r="U1376" s="632">
        <v>0</v>
      </c>
      <c r="V1376" s="632">
        <v>512000</v>
      </c>
    </row>
    <row r="1377" spans="1:22" s="501" customFormat="1" ht="24.95" customHeight="1">
      <c r="A1377" s="215"/>
      <c r="B1377" s="215"/>
      <c r="C1377" s="216"/>
      <c r="D1377" s="216"/>
      <c r="E1377" s="216" t="s">
        <v>1895</v>
      </c>
      <c r="F1377" s="318" t="s">
        <v>2717</v>
      </c>
      <c r="G1377" s="396">
        <v>48097000</v>
      </c>
      <c r="H1377" s="396">
        <v>0</v>
      </c>
      <c r="I1377" s="396">
        <v>0</v>
      </c>
      <c r="J1377" s="396">
        <v>0</v>
      </c>
      <c r="K1377" s="389">
        <v>48097000</v>
      </c>
      <c r="L1377" s="215"/>
      <c r="M1377" s="215"/>
      <c r="N1377" s="215"/>
      <c r="O1377" s="215"/>
      <c r="P1377" s="215" t="s">
        <v>1895</v>
      </c>
      <c r="Q1377" s="810" t="s">
        <v>6893</v>
      </c>
      <c r="R1377" s="632">
        <v>48097000</v>
      </c>
      <c r="S1377" s="632">
        <v>0</v>
      </c>
      <c r="T1377" s="632">
        <v>0</v>
      </c>
      <c r="U1377" s="632">
        <v>0</v>
      </c>
      <c r="V1377" s="632">
        <v>48097000</v>
      </c>
    </row>
    <row r="1378" spans="1:22" s="501" customFormat="1" ht="24.95" customHeight="1">
      <c r="A1378" s="215"/>
      <c r="B1378" s="215"/>
      <c r="C1378" s="216"/>
      <c r="D1378" s="216"/>
      <c r="E1378" s="216" t="s">
        <v>2031</v>
      </c>
      <c r="F1378" s="318" t="s">
        <v>2718</v>
      </c>
      <c r="G1378" s="396">
        <v>931000</v>
      </c>
      <c r="H1378" s="396">
        <v>0</v>
      </c>
      <c r="I1378" s="396">
        <v>0</v>
      </c>
      <c r="J1378" s="396">
        <v>0</v>
      </c>
      <c r="K1378" s="389">
        <v>931000</v>
      </c>
      <c r="L1378" s="215"/>
      <c r="M1378" s="215"/>
      <c r="N1378" s="215"/>
      <c r="O1378" s="215"/>
      <c r="P1378" s="215" t="s">
        <v>2031</v>
      </c>
      <c r="Q1378" s="810" t="s">
        <v>6020</v>
      </c>
      <c r="R1378" s="632">
        <v>931000</v>
      </c>
      <c r="S1378" s="632">
        <v>0</v>
      </c>
      <c r="T1378" s="632">
        <v>0</v>
      </c>
      <c r="U1378" s="632">
        <v>0</v>
      </c>
      <c r="V1378" s="632">
        <v>931000</v>
      </c>
    </row>
    <row r="1379" spans="1:22" s="501" customFormat="1" ht="24.95" customHeight="1">
      <c r="A1379" s="215"/>
      <c r="B1379" s="215"/>
      <c r="C1379" s="216"/>
      <c r="D1379" s="216"/>
      <c r="E1379" s="216" t="s">
        <v>1926</v>
      </c>
      <c r="F1379" s="203" t="s">
        <v>2719</v>
      </c>
      <c r="G1379" s="396">
        <v>50000000</v>
      </c>
      <c r="H1379" s="396">
        <v>0</v>
      </c>
      <c r="I1379" s="396">
        <v>0</v>
      </c>
      <c r="J1379" s="396">
        <v>0</v>
      </c>
      <c r="K1379" s="389">
        <v>50000000</v>
      </c>
      <c r="L1379" s="215"/>
      <c r="M1379" s="215"/>
      <c r="N1379" s="215"/>
      <c r="O1379" s="215"/>
      <c r="P1379" s="215" t="s">
        <v>1926</v>
      </c>
      <c r="Q1379" s="810" t="s">
        <v>6021</v>
      </c>
      <c r="R1379" s="632">
        <v>50000000</v>
      </c>
      <c r="S1379" s="632">
        <v>0</v>
      </c>
      <c r="T1379" s="632">
        <v>0</v>
      </c>
      <c r="U1379" s="632">
        <v>0</v>
      </c>
      <c r="V1379" s="632">
        <v>50000000</v>
      </c>
    </row>
    <row r="1380" spans="1:22" s="501" customFormat="1" ht="24.95" customHeight="1">
      <c r="A1380" s="215"/>
      <c r="B1380" s="215"/>
      <c r="C1380" s="216"/>
      <c r="D1380" s="216"/>
      <c r="E1380" s="216" t="s">
        <v>1945</v>
      </c>
      <c r="F1380" s="203" t="s">
        <v>2720</v>
      </c>
      <c r="G1380" s="396">
        <v>322000</v>
      </c>
      <c r="H1380" s="396">
        <v>0</v>
      </c>
      <c r="I1380" s="396">
        <v>0</v>
      </c>
      <c r="J1380" s="396">
        <v>0</v>
      </c>
      <c r="K1380" s="389">
        <v>322000</v>
      </c>
      <c r="L1380" s="215"/>
      <c r="M1380" s="215"/>
      <c r="N1380" s="215"/>
      <c r="O1380" s="215"/>
      <c r="P1380" s="215" t="s">
        <v>1945</v>
      </c>
      <c r="Q1380" s="810" t="s">
        <v>6022</v>
      </c>
      <c r="R1380" s="632">
        <v>322000</v>
      </c>
      <c r="S1380" s="632">
        <v>0</v>
      </c>
      <c r="T1380" s="632">
        <v>0</v>
      </c>
      <c r="U1380" s="632">
        <v>0</v>
      </c>
      <c r="V1380" s="632">
        <v>322000</v>
      </c>
    </row>
    <row r="1381" spans="1:22" s="501" customFormat="1" ht="24.95" customHeight="1">
      <c r="A1381" s="215"/>
      <c r="B1381" s="215"/>
      <c r="C1381" s="216"/>
      <c r="D1381" s="216"/>
      <c r="E1381" s="216" t="s">
        <v>1966</v>
      </c>
      <c r="F1381" s="203" t="s">
        <v>2721</v>
      </c>
      <c r="G1381" s="396">
        <v>26483000</v>
      </c>
      <c r="H1381" s="396">
        <v>0</v>
      </c>
      <c r="I1381" s="396">
        <v>0</v>
      </c>
      <c r="J1381" s="396">
        <v>0</v>
      </c>
      <c r="K1381" s="389">
        <v>26483000</v>
      </c>
      <c r="L1381" s="215"/>
      <c r="M1381" s="215"/>
      <c r="N1381" s="215"/>
      <c r="O1381" s="215"/>
      <c r="P1381" s="215" t="s">
        <v>1966</v>
      </c>
      <c r="Q1381" s="810" t="s">
        <v>6023</v>
      </c>
      <c r="R1381" s="632">
        <v>26483000</v>
      </c>
      <c r="S1381" s="632">
        <v>0</v>
      </c>
      <c r="T1381" s="632">
        <v>0</v>
      </c>
      <c r="U1381" s="632">
        <v>0</v>
      </c>
      <c r="V1381" s="632">
        <v>26483000</v>
      </c>
    </row>
    <row r="1382" spans="1:22" s="501" customFormat="1" ht="24.95" customHeight="1">
      <c r="A1382" s="215"/>
      <c r="B1382" s="215"/>
      <c r="C1382" s="216"/>
      <c r="D1382" s="216"/>
      <c r="E1382" s="216" t="s">
        <v>2309</v>
      </c>
      <c r="F1382" s="203" t="s">
        <v>2722</v>
      </c>
      <c r="G1382" s="396">
        <v>500000</v>
      </c>
      <c r="H1382" s="396">
        <v>0</v>
      </c>
      <c r="I1382" s="396">
        <v>0</v>
      </c>
      <c r="J1382" s="396">
        <v>0</v>
      </c>
      <c r="K1382" s="389">
        <v>500000</v>
      </c>
      <c r="L1382" s="215"/>
      <c r="M1382" s="215"/>
      <c r="N1382" s="215"/>
      <c r="O1382" s="215"/>
      <c r="P1382" s="215" t="s">
        <v>2309</v>
      </c>
      <c r="Q1382" s="810" t="s">
        <v>6024</v>
      </c>
      <c r="R1382" s="632">
        <v>500000</v>
      </c>
      <c r="S1382" s="632">
        <v>0</v>
      </c>
      <c r="T1382" s="632">
        <v>0</v>
      </c>
      <c r="U1382" s="632">
        <v>0</v>
      </c>
      <c r="V1382" s="632">
        <v>500000</v>
      </c>
    </row>
    <row r="1383" spans="1:22" s="501" customFormat="1" ht="24.95" customHeight="1">
      <c r="A1383" s="215"/>
      <c r="B1383" s="215"/>
      <c r="C1383" s="216"/>
      <c r="D1383" s="216"/>
      <c r="E1383" s="216" t="s">
        <v>1968</v>
      </c>
      <c r="F1383" s="203" t="s">
        <v>2723</v>
      </c>
      <c r="G1383" s="396">
        <v>25000000</v>
      </c>
      <c r="H1383" s="396">
        <v>0</v>
      </c>
      <c r="I1383" s="396">
        <v>0</v>
      </c>
      <c r="J1383" s="396">
        <v>0</v>
      </c>
      <c r="K1383" s="389">
        <v>25000000</v>
      </c>
      <c r="L1383" s="215"/>
      <c r="M1383" s="215"/>
      <c r="N1383" s="215"/>
      <c r="O1383" s="215"/>
      <c r="P1383" s="215" t="s">
        <v>1968</v>
      </c>
      <c r="Q1383" s="810" t="s">
        <v>6025</v>
      </c>
      <c r="R1383" s="632">
        <v>25000000</v>
      </c>
      <c r="S1383" s="632">
        <v>0</v>
      </c>
      <c r="T1383" s="632">
        <v>0</v>
      </c>
      <c r="U1383" s="632">
        <v>0</v>
      </c>
      <c r="V1383" s="632">
        <v>25000000</v>
      </c>
    </row>
    <row r="1384" spans="1:22" s="501" customFormat="1" ht="24.95" customHeight="1">
      <c r="A1384" s="215"/>
      <c r="B1384" s="215"/>
      <c r="C1384" s="216"/>
      <c r="D1384" s="216"/>
      <c r="E1384" s="216" t="s">
        <v>2089</v>
      </c>
      <c r="F1384" s="203" t="s">
        <v>2724</v>
      </c>
      <c r="G1384" s="396">
        <v>161341000</v>
      </c>
      <c r="H1384" s="396">
        <v>0</v>
      </c>
      <c r="I1384" s="396">
        <v>0</v>
      </c>
      <c r="J1384" s="396">
        <v>0</v>
      </c>
      <c r="K1384" s="389">
        <v>161341000</v>
      </c>
      <c r="L1384" s="215"/>
      <c r="M1384" s="215"/>
      <c r="N1384" s="215"/>
      <c r="O1384" s="215"/>
      <c r="P1384" s="215" t="s">
        <v>2089</v>
      </c>
      <c r="Q1384" s="810" t="s">
        <v>6026</v>
      </c>
      <c r="R1384" s="632">
        <v>161341000</v>
      </c>
      <c r="S1384" s="632">
        <v>0</v>
      </c>
      <c r="T1384" s="632">
        <v>0</v>
      </c>
      <c r="U1384" s="632">
        <v>0</v>
      </c>
      <c r="V1384" s="632">
        <v>161341000</v>
      </c>
    </row>
    <row r="1385" spans="1:22" s="501" customFormat="1" ht="24.95" customHeight="1">
      <c r="A1385" s="215"/>
      <c r="B1385" s="215"/>
      <c r="C1385" s="216"/>
      <c r="D1385" s="216"/>
      <c r="E1385" s="216" t="s">
        <v>1974</v>
      </c>
      <c r="F1385" s="203" t="s">
        <v>2725</v>
      </c>
      <c r="G1385" s="396">
        <v>37065000</v>
      </c>
      <c r="H1385" s="396">
        <v>0</v>
      </c>
      <c r="I1385" s="396">
        <v>0</v>
      </c>
      <c r="J1385" s="396">
        <v>0</v>
      </c>
      <c r="K1385" s="389">
        <v>37065000</v>
      </c>
      <c r="L1385" s="215"/>
      <c r="M1385" s="215"/>
      <c r="N1385" s="215"/>
      <c r="O1385" s="215"/>
      <c r="P1385" s="215" t="s">
        <v>1974</v>
      </c>
      <c r="Q1385" s="810" t="s">
        <v>6027</v>
      </c>
      <c r="R1385" s="632">
        <v>37065000</v>
      </c>
      <c r="S1385" s="632">
        <v>0</v>
      </c>
      <c r="T1385" s="632">
        <v>0</v>
      </c>
      <c r="U1385" s="632">
        <v>0</v>
      </c>
      <c r="V1385" s="632">
        <v>37065000</v>
      </c>
    </row>
    <row r="1386" spans="1:22" s="501" customFormat="1" ht="24.95" customHeight="1">
      <c r="A1386" s="215"/>
      <c r="B1386" s="215"/>
      <c r="C1386" s="216"/>
      <c r="D1386" s="216"/>
      <c r="E1386" s="216" t="s">
        <v>1975</v>
      </c>
      <c r="F1386" s="203" t="s">
        <v>2726</v>
      </c>
      <c r="G1386" s="396">
        <v>100000000</v>
      </c>
      <c r="H1386" s="396">
        <v>0</v>
      </c>
      <c r="I1386" s="396">
        <v>0</v>
      </c>
      <c r="J1386" s="396">
        <v>0</v>
      </c>
      <c r="K1386" s="389">
        <v>100000000</v>
      </c>
      <c r="L1386" s="215"/>
      <c r="M1386" s="215"/>
      <c r="N1386" s="215"/>
      <c r="O1386" s="215"/>
      <c r="P1386" s="215" t="s">
        <v>1975</v>
      </c>
      <c r="Q1386" s="810" t="s">
        <v>6028</v>
      </c>
      <c r="R1386" s="632">
        <v>100000000</v>
      </c>
      <c r="S1386" s="632">
        <v>0</v>
      </c>
      <c r="T1386" s="632">
        <v>0</v>
      </c>
      <c r="U1386" s="632">
        <v>0</v>
      </c>
      <c r="V1386" s="632">
        <v>100000000</v>
      </c>
    </row>
    <row r="1387" spans="1:22" s="501" customFormat="1" ht="24.95" customHeight="1">
      <c r="A1387" s="215"/>
      <c r="B1387" s="215"/>
      <c r="C1387" s="216"/>
      <c r="D1387" s="216"/>
      <c r="E1387" s="216" t="s">
        <v>2192</v>
      </c>
      <c r="F1387" s="203" t="s">
        <v>2727</v>
      </c>
      <c r="G1387" s="396">
        <v>200000000</v>
      </c>
      <c r="H1387" s="396">
        <v>0</v>
      </c>
      <c r="I1387" s="396">
        <v>0</v>
      </c>
      <c r="J1387" s="396">
        <v>0</v>
      </c>
      <c r="K1387" s="389">
        <v>200000000</v>
      </c>
      <c r="L1387" s="215"/>
      <c r="M1387" s="215"/>
      <c r="N1387" s="215"/>
      <c r="O1387" s="215"/>
      <c r="P1387" s="215" t="s">
        <v>2192</v>
      </c>
      <c r="Q1387" s="810" t="s">
        <v>6029</v>
      </c>
      <c r="R1387" s="632">
        <v>200000000</v>
      </c>
      <c r="S1387" s="632">
        <v>0</v>
      </c>
      <c r="T1387" s="632">
        <v>0</v>
      </c>
      <c r="U1387" s="632">
        <v>0</v>
      </c>
      <c r="V1387" s="632">
        <v>200000000</v>
      </c>
    </row>
    <row r="1388" spans="1:22" s="501" customFormat="1" ht="24.95" customHeight="1">
      <c r="A1388" s="215"/>
      <c r="B1388" s="215"/>
      <c r="C1388" s="216"/>
      <c r="D1388" s="216"/>
      <c r="E1388" s="216" t="s">
        <v>2004</v>
      </c>
      <c r="F1388" s="203" t="s">
        <v>2728</v>
      </c>
      <c r="G1388" s="396">
        <v>49140000</v>
      </c>
      <c r="H1388" s="396">
        <v>0</v>
      </c>
      <c r="I1388" s="396">
        <v>0</v>
      </c>
      <c r="J1388" s="396">
        <v>0</v>
      </c>
      <c r="K1388" s="389">
        <v>49140000</v>
      </c>
      <c r="L1388" s="215"/>
      <c r="M1388" s="215"/>
      <c r="N1388" s="215"/>
      <c r="O1388" s="215"/>
      <c r="P1388" s="215" t="s">
        <v>2004</v>
      </c>
      <c r="Q1388" s="810" t="s">
        <v>6030</v>
      </c>
      <c r="R1388" s="632">
        <v>49140000</v>
      </c>
      <c r="S1388" s="632">
        <v>0</v>
      </c>
      <c r="T1388" s="632">
        <v>0</v>
      </c>
      <c r="U1388" s="632">
        <v>0</v>
      </c>
      <c r="V1388" s="632">
        <v>49140000</v>
      </c>
    </row>
    <row r="1389" spans="1:22" s="501" customFormat="1" ht="24.95" customHeight="1">
      <c r="A1389" s="215"/>
      <c r="B1389" s="215"/>
      <c r="C1389" s="216"/>
      <c r="D1389" s="216"/>
      <c r="E1389" s="216" t="s">
        <v>2006</v>
      </c>
      <c r="F1389" s="203" t="s">
        <v>2729</v>
      </c>
      <c r="G1389" s="396">
        <v>49000000</v>
      </c>
      <c r="H1389" s="396">
        <v>0</v>
      </c>
      <c r="I1389" s="396">
        <v>0</v>
      </c>
      <c r="J1389" s="396">
        <v>0</v>
      </c>
      <c r="K1389" s="389">
        <v>49000000</v>
      </c>
      <c r="L1389" s="215"/>
      <c r="M1389" s="215"/>
      <c r="N1389" s="215"/>
      <c r="O1389" s="215"/>
      <c r="P1389" s="215" t="s">
        <v>2006</v>
      </c>
      <c r="Q1389" s="810" t="s">
        <v>6031</v>
      </c>
      <c r="R1389" s="632">
        <v>49000000</v>
      </c>
      <c r="S1389" s="632">
        <v>0</v>
      </c>
      <c r="T1389" s="632">
        <v>0</v>
      </c>
      <c r="U1389" s="632">
        <v>0</v>
      </c>
      <c r="V1389" s="632">
        <v>49000000</v>
      </c>
    </row>
    <row r="1390" spans="1:22" s="501" customFormat="1" ht="24.95" customHeight="1">
      <c r="A1390" s="215"/>
      <c r="B1390" s="215"/>
      <c r="C1390" s="216"/>
      <c r="D1390" s="216"/>
      <c r="E1390" s="216" t="s">
        <v>2197</v>
      </c>
      <c r="F1390" s="203" t="s">
        <v>3733</v>
      </c>
      <c r="G1390" s="396">
        <v>22000000</v>
      </c>
      <c r="H1390" s="396">
        <v>0</v>
      </c>
      <c r="I1390" s="396">
        <v>0</v>
      </c>
      <c r="J1390" s="396">
        <v>0</v>
      </c>
      <c r="K1390" s="389">
        <v>22000000</v>
      </c>
      <c r="L1390" s="215"/>
      <c r="M1390" s="215"/>
      <c r="N1390" s="215"/>
      <c r="O1390" s="215"/>
      <c r="P1390" s="215" t="s">
        <v>2197</v>
      </c>
      <c r="Q1390" s="810" t="s">
        <v>6032</v>
      </c>
      <c r="R1390" s="632">
        <v>22000000</v>
      </c>
      <c r="S1390" s="632">
        <v>0</v>
      </c>
      <c r="T1390" s="632">
        <v>0</v>
      </c>
      <c r="U1390" s="632">
        <v>0</v>
      </c>
      <c r="V1390" s="632">
        <v>22000000</v>
      </c>
    </row>
    <row r="1391" spans="1:22" s="501" customFormat="1" ht="24.95" customHeight="1" thickBot="1">
      <c r="A1391" s="225" t="s">
        <v>1474</v>
      </c>
      <c r="B1391" s="225"/>
      <c r="C1391" s="226"/>
      <c r="D1391" s="226"/>
      <c r="E1391" s="226"/>
      <c r="F1391" s="227" t="s">
        <v>1475</v>
      </c>
      <c r="G1391" s="397">
        <v>775000000</v>
      </c>
      <c r="H1391" s="397">
        <v>0</v>
      </c>
      <c r="I1391" s="397">
        <v>0</v>
      </c>
      <c r="J1391" s="397">
        <v>0</v>
      </c>
      <c r="K1391" s="390">
        <v>775000000</v>
      </c>
      <c r="L1391" s="225" t="s">
        <v>1474</v>
      </c>
      <c r="M1391" s="225"/>
      <c r="N1391" s="225"/>
      <c r="O1391" s="225"/>
      <c r="P1391" s="225"/>
      <c r="Q1391" s="811" t="s">
        <v>4920</v>
      </c>
      <c r="R1391" s="645">
        <v>775000000</v>
      </c>
      <c r="S1391" s="645">
        <v>0</v>
      </c>
      <c r="T1391" s="645">
        <v>0</v>
      </c>
      <c r="U1391" s="645">
        <v>0</v>
      </c>
      <c r="V1391" s="645">
        <v>775000000</v>
      </c>
    </row>
    <row r="1392" spans="1:22" s="501" customFormat="1" ht="24.95" customHeight="1" thickTop="1">
      <c r="A1392" s="220"/>
      <c r="B1392" s="220" t="s">
        <v>433</v>
      </c>
      <c r="C1392" s="221"/>
      <c r="D1392" s="221"/>
      <c r="E1392" s="221"/>
      <c r="F1392" s="228" t="s">
        <v>459</v>
      </c>
      <c r="G1392" s="398">
        <v>775000000</v>
      </c>
      <c r="H1392" s="398">
        <v>0</v>
      </c>
      <c r="I1392" s="398">
        <v>0</v>
      </c>
      <c r="J1392" s="398">
        <v>0</v>
      </c>
      <c r="K1392" s="388">
        <v>775000000</v>
      </c>
      <c r="L1392" s="220"/>
      <c r="M1392" s="220" t="s">
        <v>433</v>
      </c>
      <c r="N1392" s="220"/>
      <c r="O1392" s="220"/>
      <c r="P1392" s="220"/>
      <c r="Q1392" s="809" t="s">
        <v>4039</v>
      </c>
      <c r="R1392" s="640">
        <v>775000000</v>
      </c>
      <c r="S1392" s="640">
        <v>0</v>
      </c>
      <c r="T1392" s="640">
        <v>0</v>
      </c>
      <c r="U1392" s="640">
        <v>0</v>
      </c>
      <c r="V1392" s="640">
        <v>775000000</v>
      </c>
    </row>
    <row r="1393" spans="1:22" s="501" customFormat="1" ht="24.95" customHeight="1">
      <c r="A1393" s="215"/>
      <c r="B1393" s="215"/>
      <c r="C1393" s="216" t="s">
        <v>433</v>
      </c>
      <c r="D1393" s="216"/>
      <c r="E1393" s="216"/>
      <c r="F1393" s="203" t="s">
        <v>435</v>
      </c>
      <c r="G1393" s="396">
        <v>775000000</v>
      </c>
      <c r="H1393" s="396">
        <v>0</v>
      </c>
      <c r="I1393" s="396">
        <v>0</v>
      </c>
      <c r="J1393" s="396">
        <v>0</v>
      </c>
      <c r="K1393" s="389">
        <v>775000000</v>
      </c>
      <c r="L1393" s="215"/>
      <c r="M1393" s="215"/>
      <c r="N1393" s="215" t="s">
        <v>433</v>
      </c>
      <c r="O1393" s="215"/>
      <c r="P1393" s="215"/>
      <c r="Q1393" s="810" t="s">
        <v>4040</v>
      </c>
      <c r="R1393" s="632">
        <v>775000000</v>
      </c>
      <c r="S1393" s="632">
        <v>0</v>
      </c>
      <c r="T1393" s="632">
        <v>0</v>
      </c>
      <c r="U1393" s="632">
        <v>0</v>
      </c>
      <c r="V1393" s="632">
        <v>775000000</v>
      </c>
    </row>
    <row r="1394" spans="1:22" s="501" customFormat="1" ht="24.95" hidden="1" customHeight="1" thickTop="1">
      <c r="A1394" s="215"/>
      <c r="B1394" s="215"/>
      <c r="C1394" s="216"/>
      <c r="D1394" s="216" t="s">
        <v>1816</v>
      </c>
      <c r="E1394" s="216"/>
      <c r="F1394" s="203" t="s">
        <v>1817</v>
      </c>
      <c r="G1394" s="396">
        <v>775000000</v>
      </c>
      <c r="H1394" s="396">
        <v>0</v>
      </c>
      <c r="I1394" s="396">
        <v>0</v>
      </c>
      <c r="J1394" s="396">
        <v>0</v>
      </c>
      <c r="K1394" s="389">
        <v>775000000</v>
      </c>
      <c r="L1394" s="215"/>
      <c r="M1394" s="215"/>
      <c r="N1394" s="215"/>
      <c r="O1394" s="215" t="s">
        <v>1816</v>
      </c>
      <c r="P1394" s="215"/>
      <c r="Q1394" s="810" t="s">
        <v>2045</v>
      </c>
      <c r="R1394" s="632">
        <v>775000000</v>
      </c>
      <c r="S1394" s="632">
        <v>0</v>
      </c>
      <c r="T1394" s="632">
        <v>0</v>
      </c>
      <c r="U1394" s="632">
        <v>0</v>
      </c>
      <c r="V1394" s="632">
        <v>775000000</v>
      </c>
    </row>
    <row r="1395" spans="1:22" s="501" customFormat="1" ht="24.95" customHeight="1">
      <c r="A1395" s="215"/>
      <c r="B1395" s="215"/>
      <c r="C1395" s="216"/>
      <c r="D1395" s="216"/>
      <c r="E1395" s="216" t="s">
        <v>1889</v>
      </c>
      <c r="F1395" s="203" t="s">
        <v>2730</v>
      </c>
      <c r="G1395" s="396">
        <v>100000000</v>
      </c>
      <c r="H1395" s="396">
        <v>0</v>
      </c>
      <c r="I1395" s="396">
        <v>0</v>
      </c>
      <c r="J1395" s="396">
        <v>0</v>
      </c>
      <c r="K1395" s="389">
        <v>100000000</v>
      </c>
      <c r="L1395" s="215"/>
      <c r="M1395" s="215"/>
      <c r="N1395" s="215"/>
      <c r="O1395" s="215"/>
      <c r="P1395" s="215" t="s">
        <v>1889</v>
      </c>
      <c r="Q1395" s="810" t="s">
        <v>6033</v>
      </c>
      <c r="R1395" s="632">
        <v>100000000</v>
      </c>
      <c r="S1395" s="632">
        <v>0</v>
      </c>
      <c r="T1395" s="632">
        <v>0</v>
      </c>
      <c r="U1395" s="632">
        <v>0</v>
      </c>
      <c r="V1395" s="632">
        <v>100000000</v>
      </c>
    </row>
    <row r="1396" spans="1:22" s="501" customFormat="1" ht="24.95" customHeight="1">
      <c r="A1396" s="215"/>
      <c r="B1396" s="215"/>
      <c r="C1396" s="216"/>
      <c r="D1396" s="216"/>
      <c r="E1396" s="216" t="s">
        <v>1893</v>
      </c>
      <c r="F1396" s="203" t="s">
        <v>2731</v>
      </c>
      <c r="G1396" s="396">
        <v>205000000</v>
      </c>
      <c r="H1396" s="396">
        <v>0</v>
      </c>
      <c r="I1396" s="396">
        <v>0</v>
      </c>
      <c r="J1396" s="396">
        <v>0</v>
      </c>
      <c r="K1396" s="389">
        <v>205000000</v>
      </c>
      <c r="L1396" s="215"/>
      <c r="M1396" s="215"/>
      <c r="N1396" s="215"/>
      <c r="O1396" s="215"/>
      <c r="P1396" s="215" t="s">
        <v>1893</v>
      </c>
      <c r="Q1396" s="810" t="s">
        <v>6034</v>
      </c>
      <c r="R1396" s="632">
        <v>205000000</v>
      </c>
      <c r="S1396" s="632">
        <v>0</v>
      </c>
      <c r="T1396" s="632">
        <v>0</v>
      </c>
      <c r="U1396" s="632">
        <v>0</v>
      </c>
      <c r="V1396" s="632">
        <v>205000000</v>
      </c>
    </row>
    <row r="1397" spans="1:22" s="501" customFormat="1" ht="24.95" customHeight="1">
      <c r="A1397" s="215"/>
      <c r="B1397" s="215"/>
      <c r="C1397" s="216"/>
      <c r="D1397" s="216"/>
      <c r="E1397" s="216" t="s">
        <v>1895</v>
      </c>
      <c r="F1397" s="203" t="s">
        <v>3665</v>
      </c>
      <c r="G1397" s="396">
        <v>3000000</v>
      </c>
      <c r="H1397" s="396">
        <v>0</v>
      </c>
      <c r="I1397" s="396">
        <v>0</v>
      </c>
      <c r="J1397" s="396">
        <v>0</v>
      </c>
      <c r="K1397" s="389">
        <v>3000000</v>
      </c>
      <c r="L1397" s="215"/>
      <c r="M1397" s="215"/>
      <c r="N1397" s="215"/>
      <c r="O1397" s="215"/>
      <c r="P1397" s="215" t="s">
        <v>1895</v>
      </c>
      <c r="Q1397" s="810" t="s">
        <v>6035</v>
      </c>
      <c r="R1397" s="632">
        <v>3000000</v>
      </c>
      <c r="S1397" s="632">
        <v>0</v>
      </c>
      <c r="T1397" s="632">
        <v>0</v>
      </c>
      <c r="U1397" s="632">
        <v>0</v>
      </c>
      <c r="V1397" s="632">
        <v>3000000</v>
      </c>
    </row>
    <row r="1398" spans="1:22" s="501" customFormat="1" ht="24.95" customHeight="1">
      <c r="A1398" s="215"/>
      <c r="B1398" s="215"/>
      <c r="C1398" s="216"/>
      <c r="D1398" s="216"/>
      <c r="E1398" s="216" t="s">
        <v>2031</v>
      </c>
      <c r="F1398" s="203" t="s">
        <v>2732</v>
      </c>
      <c r="G1398" s="396">
        <v>4000000</v>
      </c>
      <c r="H1398" s="396">
        <v>0</v>
      </c>
      <c r="I1398" s="396">
        <v>0</v>
      </c>
      <c r="J1398" s="396">
        <v>0</v>
      </c>
      <c r="K1398" s="389">
        <v>4000000</v>
      </c>
      <c r="L1398" s="215"/>
      <c r="M1398" s="215"/>
      <c r="N1398" s="215"/>
      <c r="O1398" s="215"/>
      <c r="P1398" s="215" t="s">
        <v>2031</v>
      </c>
      <c r="Q1398" s="810" t="s">
        <v>6036</v>
      </c>
      <c r="R1398" s="632">
        <v>4000000</v>
      </c>
      <c r="S1398" s="632">
        <v>0</v>
      </c>
      <c r="T1398" s="632">
        <v>0</v>
      </c>
      <c r="U1398" s="632">
        <v>0</v>
      </c>
      <c r="V1398" s="632">
        <v>4000000</v>
      </c>
    </row>
    <row r="1399" spans="1:22" s="501" customFormat="1" ht="24.95" customHeight="1">
      <c r="A1399" s="215"/>
      <c r="B1399" s="215"/>
      <c r="C1399" s="216"/>
      <c r="D1399" s="216"/>
      <c r="E1399" s="216" t="s">
        <v>1924</v>
      </c>
      <c r="F1399" s="203" t="s">
        <v>2733</v>
      </c>
      <c r="G1399" s="396">
        <v>10000000</v>
      </c>
      <c r="H1399" s="396">
        <v>0</v>
      </c>
      <c r="I1399" s="396">
        <v>0</v>
      </c>
      <c r="J1399" s="396">
        <v>0</v>
      </c>
      <c r="K1399" s="389">
        <v>10000000</v>
      </c>
      <c r="L1399" s="215"/>
      <c r="M1399" s="215"/>
      <c r="N1399" s="215"/>
      <c r="O1399" s="215"/>
      <c r="P1399" s="215" t="s">
        <v>1924</v>
      </c>
      <c r="Q1399" s="810" t="s">
        <v>6037</v>
      </c>
      <c r="R1399" s="632">
        <v>10000000</v>
      </c>
      <c r="S1399" s="632">
        <v>0</v>
      </c>
      <c r="T1399" s="632">
        <v>0</v>
      </c>
      <c r="U1399" s="632">
        <v>0</v>
      </c>
      <c r="V1399" s="632">
        <v>10000000</v>
      </c>
    </row>
    <row r="1400" spans="1:22" s="501" customFormat="1" ht="24.95" customHeight="1">
      <c r="A1400" s="215"/>
      <c r="B1400" s="215"/>
      <c r="C1400" s="216"/>
      <c r="D1400" s="216"/>
      <c r="E1400" s="216" t="s">
        <v>1906</v>
      </c>
      <c r="F1400" s="203" t="s">
        <v>2734</v>
      </c>
      <c r="G1400" s="396">
        <v>5000000</v>
      </c>
      <c r="H1400" s="396">
        <v>0</v>
      </c>
      <c r="I1400" s="396">
        <v>0</v>
      </c>
      <c r="J1400" s="396">
        <v>0</v>
      </c>
      <c r="K1400" s="389">
        <v>5000000</v>
      </c>
      <c r="L1400" s="215"/>
      <c r="M1400" s="215"/>
      <c r="N1400" s="215"/>
      <c r="O1400" s="215"/>
      <c r="P1400" s="215" t="s">
        <v>1906</v>
      </c>
      <c r="Q1400" s="810" t="s">
        <v>6038</v>
      </c>
      <c r="R1400" s="632">
        <v>5000000</v>
      </c>
      <c r="S1400" s="632">
        <v>0</v>
      </c>
      <c r="T1400" s="632">
        <v>0</v>
      </c>
      <c r="U1400" s="632">
        <v>0</v>
      </c>
      <c r="V1400" s="632">
        <v>5000000</v>
      </c>
    </row>
    <row r="1401" spans="1:22" s="501" customFormat="1" ht="24.95" customHeight="1">
      <c r="A1401" s="215"/>
      <c r="B1401" s="215"/>
      <c r="C1401" s="216"/>
      <c r="D1401" s="216"/>
      <c r="E1401" s="216" t="s">
        <v>2083</v>
      </c>
      <c r="F1401" s="203" t="s">
        <v>2735</v>
      </c>
      <c r="G1401" s="396">
        <v>5000000</v>
      </c>
      <c r="H1401" s="396">
        <v>0</v>
      </c>
      <c r="I1401" s="396">
        <v>0</v>
      </c>
      <c r="J1401" s="396">
        <v>0</v>
      </c>
      <c r="K1401" s="389">
        <v>5000000</v>
      </c>
      <c r="L1401" s="215"/>
      <c r="M1401" s="215"/>
      <c r="N1401" s="215"/>
      <c r="O1401" s="215"/>
      <c r="P1401" s="215" t="s">
        <v>2083</v>
      </c>
      <c r="Q1401" s="810" t="s">
        <v>6039</v>
      </c>
      <c r="R1401" s="632">
        <v>5000000</v>
      </c>
      <c r="S1401" s="632">
        <v>0</v>
      </c>
      <c r="T1401" s="632">
        <v>0</v>
      </c>
      <c r="U1401" s="632">
        <v>0</v>
      </c>
      <c r="V1401" s="632">
        <v>5000000</v>
      </c>
    </row>
    <row r="1402" spans="1:22" s="501" customFormat="1" ht="24.95" customHeight="1">
      <c r="A1402" s="215"/>
      <c r="B1402" s="215"/>
      <c r="C1402" s="216"/>
      <c r="D1402" s="216"/>
      <c r="E1402" s="216" t="s">
        <v>1931</v>
      </c>
      <c r="F1402" s="203" t="s">
        <v>2736</v>
      </c>
      <c r="G1402" s="396">
        <v>100000000</v>
      </c>
      <c r="H1402" s="396">
        <v>0</v>
      </c>
      <c r="I1402" s="396">
        <v>0</v>
      </c>
      <c r="J1402" s="396">
        <v>0</v>
      </c>
      <c r="K1402" s="389">
        <v>100000000</v>
      </c>
      <c r="L1402" s="215"/>
      <c r="M1402" s="215"/>
      <c r="N1402" s="215"/>
      <c r="O1402" s="215"/>
      <c r="P1402" s="215" t="s">
        <v>1931</v>
      </c>
      <c r="Q1402" s="810" t="s">
        <v>6040</v>
      </c>
      <c r="R1402" s="632">
        <v>100000000</v>
      </c>
      <c r="S1402" s="632">
        <v>0</v>
      </c>
      <c r="T1402" s="632">
        <v>0</v>
      </c>
      <c r="U1402" s="632">
        <v>0</v>
      </c>
      <c r="V1402" s="632">
        <v>100000000</v>
      </c>
    </row>
    <row r="1403" spans="1:22" s="501" customFormat="1" ht="24.95" customHeight="1">
      <c r="A1403" s="215"/>
      <c r="B1403" s="215"/>
      <c r="C1403" s="216"/>
      <c r="D1403" s="216"/>
      <c r="E1403" s="216" t="s">
        <v>1933</v>
      </c>
      <c r="F1403" s="203" t="s">
        <v>2737</v>
      </c>
      <c r="G1403" s="396">
        <v>141000000</v>
      </c>
      <c r="H1403" s="396">
        <v>0</v>
      </c>
      <c r="I1403" s="396">
        <v>0</v>
      </c>
      <c r="J1403" s="396">
        <v>0</v>
      </c>
      <c r="K1403" s="389">
        <v>141000000</v>
      </c>
      <c r="L1403" s="215"/>
      <c r="M1403" s="215"/>
      <c r="N1403" s="215"/>
      <c r="O1403" s="215"/>
      <c r="P1403" s="215" t="s">
        <v>1933</v>
      </c>
      <c r="Q1403" s="810" t="s">
        <v>6041</v>
      </c>
      <c r="R1403" s="632">
        <v>141000000</v>
      </c>
      <c r="S1403" s="632">
        <v>0</v>
      </c>
      <c r="T1403" s="632">
        <v>0</v>
      </c>
      <c r="U1403" s="632">
        <v>0</v>
      </c>
      <c r="V1403" s="632">
        <v>141000000</v>
      </c>
    </row>
    <row r="1404" spans="1:22" s="501" customFormat="1" ht="24.95" customHeight="1">
      <c r="A1404" s="215"/>
      <c r="B1404" s="215"/>
      <c r="C1404" s="216"/>
      <c r="D1404" s="216"/>
      <c r="E1404" s="216" t="s">
        <v>2085</v>
      </c>
      <c r="F1404" s="318" t="s">
        <v>2738</v>
      </c>
      <c r="G1404" s="396">
        <v>120000000</v>
      </c>
      <c r="H1404" s="396">
        <v>0</v>
      </c>
      <c r="I1404" s="399">
        <v>0</v>
      </c>
      <c r="J1404" s="399">
        <v>0</v>
      </c>
      <c r="K1404" s="396">
        <v>120000000</v>
      </c>
      <c r="L1404" s="215"/>
      <c r="M1404" s="215"/>
      <c r="N1404" s="215"/>
      <c r="O1404" s="215"/>
      <c r="P1404" s="215" t="s">
        <v>2085</v>
      </c>
      <c r="Q1404" s="810" t="s">
        <v>6042</v>
      </c>
      <c r="R1404" s="632">
        <v>120000000</v>
      </c>
      <c r="S1404" s="632">
        <v>0</v>
      </c>
      <c r="T1404" s="632">
        <v>0</v>
      </c>
      <c r="U1404" s="632">
        <v>0</v>
      </c>
      <c r="V1404" s="632">
        <v>120000000</v>
      </c>
    </row>
    <row r="1405" spans="1:22" s="501" customFormat="1" ht="24.95" customHeight="1">
      <c r="A1405" s="215"/>
      <c r="B1405" s="215"/>
      <c r="C1405" s="216"/>
      <c r="D1405" s="216"/>
      <c r="E1405" s="216" t="s">
        <v>1941</v>
      </c>
      <c r="F1405" s="203" t="s">
        <v>2739</v>
      </c>
      <c r="G1405" s="396">
        <v>5000000</v>
      </c>
      <c r="H1405" s="396">
        <v>0</v>
      </c>
      <c r="I1405" s="399">
        <v>0</v>
      </c>
      <c r="J1405" s="399">
        <v>0</v>
      </c>
      <c r="K1405" s="396">
        <v>5000000</v>
      </c>
      <c r="L1405" s="215"/>
      <c r="M1405" s="215"/>
      <c r="N1405" s="215"/>
      <c r="O1405" s="215"/>
      <c r="P1405" s="215" t="s">
        <v>1941</v>
      </c>
      <c r="Q1405" s="810" t="s">
        <v>6043</v>
      </c>
      <c r="R1405" s="632">
        <v>5000000</v>
      </c>
      <c r="S1405" s="632">
        <v>0</v>
      </c>
      <c r="T1405" s="632">
        <v>0</v>
      </c>
      <c r="U1405" s="632">
        <v>0</v>
      </c>
      <c r="V1405" s="632">
        <v>5000000</v>
      </c>
    </row>
    <row r="1406" spans="1:22" s="501" customFormat="1" ht="24.95" customHeight="1">
      <c r="A1406" s="215"/>
      <c r="B1406" s="215"/>
      <c r="C1406" s="216"/>
      <c r="D1406" s="216"/>
      <c r="E1406" s="216" t="s">
        <v>1943</v>
      </c>
      <c r="F1406" s="203" t="s">
        <v>2740</v>
      </c>
      <c r="G1406" s="396">
        <v>20000000</v>
      </c>
      <c r="H1406" s="396">
        <v>0</v>
      </c>
      <c r="I1406" s="399">
        <v>0</v>
      </c>
      <c r="J1406" s="399">
        <v>0</v>
      </c>
      <c r="K1406" s="396">
        <v>20000000</v>
      </c>
      <c r="L1406" s="215"/>
      <c r="M1406" s="215"/>
      <c r="N1406" s="215"/>
      <c r="O1406" s="215"/>
      <c r="P1406" s="215" t="s">
        <v>1943</v>
      </c>
      <c r="Q1406" s="810" t="s">
        <v>6030</v>
      </c>
      <c r="R1406" s="632">
        <v>20000000</v>
      </c>
      <c r="S1406" s="632">
        <v>0</v>
      </c>
      <c r="T1406" s="632">
        <v>0</v>
      </c>
      <c r="U1406" s="632">
        <v>0</v>
      </c>
      <c r="V1406" s="632">
        <v>20000000</v>
      </c>
    </row>
    <row r="1407" spans="1:22" s="501" customFormat="1" ht="24.95" customHeight="1">
      <c r="A1407" s="215"/>
      <c r="B1407" s="215"/>
      <c r="C1407" s="216"/>
      <c r="D1407" s="216"/>
      <c r="E1407" s="216" t="s">
        <v>1974</v>
      </c>
      <c r="F1407" s="203" t="s">
        <v>3666</v>
      </c>
      <c r="G1407" s="396">
        <v>30000000</v>
      </c>
      <c r="H1407" s="396">
        <v>0</v>
      </c>
      <c r="I1407" s="399">
        <v>0</v>
      </c>
      <c r="J1407" s="399">
        <v>0</v>
      </c>
      <c r="K1407" s="396">
        <v>30000000</v>
      </c>
      <c r="L1407" s="215"/>
      <c r="M1407" s="215"/>
      <c r="N1407" s="215"/>
      <c r="O1407" s="215"/>
      <c r="P1407" s="215" t="s">
        <v>1974</v>
      </c>
      <c r="Q1407" s="810" t="s">
        <v>6894</v>
      </c>
      <c r="R1407" s="632">
        <v>30000000</v>
      </c>
      <c r="S1407" s="632">
        <v>0</v>
      </c>
      <c r="T1407" s="632">
        <v>0</v>
      </c>
      <c r="U1407" s="632">
        <v>0</v>
      </c>
      <c r="V1407" s="632">
        <v>30000000</v>
      </c>
    </row>
    <row r="1408" spans="1:22" s="501" customFormat="1" ht="24.95" customHeight="1">
      <c r="A1408" s="215"/>
      <c r="B1408" s="215"/>
      <c r="C1408" s="216"/>
      <c r="D1408" s="216"/>
      <c r="E1408" s="216" t="s">
        <v>1975</v>
      </c>
      <c r="F1408" s="209" t="s">
        <v>3668</v>
      </c>
      <c r="G1408" s="396">
        <v>25000000</v>
      </c>
      <c r="H1408" s="396">
        <v>0</v>
      </c>
      <c r="I1408" s="399">
        <v>0</v>
      </c>
      <c r="J1408" s="399">
        <v>0</v>
      </c>
      <c r="K1408" s="396">
        <v>25000000</v>
      </c>
      <c r="L1408" s="215"/>
      <c r="M1408" s="215"/>
      <c r="N1408" s="215"/>
      <c r="O1408" s="215"/>
      <c r="P1408" s="215" t="s">
        <v>1975</v>
      </c>
      <c r="Q1408" s="810" t="s">
        <v>6895</v>
      </c>
      <c r="R1408" s="632">
        <v>25000000</v>
      </c>
      <c r="S1408" s="632">
        <v>0</v>
      </c>
      <c r="T1408" s="632">
        <v>0</v>
      </c>
      <c r="U1408" s="632">
        <v>0</v>
      </c>
      <c r="V1408" s="632">
        <v>25000000</v>
      </c>
    </row>
    <row r="1409" spans="1:22" s="501" customFormat="1" ht="24.95" customHeight="1">
      <c r="A1409" s="215"/>
      <c r="B1409" s="215"/>
      <c r="C1409" s="216"/>
      <c r="D1409" s="216"/>
      <c r="E1409" s="216" t="s">
        <v>2006</v>
      </c>
      <c r="F1409" s="203" t="s">
        <v>3667</v>
      </c>
      <c r="G1409" s="396">
        <v>2000000</v>
      </c>
      <c r="H1409" s="396">
        <v>0</v>
      </c>
      <c r="I1409" s="399">
        <v>0</v>
      </c>
      <c r="J1409" s="399">
        <v>0</v>
      </c>
      <c r="K1409" s="396">
        <v>2000000</v>
      </c>
      <c r="L1409" s="215"/>
      <c r="M1409" s="215"/>
      <c r="N1409" s="215"/>
      <c r="O1409" s="215"/>
      <c r="P1409" s="215" t="s">
        <v>2006</v>
      </c>
      <c r="Q1409" s="810" t="s">
        <v>6896</v>
      </c>
      <c r="R1409" s="632">
        <v>2000000</v>
      </c>
      <c r="S1409" s="632">
        <v>0</v>
      </c>
      <c r="T1409" s="632">
        <v>0</v>
      </c>
      <c r="U1409" s="632">
        <v>0</v>
      </c>
      <c r="V1409" s="632">
        <v>2000000</v>
      </c>
    </row>
    <row r="1410" spans="1:22" s="501" customFormat="1" ht="24.95" customHeight="1" thickBot="1">
      <c r="A1410" s="225" t="s">
        <v>1476</v>
      </c>
      <c r="B1410" s="225"/>
      <c r="C1410" s="226"/>
      <c r="D1410" s="226"/>
      <c r="E1410" s="226"/>
      <c r="F1410" s="227" t="s">
        <v>1477</v>
      </c>
      <c r="G1410" s="397">
        <v>775000000</v>
      </c>
      <c r="H1410" s="397">
        <v>0</v>
      </c>
      <c r="I1410" s="473">
        <v>0</v>
      </c>
      <c r="J1410" s="473">
        <v>0</v>
      </c>
      <c r="K1410" s="397">
        <v>775000000</v>
      </c>
      <c r="L1410" s="225" t="s">
        <v>1476</v>
      </c>
      <c r="M1410" s="225"/>
      <c r="N1410" s="225"/>
      <c r="O1410" s="225"/>
      <c r="P1410" s="225"/>
      <c r="Q1410" s="811" t="s">
        <v>4923</v>
      </c>
      <c r="R1410" s="645">
        <v>775000000</v>
      </c>
      <c r="S1410" s="645">
        <v>0</v>
      </c>
      <c r="T1410" s="645">
        <v>0</v>
      </c>
      <c r="U1410" s="645">
        <v>0</v>
      </c>
      <c r="V1410" s="645">
        <v>775000000</v>
      </c>
    </row>
    <row r="1411" spans="1:22" s="501" customFormat="1" ht="24.95" customHeight="1" thickTop="1">
      <c r="A1411" s="220"/>
      <c r="B1411" s="220" t="s">
        <v>433</v>
      </c>
      <c r="C1411" s="221"/>
      <c r="D1411" s="221"/>
      <c r="E1411" s="221"/>
      <c r="F1411" s="222" t="s">
        <v>459</v>
      </c>
      <c r="G1411" s="398">
        <v>775000000</v>
      </c>
      <c r="H1411" s="398">
        <v>0</v>
      </c>
      <c r="I1411" s="398">
        <v>0</v>
      </c>
      <c r="J1411" s="398">
        <v>0</v>
      </c>
      <c r="K1411" s="398">
        <v>775000000</v>
      </c>
      <c r="L1411" s="220"/>
      <c r="M1411" s="220" t="s">
        <v>433</v>
      </c>
      <c r="N1411" s="220"/>
      <c r="O1411" s="220"/>
      <c r="P1411" s="220"/>
      <c r="Q1411" s="809" t="s">
        <v>4039</v>
      </c>
      <c r="R1411" s="640">
        <v>775000000</v>
      </c>
      <c r="S1411" s="640">
        <v>0</v>
      </c>
      <c r="T1411" s="640">
        <v>0</v>
      </c>
      <c r="U1411" s="640">
        <v>0</v>
      </c>
      <c r="V1411" s="640">
        <v>775000000</v>
      </c>
    </row>
    <row r="1412" spans="1:22" s="501" customFormat="1" ht="24.95" customHeight="1">
      <c r="A1412" s="215"/>
      <c r="B1412" s="215"/>
      <c r="C1412" s="216" t="s">
        <v>433</v>
      </c>
      <c r="D1412" s="216"/>
      <c r="E1412" s="216"/>
      <c r="F1412" s="203" t="s">
        <v>435</v>
      </c>
      <c r="G1412" s="396">
        <v>775000000</v>
      </c>
      <c r="H1412" s="396">
        <v>0</v>
      </c>
      <c r="I1412" s="396">
        <v>0</v>
      </c>
      <c r="J1412" s="396">
        <v>0</v>
      </c>
      <c r="K1412" s="396">
        <v>775000000</v>
      </c>
      <c r="L1412" s="215"/>
      <c r="M1412" s="215"/>
      <c r="N1412" s="215" t="s">
        <v>433</v>
      </c>
      <c r="O1412" s="215"/>
      <c r="P1412" s="215"/>
      <c r="Q1412" s="810" t="s">
        <v>4040</v>
      </c>
      <c r="R1412" s="632">
        <v>775000000</v>
      </c>
      <c r="S1412" s="632">
        <v>0</v>
      </c>
      <c r="T1412" s="632">
        <v>0</v>
      </c>
      <c r="U1412" s="632">
        <v>0</v>
      </c>
      <c r="V1412" s="632">
        <v>775000000</v>
      </c>
    </row>
    <row r="1413" spans="1:22" s="501" customFormat="1" ht="24.95" hidden="1" customHeight="1">
      <c r="A1413" s="215"/>
      <c r="B1413" s="215"/>
      <c r="C1413" s="216"/>
      <c r="D1413" s="216" t="s">
        <v>1816</v>
      </c>
      <c r="E1413" s="216"/>
      <c r="F1413" s="203" t="s">
        <v>1817</v>
      </c>
      <c r="G1413" s="396">
        <v>775000000</v>
      </c>
      <c r="H1413" s="396">
        <v>0</v>
      </c>
      <c r="I1413" s="396">
        <v>0</v>
      </c>
      <c r="J1413" s="396">
        <v>0</v>
      </c>
      <c r="K1413" s="396">
        <v>775000000</v>
      </c>
      <c r="L1413" s="215"/>
      <c r="M1413" s="215"/>
      <c r="N1413" s="215"/>
      <c r="O1413" s="215" t="s">
        <v>1816</v>
      </c>
      <c r="P1413" s="215"/>
      <c r="Q1413" s="810" t="s">
        <v>2045</v>
      </c>
      <c r="R1413" s="632">
        <v>775000000</v>
      </c>
      <c r="S1413" s="632">
        <v>0</v>
      </c>
      <c r="T1413" s="632">
        <v>0</v>
      </c>
      <c r="U1413" s="632">
        <v>0</v>
      </c>
      <c r="V1413" s="632">
        <v>775000000</v>
      </c>
    </row>
    <row r="1414" spans="1:22" s="501" customFormat="1" ht="24.95" customHeight="1">
      <c r="A1414" s="215"/>
      <c r="B1414" s="215"/>
      <c r="C1414" s="216"/>
      <c r="D1414" s="216"/>
      <c r="E1414" s="216" t="s">
        <v>1857</v>
      </c>
      <c r="F1414" s="203" t="s">
        <v>2741</v>
      </c>
      <c r="G1414" s="396">
        <v>65000000</v>
      </c>
      <c r="H1414" s="396">
        <v>0</v>
      </c>
      <c r="I1414" s="396">
        <v>0</v>
      </c>
      <c r="J1414" s="396">
        <v>0</v>
      </c>
      <c r="K1414" s="396">
        <v>65000000</v>
      </c>
      <c r="L1414" s="215"/>
      <c r="M1414" s="215"/>
      <c r="N1414" s="215"/>
      <c r="O1414" s="215"/>
      <c r="P1414" s="215" t="s">
        <v>1857</v>
      </c>
      <c r="Q1414" s="810" t="s">
        <v>6044</v>
      </c>
      <c r="R1414" s="632">
        <v>65000000</v>
      </c>
      <c r="S1414" s="632">
        <v>0</v>
      </c>
      <c r="T1414" s="632">
        <v>0</v>
      </c>
      <c r="U1414" s="632">
        <v>0</v>
      </c>
      <c r="V1414" s="632">
        <v>65000000</v>
      </c>
    </row>
    <row r="1415" spans="1:22" s="501" customFormat="1" ht="24.95" customHeight="1">
      <c r="A1415" s="215"/>
      <c r="B1415" s="215"/>
      <c r="C1415" s="216"/>
      <c r="D1415" s="216"/>
      <c r="E1415" s="216" t="s">
        <v>1878</v>
      </c>
      <c r="F1415" s="203" t="s">
        <v>3669</v>
      </c>
      <c r="G1415" s="396">
        <v>45000000</v>
      </c>
      <c r="H1415" s="396">
        <v>0</v>
      </c>
      <c r="I1415" s="396">
        <v>0</v>
      </c>
      <c r="J1415" s="396">
        <v>0</v>
      </c>
      <c r="K1415" s="396">
        <v>45000000</v>
      </c>
      <c r="L1415" s="215"/>
      <c r="M1415" s="215"/>
      <c r="N1415" s="215"/>
      <c r="O1415" s="215"/>
      <c r="P1415" s="215" t="s">
        <v>1878</v>
      </c>
      <c r="Q1415" s="810" t="s">
        <v>6045</v>
      </c>
      <c r="R1415" s="632">
        <v>45000000</v>
      </c>
      <c r="S1415" s="632">
        <v>0</v>
      </c>
      <c r="T1415" s="632">
        <v>0</v>
      </c>
      <c r="U1415" s="632">
        <v>0</v>
      </c>
      <c r="V1415" s="632">
        <v>45000000</v>
      </c>
    </row>
    <row r="1416" spans="1:22" s="501" customFormat="1" ht="24.95" customHeight="1">
      <c r="A1416" s="215"/>
      <c r="B1416" s="215"/>
      <c r="C1416" s="216"/>
      <c r="D1416" s="216"/>
      <c r="E1416" s="216" t="s">
        <v>1869</v>
      </c>
      <c r="F1416" s="203" t="s">
        <v>2742</v>
      </c>
      <c r="G1416" s="396">
        <v>31310720</v>
      </c>
      <c r="H1416" s="396">
        <v>0</v>
      </c>
      <c r="I1416" s="396">
        <v>0</v>
      </c>
      <c r="J1416" s="396">
        <v>0</v>
      </c>
      <c r="K1416" s="396">
        <v>31310720</v>
      </c>
      <c r="L1416" s="215"/>
      <c r="M1416" s="215"/>
      <c r="N1416" s="215"/>
      <c r="O1416" s="215"/>
      <c r="P1416" s="215" t="s">
        <v>1869</v>
      </c>
      <c r="Q1416" s="810" t="s">
        <v>6046</v>
      </c>
      <c r="R1416" s="632">
        <v>31310720</v>
      </c>
      <c r="S1416" s="632">
        <v>0</v>
      </c>
      <c r="T1416" s="632">
        <v>0</v>
      </c>
      <c r="U1416" s="632">
        <v>0</v>
      </c>
      <c r="V1416" s="632">
        <v>31310720</v>
      </c>
    </row>
    <row r="1417" spans="1:22" s="501" customFormat="1" ht="24.95" customHeight="1">
      <c r="A1417" s="215"/>
      <c r="B1417" s="215"/>
      <c r="C1417" s="216"/>
      <c r="D1417" s="216"/>
      <c r="E1417" s="216" t="s">
        <v>1895</v>
      </c>
      <c r="F1417" s="359" t="s">
        <v>2743</v>
      </c>
      <c r="G1417" s="396">
        <v>167888170</v>
      </c>
      <c r="H1417" s="396">
        <v>0</v>
      </c>
      <c r="I1417" s="396">
        <v>0</v>
      </c>
      <c r="J1417" s="396">
        <v>0</v>
      </c>
      <c r="K1417" s="396">
        <v>167888170</v>
      </c>
      <c r="L1417" s="215"/>
      <c r="M1417" s="215"/>
      <c r="N1417" s="215"/>
      <c r="O1417" s="215"/>
      <c r="P1417" s="215" t="s">
        <v>1895</v>
      </c>
      <c r="Q1417" s="810" t="s">
        <v>6047</v>
      </c>
      <c r="R1417" s="632">
        <v>167888170</v>
      </c>
      <c r="S1417" s="632">
        <v>0</v>
      </c>
      <c r="T1417" s="632">
        <v>0</v>
      </c>
      <c r="U1417" s="632">
        <v>0</v>
      </c>
      <c r="V1417" s="632">
        <v>167888170</v>
      </c>
    </row>
    <row r="1418" spans="1:22" s="501" customFormat="1" ht="24.95" customHeight="1">
      <c r="A1418" s="215"/>
      <c r="B1418" s="215"/>
      <c r="C1418" s="216"/>
      <c r="D1418" s="216"/>
      <c r="E1418" s="216" t="s">
        <v>2031</v>
      </c>
      <c r="F1418" s="203" t="s">
        <v>2744</v>
      </c>
      <c r="G1418" s="396">
        <v>54164800</v>
      </c>
      <c r="H1418" s="396">
        <v>0</v>
      </c>
      <c r="I1418" s="396">
        <v>0</v>
      </c>
      <c r="J1418" s="396">
        <v>0</v>
      </c>
      <c r="K1418" s="396">
        <v>54164800</v>
      </c>
      <c r="L1418" s="215"/>
      <c r="M1418" s="215"/>
      <c r="N1418" s="215"/>
      <c r="O1418" s="215"/>
      <c r="P1418" s="215" t="s">
        <v>2031</v>
      </c>
      <c r="Q1418" s="810" t="s">
        <v>6048</v>
      </c>
      <c r="R1418" s="632">
        <v>54164800</v>
      </c>
      <c r="S1418" s="632">
        <v>0</v>
      </c>
      <c r="T1418" s="632">
        <v>0</v>
      </c>
      <c r="U1418" s="632">
        <v>0</v>
      </c>
      <c r="V1418" s="632">
        <v>54164800</v>
      </c>
    </row>
    <row r="1419" spans="1:22" s="501" customFormat="1" ht="24.95" customHeight="1">
      <c r="A1419" s="215"/>
      <c r="B1419" s="215"/>
      <c r="C1419" s="216"/>
      <c r="D1419" s="216"/>
      <c r="E1419" s="216" t="s">
        <v>1903</v>
      </c>
      <c r="F1419" s="203" t="s">
        <v>2735</v>
      </c>
      <c r="G1419" s="396">
        <v>105694440</v>
      </c>
      <c r="H1419" s="396">
        <v>0</v>
      </c>
      <c r="I1419" s="396">
        <v>0</v>
      </c>
      <c r="J1419" s="396">
        <v>0</v>
      </c>
      <c r="K1419" s="396">
        <v>105694440</v>
      </c>
      <c r="L1419" s="215"/>
      <c r="M1419" s="215"/>
      <c r="N1419" s="215"/>
      <c r="O1419" s="215"/>
      <c r="P1419" s="215" t="s">
        <v>1903</v>
      </c>
      <c r="Q1419" s="810" t="s">
        <v>6897</v>
      </c>
      <c r="R1419" s="632">
        <v>105694440</v>
      </c>
      <c r="S1419" s="632">
        <v>0</v>
      </c>
      <c r="T1419" s="632">
        <v>0</v>
      </c>
      <c r="U1419" s="632">
        <v>0</v>
      </c>
      <c r="V1419" s="632">
        <v>105694440</v>
      </c>
    </row>
    <row r="1420" spans="1:22" s="501" customFormat="1" ht="24.95" customHeight="1">
      <c r="A1420" s="215"/>
      <c r="B1420" s="215"/>
      <c r="C1420" s="216"/>
      <c r="D1420" s="216"/>
      <c r="E1420" s="216" t="s">
        <v>1872</v>
      </c>
      <c r="F1420" s="203" t="s">
        <v>2745</v>
      </c>
      <c r="G1420" s="396">
        <v>15685300</v>
      </c>
      <c r="H1420" s="396">
        <v>0</v>
      </c>
      <c r="I1420" s="396">
        <v>0</v>
      </c>
      <c r="J1420" s="396">
        <v>0</v>
      </c>
      <c r="K1420" s="396">
        <v>15685300</v>
      </c>
      <c r="L1420" s="215"/>
      <c r="M1420" s="215"/>
      <c r="N1420" s="215"/>
      <c r="O1420" s="215"/>
      <c r="P1420" s="215" t="s">
        <v>1872</v>
      </c>
      <c r="Q1420" s="810" t="s">
        <v>5935</v>
      </c>
      <c r="R1420" s="632">
        <v>15685300</v>
      </c>
      <c r="S1420" s="632">
        <v>0</v>
      </c>
      <c r="T1420" s="632">
        <v>0</v>
      </c>
      <c r="U1420" s="632">
        <v>0</v>
      </c>
      <c r="V1420" s="632">
        <v>15685300</v>
      </c>
    </row>
    <row r="1421" spans="1:22" s="501" customFormat="1" ht="24.95" customHeight="1">
      <c r="A1421" s="215"/>
      <c r="B1421" s="215"/>
      <c r="C1421" s="216"/>
      <c r="D1421" s="216"/>
      <c r="E1421" s="216" t="s">
        <v>1906</v>
      </c>
      <c r="F1421" s="203" t="s">
        <v>2746</v>
      </c>
      <c r="G1421" s="396">
        <v>178394890</v>
      </c>
      <c r="H1421" s="396">
        <v>0</v>
      </c>
      <c r="I1421" s="396">
        <v>0</v>
      </c>
      <c r="J1421" s="396">
        <v>0</v>
      </c>
      <c r="K1421" s="396">
        <v>178394890</v>
      </c>
      <c r="L1421" s="215"/>
      <c r="M1421" s="215"/>
      <c r="N1421" s="215"/>
      <c r="O1421" s="215"/>
      <c r="P1421" s="215" t="s">
        <v>1906</v>
      </c>
      <c r="Q1421" s="810" t="s">
        <v>6049</v>
      </c>
      <c r="R1421" s="632">
        <v>178394890</v>
      </c>
      <c r="S1421" s="632">
        <v>0</v>
      </c>
      <c r="T1421" s="632">
        <v>0</v>
      </c>
      <c r="U1421" s="632">
        <v>0</v>
      </c>
      <c r="V1421" s="632">
        <v>178394890</v>
      </c>
    </row>
    <row r="1422" spans="1:22" s="501" customFormat="1" ht="24.95" customHeight="1">
      <c r="A1422" s="215"/>
      <c r="B1422" s="215"/>
      <c r="C1422" s="216"/>
      <c r="D1422" s="216"/>
      <c r="E1422" s="216" t="s">
        <v>1929</v>
      </c>
      <c r="F1422" s="203" t="s">
        <v>2747</v>
      </c>
      <c r="G1422" s="396">
        <v>111861680</v>
      </c>
      <c r="H1422" s="396">
        <v>0</v>
      </c>
      <c r="I1422" s="396">
        <v>0</v>
      </c>
      <c r="J1422" s="396">
        <v>0</v>
      </c>
      <c r="K1422" s="396">
        <v>111861680</v>
      </c>
      <c r="L1422" s="215"/>
      <c r="M1422" s="215"/>
      <c r="N1422" s="215"/>
      <c r="O1422" s="215"/>
      <c r="P1422" s="215" t="s">
        <v>1929</v>
      </c>
      <c r="Q1422" s="810" t="s">
        <v>6050</v>
      </c>
      <c r="R1422" s="632">
        <v>111861680</v>
      </c>
      <c r="S1422" s="632">
        <v>0</v>
      </c>
      <c r="T1422" s="632">
        <v>0</v>
      </c>
      <c r="U1422" s="632">
        <v>0</v>
      </c>
      <c r="V1422" s="632">
        <v>111861680</v>
      </c>
    </row>
    <row r="1423" spans="1:22" s="501" customFormat="1" ht="24.95" customHeight="1" thickBot="1">
      <c r="A1423" s="225" t="s">
        <v>1478</v>
      </c>
      <c r="B1423" s="225"/>
      <c r="C1423" s="226"/>
      <c r="D1423" s="226"/>
      <c r="E1423" s="226"/>
      <c r="F1423" s="474" t="s">
        <v>1479</v>
      </c>
      <c r="G1423" s="397">
        <v>825000000</v>
      </c>
      <c r="H1423" s="397">
        <v>0</v>
      </c>
      <c r="I1423" s="397">
        <v>0</v>
      </c>
      <c r="J1423" s="397">
        <v>0</v>
      </c>
      <c r="K1423" s="397">
        <v>825000000</v>
      </c>
      <c r="L1423" s="225" t="s">
        <v>1478</v>
      </c>
      <c r="M1423" s="225"/>
      <c r="N1423" s="225"/>
      <c r="O1423" s="225"/>
      <c r="P1423" s="225"/>
      <c r="Q1423" s="811" t="s">
        <v>4924</v>
      </c>
      <c r="R1423" s="645">
        <v>825000000</v>
      </c>
      <c r="S1423" s="645">
        <v>0</v>
      </c>
      <c r="T1423" s="645">
        <v>0</v>
      </c>
      <c r="U1423" s="645">
        <v>0</v>
      </c>
      <c r="V1423" s="645">
        <v>825000000</v>
      </c>
    </row>
    <row r="1424" spans="1:22" s="501" customFormat="1" ht="24.95" customHeight="1" thickTop="1">
      <c r="A1424" s="220"/>
      <c r="B1424" s="220" t="s">
        <v>433</v>
      </c>
      <c r="C1424" s="221"/>
      <c r="D1424" s="221"/>
      <c r="E1424" s="221"/>
      <c r="F1424" s="228" t="s">
        <v>459</v>
      </c>
      <c r="G1424" s="398">
        <v>825000000</v>
      </c>
      <c r="H1424" s="398">
        <v>0</v>
      </c>
      <c r="I1424" s="398">
        <v>0</v>
      </c>
      <c r="J1424" s="398">
        <v>0</v>
      </c>
      <c r="K1424" s="398">
        <v>825000000</v>
      </c>
      <c r="L1424" s="220"/>
      <c r="M1424" s="220" t="s">
        <v>433</v>
      </c>
      <c r="N1424" s="220"/>
      <c r="O1424" s="220"/>
      <c r="P1424" s="220"/>
      <c r="Q1424" s="809" t="s">
        <v>4039</v>
      </c>
      <c r="R1424" s="640">
        <v>825000000</v>
      </c>
      <c r="S1424" s="640">
        <v>0</v>
      </c>
      <c r="T1424" s="640">
        <v>0</v>
      </c>
      <c r="U1424" s="640">
        <v>0</v>
      </c>
      <c r="V1424" s="640">
        <v>825000000</v>
      </c>
    </row>
    <row r="1425" spans="1:22" s="501" customFormat="1" ht="24.95" customHeight="1">
      <c r="A1425" s="215"/>
      <c r="B1425" s="215"/>
      <c r="C1425" s="216" t="s">
        <v>433</v>
      </c>
      <c r="D1425" s="216"/>
      <c r="E1425" s="216"/>
      <c r="F1425" s="203" t="s">
        <v>435</v>
      </c>
      <c r="G1425" s="396">
        <v>825000000</v>
      </c>
      <c r="H1425" s="396">
        <v>0</v>
      </c>
      <c r="I1425" s="396">
        <v>0</v>
      </c>
      <c r="J1425" s="396">
        <v>0</v>
      </c>
      <c r="K1425" s="396">
        <v>825000000</v>
      </c>
      <c r="L1425" s="215"/>
      <c r="M1425" s="215"/>
      <c r="N1425" s="215" t="s">
        <v>433</v>
      </c>
      <c r="O1425" s="215"/>
      <c r="P1425" s="215"/>
      <c r="Q1425" s="810" t="s">
        <v>4040</v>
      </c>
      <c r="R1425" s="632">
        <v>825000000</v>
      </c>
      <c r="S1425" s="632">
        <v>0</v>
      </c>
      <c r="T1425" s="632">
        <v>0</v>
      </c>
      <c r="U1425" s="632">
        <v>0</v>
      </c>
      <c r="V1425" s="632">
        <v>825000000</v>
      </c>
    </row>
    <row r="1426" spans="1:22" s="501" customFormat="1" ht="24.95" hidden="1" customHeight="1">
      <c r="A1426" s="215"/>
      <c r="B1426" s="215"/>
      <c r="C1426" s="216"/>
      <c r="D1426" s="216" t="s">
        <v>1816</v>
      </c>
      <c r="E1426" s="216"/>
      <c r="F1426" s="203" t="s">
        <v>1817</v>
      </c>
      <c r="G1426" s="396">
        <v>825000000</v>
      </c>
      <c r="H1426" s="396">
        <v>0</v>
      </c>
      <c r="I1426" s="396">
        <v>0</v>
      </c>
      <c r="J1426" s="396">
        <v>0</v>
      </c>
      <c r="K1426" s="396">
        <v>825000000</v>
      </c>
      <c r="L1426" s="215"/>
      <c r="M1426" s="215"/>
      <c r="N1426" s="215"/>
      <c r="O1426" s="215" t="s">
        <v>1816</v>
      </c>
      <c r="P1426" s="215"/>
      <c r="Q1426" s="810" t="s">
        <v>2045</v>
      </c>
      <c r="R1426" s="632">
        <v>825000000</v>
      </c>
      <c r="S1426" s="632">
        <v>0</v>
      </c>
      <c r="T1426" s="632">
        <v>0</v>
      </c>
      <c r="U1426" s="632">
        <v>0</v>
      </c>
      <c r="V1426" s="632">
        <v>825000000</v>
      </c>
    </row>
    <row r="1427" spans="1:22" s="501" customFormat="1" ht="41.25" customHeight="1">
      <c r="A1427" s="215"/>
      <c r="B1427" s="215"/>
      <c r="C1427" s="216"/>
      <c r="D1427" s="216"/>
      <c r="E1427" s="216" t="s">
        <v>1859</v>
      </c>
      <c r="F1427" s="203" t="s">
        <v>3670</v>
      </c>
      <c r="G1427" s="396">
        <v>70000001</v>
      </c>
      <c r="H1427" s="396">
        <v>0</v>
      </c>
      <c r="I1427" s="396">
        <v>0</v>
      </c>
      <c r="J1427" s="396">
        <v>0</v>
      </c>
      <c r="K1427" s="396">
        <v>70000001</v>
      </c>
      <c r="L1427" s="215"/>
      <c r="M1427" s="215"/>
      <c r="N1427" s="215"/>
      <c r="O1427" s="215"/>
      <c r="P1427" s="215" t="s">
        <v>1859</v>
      </c>
      <c r="Q1427" s="812" t="s">
        <v>6051</v>
      </c>
      <c r="R1427" s="632">
        <v>70000001</v>
      </c>
      <c r="S1427" s="632">
        <v>0</v>
      </c>
      <c r="T1427" s="632">
        <v>0</v>
      </c>
      <c r="U1427" s="632">
        <v>0</v>
      </c>
      <c r="V1427" s="632">
        <v>70000001</v>
      </c>
    </row>
    <row r="1428" spans="1:22" s="501" customFormat="1" ht="24.95" customHeight="1">
      <c r="A1428" s="215"/>
      <c r="B1428" s="215"/>
      <c r="C1428" s="216"/>
      <c r="D1428" s="216"/>
      <c r="E1428" s="216" t="s">
        <v>1857</v>
      </c>
      <c r="F1428" s="203" t="s">
        <v>2687</v>
      </c>
      <c r="G1428" s="396">
        <v>24000001</v>
      </c>
      <c r="H1428" s="396">
        <v>0</v>
      </c>
      <c r="I1428" s="396">
        <v>0</v>
      </c>
      <c r="J1428" s="396">
        <v>0</v>
      </c>
      <c r="K1428" s="396">
        <v>24000001</v>
      </c>
      <c r="L1428" s="215"/>
      <c r="M1428" s="215"/>
      <c r="N1428" s="215"/>
      <c r="O1428" s="215"/>
      <c r="P1428" s="215" t="s">
        <v>1857</v>
      </c>
      <c r="Q1428" s="810" t="s">
        <v>5985</v>
      </c>
      <c r="R1428" s="632">
        <v>24000001</v>
      </c>
      <c r="S1428" s="632">
        <v>0</v>
      </c>
      <c r="T1428" s="632">
        <v>0</v>
      </c>
      <c r="U1428" s="632">
        <v>0</v>
      </c>
      <c r="V1428" s="632">
        <v>24000001</v>
      </c>
    </row>
    <row r="1429" spans="1:22" s="501" customFormat="1" ht="24.95" customHeight="1">
      <c r="A1429" s="215"/>
      <c r="B1429" s="215"/>
      <c r="C1429" s="216"/>
      <c r="D1429" s="216"/>
      <c r="E1429" s="216" t="s">
        <v>1880</v>
      </c>
      <c r="F1429" s="203" t="s">
        <v>2748</v>
      </c>
      <c r="G1429" s="396">
        <v>5481479</v>
      </c>
      <c r="H1429" s="396">
        <v>0</v>
      </c>
      <c r="I1429" s="396">
        <v>0</v>
      </c>
      <c r="J1429" s="396">
        <v>0</v>
      </c>
      <c r="K1429" s="396">
        <v>5481479</v>
      </c>
      <c r="L1429" s="215"/>
      <c r="M1429" s="215"/>
      <c r="N1429" s="215"/>
      <c r="O1429" s="215"/>
      <c r="P1429" s="215" t="s">
        <v>1880</v>
      </c>
      <c r="Q1429" s="810" t="s">
        <v>6052</v>
      </c>
      <c r="R1429" s="632">
        <v>5481479</v>
      </c>
      <c r="S1429" s="632">
        <v>0</v>
      </c>
      <c r="T1429" s="632">
        <v>0</v>
      </c>
      <c r="U1429" s="632">
        <v>0</v>
      </c>
      <c r="V1429" s="632">
        <v>5481479</v>
      </c>
    </row>
    <row r="1430" spans="1:22" s="501" customFormat="1" ht="24.95" customHeight="1">
      <c r="A1430" s="215"/>
      <c r="B1430" s="215"/>
      <c r="C1430" s="216"/>
      <c r="D1430" s="216"/>
      <c r="E1430" s="216" t="s">
        <v>1867</v>
      </c>
      <c r="F1430" s="203" t="s">
        <v>2749</v>
      </c>
      <c r="G1430" s="396">
        <v>6658358</v>
      </c>
      <c r="H1430" s="396">
        <v>0</v>
      </c>
      <c r="I1430" s="396">
        <v>0</v>
      </c>
      <c r="J1430" s="396">
        <v>0</v>
      </c>
      <c r="K1430" s="396">
        <v>6658358</v>
      </c>
      <c r="L1430" s="215"/>
      <c r="M1430" s="215"/>
      <c r="N1430" s="215"/>
      <c r="O1430" s="215"/>
      <c r="P1430" s="215" t="s">
        <v>1867</v>
      </c>
      <c r="Q1430" s="810" t="s">
        <v>6053</v>
      </c>
      <c r="R1430" s="632">
        <v>6658358</v>
      </c>
      <c r="S1430" s="632">
        <v>0</v>
      </c>
      <c r="T1430" s="632">
        <v>0</v>
      </c>
      <c r="U1430" s="632">
        <v>0</v>
      </c>
      <c r="V1430" s="632">
        <v>6658358</v>
      </c>
    </row>
    <row r="1431" spans="1:22" s="501" customFormat="1" ht="24.95" customHeight="1">
      <c r="A1431" s="215"/>
      <c r="B1431" s="215"/>
      <c r="C1431" s="216"/>
      <c r="D1431" s="216"/>
      <c r="E1431" s="216" t="s">
        <v>1893</v>
      </c>
      <c r="F1431" s="318" t="s">
        <v>2702</v>
      </c>
      <c r="G1431" s="396">
        <v>245000000</v>
      </c>
      <c r="H1431" s="396">
        <v>0</v>
      </c>
      <c r="I1431" s="396">
        <v>0</v>
      </c>
      <c r="J1431" s="396">
        <v>0</v>
      </c>
      <c r="K1431" s="396">
        <v>245000000</v>
      </c>
      <c r="L1431" s="215"/>
      <c r="M1431" s="215"/>
      <c r="N1431" s="215"/>
      <c r="O1431" s="215"/>
      <c r="P1431" s="215" t="s">
        <v>1893</v>
      </c>
      <c r="Q1431" s="810" t="s">
        <v>5999</v>
      </c>
      <c r="R1431" s="632">
        <v>245000000</v>
      </c>
      <c r="S1431" s="632">
        <v>0</v>
      </c>
      <c r="T1431" s="632">
        <v>0</v>
      </c>
      <c r="U1431" s="632">
        <v>0</v>
      </c>
      <c r="V1431" s="632">
        <v>245000000</v>
      </c>
    </row>
    <row r="1432" spans="1:22" s="501" customFormat="1" ht="24.95" customHeight="1">
      <c r="A1432" s="215"/>
      <c r="B1432" s="215"/>
      <c r="C1432" s="216"/>
      <c r="D1432" s="216"/>
      <c r="E1432" s="216" t="s">
        <v>1869</v>
      </c>
      <c r="F1432" s="318" t="s">
        <v>3671</v>
      </c>
      <c r="G1432" s="396">
        <v>10000000</v>
      </c>
      <c r="H1432" s="396">
        <v>0</v>
      </c>
      <c r="I1432" s="396">
        <v>0</v>
      </c>
      <c r="J1432" s="396">
        <v>0</v>
      </c>
      <c r="K1432" s="396">
        <v>10000000</v>
      </c>
      <c r="L1432" s="215"/>
      <c r="M1432" s="215"/>
      <c r="N1432" s="215"/>
      <c r="O1432" s="215"/>
      <c r="P1432" s="215" t="s">
        <v>1869</v>
      </c>
      <c r="Q1432" s="810" t="s">
        <v>6022</v>
      </c>
      <c r="R1432" s="632">
        <v>10000000</v>
      </c>
      <c r="S1432" s="632">
        <v>0</v>
      </c>
      <c r="T1432" s="632">
        <v>0</v>
      </c>
      <c r="U1432" s="632">
        <v>0</v>
      </c>
      <c r="V1432" s="632">
        <v>10000000</v>
      </c>
    </row>
    <row r="1433" spans="1:22" s="501" customFormat="1" ht="24.95" customHeight="1">
      <c r="A1433" s="215"/>
      <c r="B1433" s="215"/>
      <c r="C1433" s="216"/>
      <c r="D1433" s="216"/>
      <c r="E1433" s="216" t="s">
        <v>2031</v>
      </c>
      <c r="F1433" s="203" t="s">
        <v>2750</v>
      </c>
      <c r="G1433" s="396">
        <v>60000000</v>
      </c>
      <c r="H1433" s="396">
        <v>0</v>
      </c>
      <c r="I1433" s="396">
        <v>0</v>
      </c>
      <c r="J1433" s="396">
        <v>0</v>
      </c>
      <c r="K1433" s="396">
        <v>60000000</v>
      </c>
      <c r="L1433" s="215"/>
      <c r="M1433" s="215"/>
      <c r="N1433" s="215"/>
      <c r="O1433" s="215"/>
      <c r="P1433" s="215" t="s">
        <v>2031</v>
      </c>
      <c r="Q1433" s="810" t="s">
        <v>6054</v>
      </c>
      <c r="R1433" s="632">
        <v>60000000</v>
      </c>
      <c r="S1433" s="632">
        <v>0</v>
      </c>
      <c r="T1433" s="632">
        <v>0</v>
      </c>
      <c r="U1433" s="632">
        <v>0</v>
      </c>
      <c r="V1433" s="632">
        <v>60000000</v>
      </c>
    </row>
    <row r="1434" spans="1:22" s="501" customFormat="1" ht="24.95" customHeight="1">
      <c r="A1434" s="215"/>
      <c r="B1434" s="215"/>
      <c r="C1434" s="216"/>
      <c r="D1434" s="216"/>
      <c r="E1434" s="216" t="s">
        <v>1872</v>
      </c>
      <c r="F1434" s="362" t="s">
        <v>2751</v>
      </c>
      <c r="G1434" s="396">
        <v>9000000</v>
      </c>
      <c r="H1434" s="396">
        <v>0</v>
      </c>
      <c r="I1434" s="396">
        <v>0</v>
      </c>
      <c r="J1434" s="396">
        <v>0</v>
      </c>
      <c r="K1434" s="396">
        <v>9000000</v>
      </c>
      <c r="L1434" s="215"/>
      <c r="M1434" s="215"/>
      <c r="N1434" s="215"/>
      <c r="O1434" s="215"/>
      <c r="P1434" s="215" t="s">
        <v>1872</v>
      </c>
      <c r="Q1434" s="810" t="s">
        <v>6055</v>
      </c>
      <c r="R1434" s="632">
        <v>9000000</v>
      </c>
      <c r="S1434" s="632">
        <v>0</v>
      </c>
      <c r="T1434" s="632">
        <v>0</v>
      </c>
      <c r="U1434" s="632">
        <v>0</v>
      </c>
      <c r="V1434" s="632">
        <v>9000000</v>
      </c>
    </row>
    <row r="1435" spans="1:22" s="501" customFormat="1" ht="24.95" customHeight="1">
      <c r="A1435" s="215"/>
      <c r="B1435" s="215"/>
      <c r="C1435" s="216"/>
      <c r="D1435" s="216"/>
      <c r="E1435" s="216" t="s">
        <v>1926</v>
      </c>
      <c r="F1435" s="318" t="s">
        <v>2752</v>
      </c>
      <c r="G1435" s="396">
        <v>74000000</v>
      </c>
      <c r="H1435" s="396">
        <v>0</v>
      </c>
      <c r="I1435" s="396">
        <v>0</v>
      </c>
      <c r="J1435" s="396">
        <v>0</v>
      </c>
      <c r="K1435" s="396">
        <v>74000000</v>
      </c>
      <c r="L1435" s="215"/>
      <c r="M1435" s="215"/>
      <c r="N1435" s="215"/>
      <c r="O1435" s="215"/>
      <c r="P1435" s="215" t="s">
        <v>1926</v>
      </c>
      <c r="Q1435" s="810" t="s">
        <v>6056</v>
      </c>
      <c r="R1435" s="632">
        <v>74000000</v>
      </c>
      <c r="S1435" s="632">
        <v>0</v>
      </c>
      <c r="T1435" s="632">
        <v>0</v>
      </c>
      <c r="U1435" s="632">
        <v>0</v>
      </c>
      <c r="V1435" s="632">
        <v>74000000</v>
      </c>
    </row>
    <row r="1436" spans="1:22" s="501" customFormat="1" ht="24.95" customHeight="1">
      <c r="A1436" s="215"/>
      <c r="B1436" s="215"/>
      <c r="C1436" s="216"/>
      <c r="D1436" s="216"/>
      <c r="E1436" s="216" t="s">
        <v>1906</v>
      </c>
      <c r="F1436" s="203" t="s">
        <v>2753</v>
      </c>
      <c r="G1436" s="396">
        <v>400000</v>
      </c>
      <c r="H1436" s="396">
        <v>0</v>
      </c>
      <c r="I1436" s="396">
        <v>0</v>
      </c>
      <c r="J1436" s="396">
        <v>0</v>
      </c>
      <c r="K1436" s="396">
        <v>400000</v>
      </c>
      <c r="L1436" s="215"/>
      <c r="M1436" s="215"/>
      <c r="N1436" s="215"/>
      <c r="O1436" s="215"/>
      <c r="P1436" s="215" t="s">
        <v>1906</v>
      </c>
      <c r="Q1436" s="810" t="s">
        <v>6057</v>
      </c>
      <c r="R1436" s="632">
        <v>400000</v>
      </c>
      <c r="S1436" s="632">
        <v>0</v>
      </c>
      <c r="T1436" s="632">
        <v>0</v>
      </c>
      <c r="U1436" s="632">
        <v>0</v>
      </c>
      <c r="V1436" s="632">
        <v>400000</v>
      </c>
    </row>
    <row r="1437" spans="1:22" s="501" customFormat="1" ht="24.95" customHeight="1">
      <c r="A1437" s="215"/>
      <c r="B1437" s="215"/>
      <c r="C1437" s="216"/>
      <c r="D1437" s="216"/>
      <c r="E1437" s="216" t="s">
        <v>1882</v>
      </c>
      <c r="F1437" s="203" t="s">
        <v>2754</v>
      </c>
      <c r="G1437" s="396">
        <v>20000000</v>
      </c>
      <c r="H1437" s="396">
        <v>0</v>
      </c>
      <c r="I1437" s="396">
        <v>0</v>
      </c>
      <c r="J1437" s="396">
        <v>0</v>
      </c>
      <c r="K1437" s="396">
        <v>20000000</v>
      </c>
      <c r="L1437" s="215"/>
      <c r="M1437" s="215"/>
      <c r="N1437" s="215"/>
      <c r="O1437" s="215"/>
      <c r="P1437" s="215" t="s">
        <v>1882</v>
      </c>
      <c r="Q1437" s="810" t="s">
        <v>6058</v>
      </c>
      <c r="R1437" s="632">
        <v>20000000</v>
      </c>
      <c r="S1437" s="632">
        <v>0</v>
      </c>
      <c r="T1437" s="632">
        <v>0</v>
      </c>
      <c r="U1437" s="632">
        <v>0</v>
      </c>
      <c r="V1437" s="632">
        <v>20000000</v>
      </c>
    </row>
    <row r="1438" spans="1:22" s="501" customFormat="1" ht="24.95" customHeight="1">
      <c r="A1438" s="215"/>
      <c r="B1438" s="215"/>
      <c r="C1438" s="216"/>
      <c r="D1438" s="216"/>
      <c r="E1438" s="216" t="s">
        <v>2085</v>
      </c>
      <c r="F1438" s="203" t="s">
        <v>2743</v>
      </c>
      <c r="G1438" s="396">
        <v>76960161</v>
      </c>
      <c r="H1438" s="396">
        <v>0</v>
      </c>
      <c r="I1438" s="396">
        <v>0</v>
      </c>
      <c r="J1438" s="396">
        <v>0</v>
      </c>
      <c r="K1438" s="396">
        <v>76960161</v>
      </c>
      <c r="L1438" s="215"/>
      <c r="M1438" s="215"/>
      <c r="N1438" s="215"/>
      <c r="O1438" s="215"/>
      <c r="P1438" s="215" t="s">
        <v>2085</v>
      </c>
      <c r="Q1438" s="810" t="s">
        <v>6059</v>
      </c>
      <c r="R1438" s="632">
        <v>76960161</v>
      </c>
      <c r="S1438" s="632">
        <v>0</v>
      </c>
      <c r="T1438" s="632">
        <v>0</v>
      </c>
      <c r="U1438" s="632">
        <v>0</v>
      </c>
      <c r="V1438" s="632">
        <v>76960161</v>
      </c>
    </row>
    <row r="1439" spans="1:22" s="501" customFormat="1" ht="24.95" customHeight="1">
      <c r="A1439" s="215"/>
      <c r="B1439" s="215"/>
      <c r="C1439" s="216"/>
      <c r="D1439" s="216"/>
      <c r="E1439" s="216" t="s">
        <v>1961</v>
      </c>
      <c r="F1439" s="203" t="s">
        <v>2755</v>
      </c>
      <c r="G1439" s="396">
        <v>48000000</v>
      </c>
      <c r="H1439" s="396">
        <v>0</v>
      </c>
      <c r="I1439" s="396">
        <v>0</v>
      </c>
      <c r="J1439" s="396">
        <v>0</v>
      </c>
      <c r="K1439" s="396">
        <v>48000000</v>
      </c>
      <c r="L1439" s="215"/>
      <c r="M1439" s="215"/>
      <c r="N1439" s="215"/>
      <c r="O1439" s="215"/>
      <c r="P1439" s="215" t="s">
        <v>1961</v>
      </c>
      <c r="Q1439" s="810" t="s">
        <v>6060</v>
      </c>
      <c r="R1439" s="632">
        <v>48000000</v>
      </c>
      <c r="S1439" s="632">
        <v>0</v>
      </c>
      <c r="T1439" s="632">
        <v>0</v>
      </c>
      <c r="U1439" s="632">
        <v>0</v>
      </c>
      <c r="V1439" s="632">
        <v>48000000</v>
      </c>
    </row>
    <row r="1440" spans="1:22" s="501" customFormat="1" ht="24.95" customHeight="1">
      <c r="A1440" s="215"/>
      <c r="B1440" s="215"/>
      <c r="C1440" s="216"/>
      <c r="D1440" s="216"/>
      <c r="E1440" s="216" t="s">
        <v>1937</v>
      </c>
      <c r="F1440" s="203" t="s">
        <v>2756</v>
      </c>
      <c r="G1440" s="396">
        <v>88000000</v>
      </c>
      <c r="H1440" s="396">
        <v>0</v>
      </c>
      <c r="I1440" s="396">
        <v>0</v>
      </c>
      <c r="J1440" s="396">
        <v>0</v>
      </c>
      <c r="K1440" s="396">
        <v>88000000</v>
      </c>
      <c r="L1440" s="215"/>
      <c r="M1440" s="215"/>
      <c r="N1440" s="215"/>
      <c r="O1440" s="215"/>
      <c r="P1440" s="215" t="s">
        <v>1937</v>
      </c>
      <c r="Q1440" s="810" t="s">
        <v>6061</v>
      </c>
      <c r="R1440" s="632">
        <v>88000000</v>
      </c>
      <c r="S1440" s="632">
        <v>0</v>
      </c>
      <c r="T1440" s="632">
        <v>0</v>
      </c>
      <c r="U1440" s="632">
        <v>0</v>
      </c>
      <c r="V1440" s="632">
        <v>88000000</v>
      </c>
    </row>
    <row r="1441" spans="1:22" s="501" customFormat="1" ht="24.95" customHeight="1">
      <c r="A1441" s="215"/>
      <c r="B1441" s="215"/>
      <c r="C1441" s="216"/>
      <c r="D1441" s="216"/>
      <c r="E1441" s="216" t="s">
        <v>1941</v>
      </c>
      <c r="F1441" s="203" t="s">
        <v>2757</v>
      </c>
      <c r="G1441" s="396">
        <v>7500000</v>
      </c>
      <c r="H1441" s="396">
        <v>0</v>
      </c>
      <c r="I1441" s="396">
        <v>0</v>
      </c>
      <c r="J1441" s="396">
        <v>0</v>
      </c>
      <c r="K1441" s="396">
        <v>7500000</v>
      </c>
      <c r="L1441" s="215"/>
      <c r="M1441" s="215"/>
      <c r="N1441" s="215"/>
      <c r="O1441" s="215"/>
      <c r="P1441" s="215" t="s">
        <v>1941</v>
      </c>
      <c r="Q1441" s="810" t="s">
        <v>6062</v>
      </c>
      <c r="R1441" s="632">
        <v>7500000</v>
      </c>
      <c r="S1441" s="632">
        <v>0</v>
      </c>
      <c r="T1441" s="632">
        <v>0</v>
      </c>
      <c r="U1441" s="632">
        <v>0</v>
      </c>
      <c r="V1441" s="632">
        <v>7500000</v>
      </c>
    </row>
    <row r="1442" spans="1:22" s="501" customFormat="1" ht="24.95" customHeight="1">
      <c r="A1442" s="215"/>
      <c r="B1442" s="215"/>
      <c r="C1442" s="216"/>
      <c r="D1442" s="216"/>
      <c r="E1442" s="216" t="s">
        <v>1947</v>
      </c>
      <c r="F1442" s="203" t="s">
        <v>2758</v>
      </c>
      <c r="G1442" s="396">
        <v>80000000</v>
      </c>
      <c r="H1442" s="396">
        <v>0</v>
      </c>
      <c r="I1442" s="396">
        <v>0</v>
      </c>
      <c r="J1442" s="396">
        <v>0</v>
      </c>
      <c r="K1442" s="396">
        <v>80000000</v>
      </c>
      <c r="L1442" s="215"/>
      <c r="M1442" s="215"/>
      <c r="N1442" s="215"/>
      <c r="O1442" s="215"/>
      <c r="P1442" s="215" t="s">
        <v>1947</v>
      </c>
      <c r="Q1442" s="810" t="s">
        <v>6063</v>
      </c>
      <c r="R1442" s="632">
        <v>80000000</v>
      </c>
      <c r="S1442" s="632">
        <v>0</v>
      </c>
      <c r="T1442" s="632">
        <v>0</v>
      </c>
      <c r="U1442" s="632">
        <v>0</v>
      </c>
      <c r="V1442" s="632">
        <v>80000000</v>
      </c>
    </row>
    <row r="1443" spans="1:22" s="501" customFormat="1" ht="24.95" customHeight="1" thickBot="1">
      <c r="A1443" s="225" t="s">
        <v>1480</v>
      </c>
      <c r="B1443" s="225"/>
      <c r="C1443" s="226"/>
      <c r="D1443" s="226"/>
      <c r="E1443" s="226"/>
      <c r="F1443" s="227" t="s">
        <v>1481</v>
      </c>
      <c r="G1443" s="397">
        <v>750000000</v>
      </c>
      <c r="H1443" s="397">
        <v>0</v>
      </c>
      <c r="I1443" s="397">
        <v>0</v>
      </c>
      <c r="J1443" s="397">
        <v>0</v>
      </c>
      <c r="K1443" s="397">
        <v>750000000</v>
      </c>
      <c r="L1443" s="225" t="s">
        <v>1480</v>
      </c>
      <c r="M1443" s="225"/>
      <c r="N1443" s="225"/>
      <c r="O1443" s="225"/>
      <c r="P1443" s="225"/>
      <c r="Q1443" s="811" t="s">
        <v>5131</v>
      </c>
      <c r="R1443" s="645">
        <v>750000000</v>
      </c>
      <c r="S1443" s="645">
        <v>0</v>
      </c>
      <c r="T1443" s="645">
        <v>0</v>
      </c>
      <c r="U1443" s="645">
        <v>0</v>
      </c>
      <c r="V1443" s="645">
        <v>750000000</v>
      </c>
    </row>
    <row r="1444" spans="1:22" s="501" customFormat="1" ht="24.95" customHeight="1" thickTop="1">
      <c r="A1444" s="220"/>
      <c r="B1444" s="220" t="s">
        <v>433</v>
      </c>
      <c r="C1444" s="221"/>
      <c r="D1444" s="221"/>
      <c r="E1444" s="221"/>
      <c r="F1444" s="228" t="s">
        <v>434</v>
      </c>
      <c r="G1444" s="398">
        <v>750000000</v>
      </c>
      <c r="H1444" s="398">
        <v>0</v>
      </c>
      <c r="I1444" s="398">
        <v>0</v>
      </c>
      <c r="J1444" s="398">
        <v>0</v>
      </c>
      <c r="K1444" s="398">
        <v>750000000</v>
      </c>
      <c r="L1444" s="220"/>
      <c r="M1444" s="220" t="s">
        <v>433</v>
      </c>
      <c r="N1444" s="220"/>
      <c r="O1444" s="220"/>
      <c r="P1444" s="220"/>
      <c r="Q1444" s="809" t="s">
        <v>4039</v>
      </c>
      <c r="R1444" s="640">
        <v>750000000</v>
      </c>
      <c r="S1444" s="640">
        <v>0</v>
      </c>
      <c r="T1444" s="640">
        <v>0</v>
      </c>
      <c r="U1444" s="640">
        <v>0</v>
      </c>
      <c r="V1444" s="640">
        <v>750000000</v>
      </c>
    </row>
    <row r="1445" spans="1:22" s="501" customFormat="1" ht="24.95" customHeight="1">
      <c r="A1445" s="215"/>
      <c r="B1445" s="215"/>
      <c r="C1445" s="216" t="s">
        <v>433</v>
      </c>
      <c r="D1445" s="216"/>
      <c r="E1445" s="216"/>
      <c r="F1445" s="203" t="s">
        <v>1482</v>
      </c>
      <c r="G1445" s="396">
        <v>750000000</v>
      </c>
      <c r="H1445" s="396">
        <v>0</v>
      </c>
      <c r="I1445" s="396">
        <v>0</v>
      </c>
      <c r="J1445" s="396">
        <v>0</v>
      </c>
      <c r="K1445" s="396">
        <v>750000000</v>
      </c>
      <c r="L1445" s="215"/>
      <c r="M1445" s="215"/>
      <c r="N1445" s="215" t="s">
        <v>433</v>
      </c>
      <c r="O1445" s="215"/>
      <c r="P1445" s="215"/>
      <c r="Q1445" s="810" t="s">
        <v>4040</v>
      </c>
      <c r="R1445" s="632">
        <v>750000000</v>
      </c>
      <c r="S1445" s="632">
        <v>0</v>
      </c>
      <c r="T1445" s="632">
        <v>0</v>
      </c>
      <c r="U1445" s="632">
        <v>0</v>
      </c>
      <c r="V1445" s="632">
        <v>750000000</v>
      </c>
    </row>
    <row r="1446" spans="1:22" s="501" customFormat="1" ht="24.95" hidden="1" customHeight="1">
      <c r="A1446" s="215"/>
      <c r="B1446" s="215"/>
      <c r="C1446" s="216"/>
      <c r="D1446" s="216" t="s">
        <v>1816</v>
      </c>
      <c r="E1446" s="216"/>
      <c r="F1446" s="209" t="s">
        <v>1817</v>
      </c>
      <c r="G1446" s="396">
        <v>750000000</v>
      </c>
      <c r="H1446" s="396">
        <v>0</v>
      </c>
      <c r="I1446" s="396">
        <v>0</v>
      </c>
      <c r="J1446" s="396">
        <v>0</v>
      </c>
      <c r="K1446" s="396">
        <v>750000000</v>
      </c>
      <c r="L1446" s="215"/>
      <c r="M1446" s="215"/>
      <c r="N1446" s="215"/>
      <c r="O1446" s="215" t="s">
        <v>1816</v>
      </c>
      <c r="P1446" s="215"/>
      <c r="Q1446" s="810" t="s">
        <v>5195</v>
      </c>
      <c r="R1446" s="632">
        <v>750000000</v>
      </c>
      <c r="S1446" s="632">
        <v>0</v>
      </c>
      <c r="T1446" s="632">
        <v>0</v>
      </c>
      <c r="U1446" s="632">
        <v>0</v>
      </c>
      <c r="V1446" s="632">
        <v>750000000</v>
      </c>
    </row>
    <row r="1447" spans="1:22" s="501" customFormat="1" ht="24.95" customHeight="1">
      <c r="A1447" s="215"/>
      <c r="B1447" s="215"/>
      <c r="C1447" s="216"/>
      <c r="D1447" s="216"/>
      <c r="E1447" s="216" t="s">
        <v>1859</v>
      </c>
      <c r="F1447" s="203" t="s">
        <v>2759</v>
      </c>
      <c r="G1447" s="396">
        <v>100000000</v>
      </c>
      <c r="H1447" s="396">
        <v>0</v>
      </c>
      <c r="I1447" s="396">
        <v>0</v>
      </c>
      <c r="J1447" s="396">
        <v>0</v>
      </c>
      <c r="K1447" s="396">
        <v>100000000</v>
      </c>
      <c r="L1447" s="215"/>
      <c r="M1447" s="215"/>
      <c r="N1447" s="215"/>
      <c r="O1447" s="215"/>
      <c r="P1447" s="215" t="s">
        <v>1859</v>
      </c>
      <c r="Q1447" s="810" t="s">
        <v>6898</v>
      </c>
      <c r="R1447" s="632">
        <v>100000000</v>
      </c>
      <c r="S1447" s="632">
        <v>0</v>
      </c>
      <c r="T1447" s="632">
        <v>0</v>
      </c>
      <c r="U1447" s="632">
        <v>0</v>
      </c>
      <c r="V1447" s="632">
        <v>100000000</v>
      </c>
    </row>
    <row r="1448" spans="1:22" s="501" customFormat="1" ht="24.95" customHeight="1">
      <c r="A1448" s="215"/>
      <c r="B1448" s="215"/>
      <c r="C1448" s="216"/>
      <c r="D1448" s="216"/>
      <c r="E1448" s="216" t="s">
        <v>1886</v>
      </c>
      <c r="F1448" s="203" t="s">
        <v>2760</v>
      </c>
      <c r="G1448" s="396">
        <v>80000000</v>
      </c>
      <c r="H1448" s="396">
        <v>0</v>
      </c>
      <c r="I1448" s="396">
        <v>0</v>
      </c>
      <c r="J1448" s="396">
        <v>0</v>
      </c>
      <c r="K1448" s="396">
        <v>80000000</v>
      </c>
      <c r="L1448" s="215"/>
      <c r="M1448" s="215"/>
      <c r="N1448" s="215"/>
      <c r="O1448" s="215"/>
      <c r="P1448" s="215" t="s">
        <v>1886</v>
      </c>
      <c r="Q1448" s="810" t="s">
        <v>6899</v>
      </c>
      <c r="R1448" s="632">
        <v>80000000</v>
      </c>
      <c r="S1448" s="632">
        <v>0</v>
      </c>
      <c r="T1448" s="632">
        <v>0</v>
      </c>
      <c r="U1448" s="632">
        <v>0</v>
      </c>
      <c r="V1448" s="632">
        <v>80000000</v>
      </c>
    </row>
    <row r="1449" spans="1:22" s="501" customFormat="1" ht="24.95" customHeight="1">
      <c r="A1449" s="215"/>
      <c r="B1449" s="215"/>
      <c r="C1449" s="216"/>
      <c r="D1449" s="216"/>
      <c r="E1449" s="216" t="s">
        <v>1855</v>
      </c>
      <c r="F1449" s="209" t="s">
        <v>2761</v>
      </c>
      <c r="G1449" s="396">
        <v>40000000</v>
      </c>
      <c r="H1449" s="396">
        <v>0</v>
      </c>
      <c r="I1449" s="396">
        <v>0</v>
      </c>
      <c r="J1449" s="396">
        <v>0</v>
      </c>
      <c r="K1449" s="396">
        <v>40000000</v>
      </c>
      <c r="L1449" s="215"/>
      <c r="M1449" s="215"/>
      <c r="N1449" s="215"/>
      <c r="O1449" s="215"/>
      <c r="P1449" s="215" t="s">
        <v>1855</v>
      </c>
      <c r="Q1449" s="810" t="s">
        <v>6900</v>
      </c>
      <c r="R1449" s="632">
        <v>40000000</v>
      </c>
      <c r="S1449" s="632">
        <v>0</v>
      </c>
      <c r="T1449" s="632">
        <v>0</v>
      </c>
      <c r="U1449" s="632">
        <v>0</v>
      </c>
      <c r="V1449" s="632">
        <v>40000000</v>
      </c>
    </row>
    <row r="1450" spans="1:22" s="501" customFormat="1" ht="24.95" customHeight="1">
      <c r="A1450" s="215"/>
      <c r="B1450" s="215"/>
      <c r="C1450" s="216"/>
      <c r="D1450" s="216"/>
      <c r="E1450" s="216" t="s">
        <v>1857</v>
      </c>
      <c r="F1450" s="203" t="s">
        <v>2762</v>
      </c>
      <c r="G1450" s="396">
        <v>45000000</v>
      </c>
      <c r="H1450" s="396">
        <v>0</v>
      </c>
      <c r="I1450" s="396">
        <v>0</v>
      </c>
      <c r="J1450" s="396">
        <v>0</v>
      </c>
      <c r="K1450" s="396">
        <v>45000000</v>
      </c>
      <c r="L1450" s="215"/>
      <c r="M1450" s="215"/>
      <c r="N1450" s="215"/>
      <c r="O1450" s="215"/>
      <c r="P1450" s="215" t="s">
        <v>1857</v>
      </c>
      <c r="Q1450" s="810" t="s">
        <v>6901</v>
      </c>
      <c r="R1450" s="632">
        <v>45000000</v>
      </c>
      <c r="S1450" s="632">
        <v>0</v>
      </c>
      <c r="T1450" s="632">
        <v>0</v>
      </c>
      <c r="U1450" s="632">
        <v>0</v>
      </c>
      <c r="V1450" s="632">
        <v>45000000</v>
      </c>
    </row>
    <row r="1451" spans="1:22" s="501" customFormat="1" ht="24.95" customHeight="1">
      <c r="A1451" s="215"/>
      <c r="B1451" s="215"/>
      <c r="C1451" s="216"/>
      <c r="D1451" s="216"/>
      <c r="E1451" s="216" t="s">
        <v>1889</v>
      </c>
      <c r="F1451" s="318" t="s">
        <v>2763</v>
      </c>
      <c r="G1451" s="396">
        <v>100000000</v>
      </c>
      <c r="H1451" s="396">
        <v>0</v>
      </c>
      <c r="I1451" s="396">
        <v>0</v>
      </c>
      <c r="J1451" s="396">
        <v>0</v>
      </c>
      <c r="K1451" s="396">
        <v>100000000</v>
      </c>
      <c r="L1451" s="215"/>
      <c r="M1451" s="215"/>
      <c r="N1451" s="215"/>
      <c r="O1451" s="215"/>
      <c r="P1451" s="215" t="s">
        <v>1889</v>
      </c>
      <c r="Q1451" s="816" t="s">
        <v>6064</v>
      </c>
      <c r="R1451" s="632">
        <v>100000000</v>
      </c>
      <c r="S1451" s="632">
        <v>0</v>
      </c>
      <c r="T1451" s="632">
        <v>0</v>
      </c>
      <c r="U1451" s="632">
        <v>0</v>
      </c>
      <c r="V1451" s="632">
        <v>100000000</v>
      </c>
    </row>
    <row r="1452" spans="1:22" s="501" customFormat="1" ht="24.95" customHeight="1">
      <c r="A1452" s="215"/>
      <c r="B1452" s="215"/>
      <c r="C1452" s="216"/>
      <c r="D1452" s="216"/>
      <c r="E1452" s="216" t="s">
        <v>1878</v>
      </c>
      <c r="F1452" s="203" t="s">
        <v>2764</v>
      </c>
      <c r="G1452" s="396">
        <v>200000000</v>
      </c>
      <c r="H1452" s="396">
        <v>0</v>
      </c>
      <c r="I1452" s="396">
        <v>0</v>
      </c>
      <c r="J1452" s="396">
        <v>0</v>
      </c>
      <c r="K1452" s="396">
        <v>200000000</v>
      </c>
      <c r="L1452" s="215"/>
      <c r="M1452" s="215"/>
      <c r="N1452" s="215"/>
      <c r="O1452" s="215"/>
      <c r="P1452" s="215" t="s">
        <v>1878</v>
      </c>
      <c r="Q1452" s="810" t="s">
        <v>6902</v>
      </c>
      <c r="R1452" s="632">
        <v>200000000</v>
      </c>
      <c r="S1452" s="632">
        <v>0</v>
      </c>
      <c r="T1452" s="632">
        <v>0</v>
      </c>
      <c r="U1452" s="632">
        <v>0</v>
      </c>
      <c r="V1452" s="632">
        <v>200000000</v>
      </c>
    </row>
    <row r="1453" spans="1:22" s="501" customFormat="1" ht="24.95" customHeight="1">
      <c r="A1453" s="215"/>
      <c r="B1453" s="215"/>
      <c r="C1453" s="216"/>
      <c r="D1453" s="216"/>
      <c r="E1453" s="216" t="s">
        <v>1880</v>
      </c>
      <c r="F1453" s="203" t="s">
        <v>2765</v>
      </c>
      <c r="G1453" s="396">
        <v>10000000</v>
      </c>
      <c r="H1453" s="396">
        <v>0</v>
      </c>
      <c r="I1453" s="396">
        <v>0</v>
      </c>
      <c r="J1453" s="396">
        <v>0</v>
      </c>
      <c r="K1453" s="396">
        <v>10000000</v>
      </c>
      <c r="L1453" s="215"/>
      <c r="M1453" s="215"/>
      <c r="N1453" s="215"/>
      <c r="O1453" s="215"/>
      <c r="P1453" s="215" t="s">
        <v>1880</v>
      </c>
      <c r="Q1453" s="810" t="s">
        <v>6903</v>
      </c>
      <c r="R1453" s="632">
        <v>10000000</v>
      </c>
      <c r="S1453" s="632">
        <v>0</v>
      </c>
      <c r="T1453" s="632">
        <v>0</v>
      </c>
      <c r="U1453" s="632">
        <v>0</v>
      </c>
      <c r="V1453" s="632">
        <v>10000000</v>
      </c>
    </row>
    <row r="1454" spans="1:22" s="501" customFormat="1" ht="24.95" customHeight="1">
      <c r="A1454" s="215"/>
      <c r="B1454" s="215"/>
      <c r="C1454" s="216"/>
      <c r="D1454" s="216"/>
      <c r="E1454" s="216" t="s">
        <v>1867</v>
      </c>
      <c r="F1454" s="203" t="s">
        <v>2766</v>
      </c>
      <c r="G1454" s="396">
        <v>100000000</v>
      </c>
      <c r="H1454" s="396">
        <v>0</v>
      </c>
      <c r="I1454" s="396">
        <v>0</v>
      </c>
      <c r="J1454" s="396">
        <v>0</v>
      </c>
      <c r="K1454" s="396">
        <v>100000000</v>
      </c>
      <c r="L1454" s="215"/>
      <c r="M1454" s="215"/>
      <c r="N1454" s="215"/>
      <c r="O1454" s="215"/>
      <c r="P1454" s="215" t="s">
        <v>1867</v>
      </c>
      <c r="Q1454" s="810" t="s">
        <v>6904</v>
      </c>
      <c r="R1454" s="632">
        <v>100000000</v>
      </c>
      <c r="S1454" s="632">
        <v>0</v>
      </c>
      <c r="T1454" s="632">
        <v>0</v>
      </c>
      <c r="U1454" s="632">
        <v>0</v>
      </c>
      <c r="V1454" s="632">
        <v>100000000</v>
      </c>
    </row>
    <row r="1455" spans="1:22" s="501" customFormat="1" ht="24.95" customHeight="1">
      <c r="A1455" s="215"/>
      <c r="B1455" s="215"/>
      <c r="C1455" s="216"/>
      <c r="D1455" s="216"/>
      <c r="E1455" s="216" t="s">
        <v>1903</v>
      </c>
      <c r="F1455" s="203" t="s">
        <v>2767</v>
      </c>
      <c r="G1455" s="396">
        <v>75000000</v>
      </c>
      <c r="H1455" s="396">
        <v>0</v>
      </c>
      <c r="I1455" s="396">
        <v>0</v>
      </c>
      <c r="J1455" s="396">
        <v>0</v>
      </c>
      <c r="K1455" s="396">
        <v>75000000</v>
      </c>
      <c r="L1455" s="215"/>
      <c r="M1455" s="215"/>
      <c r="N1455" s="215"/>
      <c r="O1455" s="215"/>
      <c r="P1455" s="215" t="s">
        <v>1903</v>
      </c>
      <c r="Q1455" s="816" t="s">
        <v>6905</v>
      </c>
      <c r="R1455" s="632">
        <v>75000000</v>
      </c>
      <c r="S1455" s="632">
        <v>0</v>
      </c>
      <c r="T1455" s="632">
        <v>0</v>
      </c>
      <c r="U1455" s="632">
        <v>0</v>
      </c>
      <c r="V1455" s="632">
        <v>75000000</v>
      </c>
    </row>
    <row r="1456" spans="1:22" s="501" customFormat="1" ht="24.95" customHeight="1" thickBot="1">
      <c r="A1456" s="225" t="s">
        <v>1485</v>
      </c>
      <c r="B1456" s="225"/>
      <c r="C1456" s="226"/>
      <c r="D1456" s="226"/>
      <c r="E1456" s="226"/>
      <c r="F1456" s="227" t="s">
        <v>1486</v>
      </c>
      <c r="G1456" s="397">
        <v>850000000</v>
      </c>
      <c r="H1456" s="397">
        <v>0</v>
      </c>
      <c r="I1456" s="397">
        <v>0</v>
      </c>
      <c r="J1456" s="397">
        <v>0</v>
      </c>
      <c r="K1456" s="397">
        <v>850000000</v>
      </c>
      <c r="L1456" s="225" t="s">
        <v>1485</v>
      </c>
      <c r="M1456" s="225"/>
      <c r="N1456" s="225"/>
      <c r="O1456" s="225"/>
      <c r="P1456" s="225"/>
      <c r="Q1456" s="811" t="s">
        <v>5133</v>
      </c>
      <c r="R1456" s="645">
        <v>850000000</v>
      </c>
      <c r="S1456" s="645">
        <v>0</v>
      </c>
      <c r="T1456" s="645">
        <v>0</v>
      </c>
      <c r="U1456" s="645">
        <v>0</v>
      </c>
      <c r="V1456" s="645">
        <v>850000000</v>
      </c>
    </row>
    <row r="1457" spans="1:22" s="501" customFormat="1" ht="24.95" customHeight="1" thickTop="1">
      <c r="A1457" s="220"/>
      <c r="B1457" s="220" t="s">
        <v>433</v>
      </c>
      <c r="C1457" s="221"/>
      <c r="D1457" s="221"/>
      <c r="E1457" s="221"/>
      <c r="F1457" s="228" t="s">
        <v>434</v>
      </c>
      <c r="G1457" s="398">
        <v>850000000</v>
      </c>
      <c r="H1457" s="398">
        <v>0</v>
      </c>
      <c r="I1457" s="398">
        <v>0</v>
      </c>
      <c r="J1457" s="398">
        <v>0</v>
      </c>
      <c r="K1457" s="398">
        <v>850000000</v>
      </c>
      <c r="L1457" s="220"/>
      <c r="M1457" s="220" t="s">
        <v>433</v>
      </c>
      <c r="N1457" s="220"/>
      <c r="O1457" s="220"/>
      <c r="P1457" s="220"/>
      <c r="Q1457" s="809" t="s">
        <v>4039</v>
      </c>
      <c r="R1457" s="640">
        <v>850000000</v>
      </c>
      <c r="S1457" s="640">
        <v>0</v>
      </c>
      <c r="T1457" s="640">
        <v>0</v>
      </c>
      <c r="U1457" s="640">
        <v>0</v>
      </c>
      <c r="V1457" s="640">
        <v>850000000</v>
      </c>
    </row>
    <row r="1458" spans="1:22" s="501" customFormat="1" ht="24.95" customHeight="1">
      <c r="A1458" s="215"/>
      <c r="B1458" s="215"/>
      <c r="C1458" s="216" t="s">
        <v>433</v>
      </c>
      <c r="D1458" s="216"/>
      <c r="E1458" s="216"/>
      <c r="F1458" s="203" t="s">
        <v>435</v>
      </c>
      <c r="G1458" s="396">
        <v>850000000</v>
      </c>
      <c r="H1458" s="396">
        <v>0</v>
      </c>
      <c r="I1458" s="396">
        <v>0</v>
      </c>
      <c r="J1458" s="396">
        <v>0</v>
      </c>
      <c r="K1458" s="396">
        <v>850000000</v>
      </c>
      <c r="L1458" s="215"/>
      <c r="M1458" s="215"/>
      <c r="N1458" s="215" t="s">
        <v>433</v>
      </c>
      <c r="O1458" s="215"/>
      <c r="P1458" s="215"/>
      <c r="Q1458" s="810" t="s">
        <v>4040</v>
      </c>
      <c r="R1458" s="632">
        <v>850000000</v>
      </c>
      <c r="S1458" s="632">
        <v>0</v>
      </c>
      <c r="T1458" s="632">
        <v>0</v>
      </c>
      <c r="U1458" s="632">
        <v>0</v>
      </c>
      <c r="V1458" s="632">
        <v>850000000</v>
      </c>
    </row>
    <row r="1459" spans="1:22" s="501" customFormat="1" ht="24.95" hidden="1" customHeight="1">
      <c r="A1459" s="215"/>
      <c r="B1459" s="215"/>
      <c r="C1459" s="216"/>
      <c r="D1459" s="216" t="s">
        <v>1816</v>
      </c>
      <c r="E1459" s="216"/>
      <c r="F1459" s="203" t="s">
        <v>1817</v>
      </c>
      <c r="G1459" s="396">
        <v>850000000</v>
      </c>
      <c r="H1459" s="396">
        <v>0</v>
      </c>
      <c r="I1459" s="396">
        <v>0</v>
      </c>
      <c r="J1459" s="396">
        <v>0</v>
      </c>
      <c r="K1459" s="396">
        <v>850000000</v>
      </c>
      <c r="L1459" s="215"/>
      <c r="M1459" s="215"/>
      <c r="N1459" s="215"/>
      <c r="O1459" s="215" t="s">
        <v>1816</v>
      </c>
      <c r="P1459" s="215"/>
      <c r="Q1459" s="810" t="s">
        <v>6065</v>
      </c>
      <c r="R1459" s="632">
        <v>850000000</v>
      </c>
      <c r="S1459" s="632">
        <v>0</v>
      </c>
      <c r="T1459" s="632">
        <v>0</v>
      </c>
      <c r="U1459" s="632">
        <v>0</v>
      </c>
      <c r="V1459" s="632">
        <v>850000000</v>
      </c>
    </row>
    <row r="1460" spans="1:22" s="501" customFormat="1" ht="24.95" customHeight="1">
      <c r="A1460" s="215"/>
      <c r="B1460" s="215"/>
      <c r="C1460" s="216"/>
      <c r="D1460" s="216"/>
      <c r="E1460" s="216" t="s">
        <v>1886</v>
      </c>
      <c r="F1460" s="203" t="s">
        <v>2768</v>
      </c>
      <c r="G1460" s="396">
        <v>7000000</v>
      </c>
      <c r="H1460" s="396">
        <v>0</v>
      </c>
      <c r="I1460" s="396">
        <v>0</v>
      </c>
      <c r="J1460" s="396">
        <v>0</v>
      </c>
      <c r="K1460" s="396">
        <v>7000000</v>
      </c>
      <c r="L1460" s="215"/>
      <c r="M1460" s="215"/>
      <c r="N1460" s="215"/>
      <c r="O1460" s="215"/>
      <c r="P1460" s="215" t="s">
        <v>1886</v>
      </c>
      <c r="Q1460" s="810" t="s">
        <v>6066</v>
      </c>
      <c r="R1460" s="632">
        <v>7000000</v>
      </c>
      <c r="S1460" s="632">
        <v>0</v>
      </c>
      <c r="T1460" s="632">
        <v>0</v>
      </c>
      <c r="U1460" s="632">
        <v>0</v>
      </c>
      <c r="V1460" s="632">
        <v>7000000</v>
      </c>
    </row>
    <row r="1461" spans="1:22" s="501" customFormat="1" ht="24.95" customHeight="1">
      <c r="A1461" s="215"/>
      <c r="B1461" s="215"/>
      <c r="C1461" s="216"/>
      <c r="D1461" s="216"/>
      <c r="E1461" s="216" t="s">
        <v>1857</v>
      </c>
      <c r="F1461" s="203" t="s">
        <v>2687</v>
      </c>
      <c r="G1461" s="396">
        <v>157000000</v>
      </c>
      <c r="H1461" s="396">
        <v>0</v>
      </c>
      <c r="I1461" s="396">
        <v>0</v>
      </c>
      <c r="J1461" s="396">
        <v>0</v>
      </c>
      <c r="K1461" s="396">
        <v>157000000</v>
      </c>
      <c r="L1461" s="215"/>
      <c r="M1461" s="215"/>
      <c r="N1461" s="215"/>
      <c r="O1461" s="215"/>
      <c r="P1461" s="215" t="s">
        <v>1857</v>
      </c>
      <c r="Q1461" s="810" t="s">
        <v>5985</v>
      </c>
      <c r="R1461" s="632">
        <v>157000000</v>
      </c>
      <c r="S1461" s="632">
        <v>0</v>
      </c>
      <c r="T1461" s="632">
        <v>0</v>
      </c>
      <c r="U1461" s="632">
        <v>0</v>
      </c>
      <c r="V1461" s="632">
        <v>157000000</v>
      </c>
    </row>
    <row r="1462" spans="1:22" s="501" customFormat="1" ht="24.95" customHeight="1">
      <c r="A1462" s="215"/>
      <c r="B1462" s="215"/>
      <c r="C1462" s="216"/>
      <c r="D1462" s="216"/>
      <c r="E1462" s="216" t="s">
        <v>1869</v>
      </c>
      <c r="F1462" s="203" t="s">
        <v>2769</v>
      </c>
      <c r="G1462" s="396">
        <v>363000000</v>
      </c>
      <c r="H1462" s="396">
        <v>0</v>
      </c>
      <c r="I1462" s="396">
        <v>0</v>
      </c>
      <c r="J1462" s="396">
        <v>0</v>
      </c>
      <c r="K1462" s="396">
        <v>363000000</v>
      </c>
      <c r="L1462" s="215"/>
      <c r="M1462" s="215"/>
      <c r="N1462" s="215"/>
      <c r="O1462" s="215"/>
      <c r="P1462" s="215" t="s">
        <v>1869</v>
      </c>
      <c r="Q1462" s="810" t="s">
        <v>6022</v>
      </c>
      <c r="R1462" s="632">
        <v>363000000</v>
      </c>
      <c r="S1462" s="632">
        <v>0</v>
      </c>
      <c r="T1462" s="632">
        <v>0</v>
      </c>
      <c r="U1462" s="632">
        <v>0</v>
      </c>
      <c r="V1462" s="632">
        <v>363000000</v>
      </c>
    </row>
    <row r="1463" spans="1:22" s="501" customFormat="1" ht="24.95" customHeight="1">
      <c r="A1463" s="215"/>
      <c r="B1463" s="215"/>
      <c r="C1463" s="216"/>
      <c r="D1463" s="216"/>
      <c r="E1463" s="216" t="s">
        <v>1895</v>
      </c>
      <c r="F1463" s="203" t="s">
        <v>2770</v>
      </c>
      <c r="G1463" s="396">
        <v>30000000</v>
      </c>
      <c r="H1463" s="396">
        <v>0</v>
      </c>
      <c r="I1463" s="396">
        <v>0</v>
      </c>
      <c r="J1463" s="396">
        <v>0</v>
      </c>
      <c r="K1463" s="396">
        <v>30000000</v>
      </c>
      <c r="L1463" s="215"/>
      <c r="M1463" s="215"/>
      <c r="N1463" s="215"/>
      <c r="O1463" s="215"/>
      <c r="P1463" s="215" t="s">
        <v>1895</v>
      </c>
      <c r="Q1463" s="810" t="s">
        <v>6067</v>
      </c>
      <c r="R1463" s="632">
        <v>30000000</v>
      </c>
      <c r="S1463" s="632">
        <v>0</v>
      </c>
      <c r="T1463" s="632">
        <v>0</v>
      </c>
      <c r="U1463" s="632">
        <v>0</v>
      </c>
      <c r="V1463" s="632">
        <v>30000000</v>
      </c>
    </row>
    <row r="1464" spans="1:22" s="501" customFormat="1" ht="24.95" customHeight="1">
      <c r="A1464" s="215"/>
      <c r="B1464" s="215"/>
      <c r="C1464" s="216"/>
      <c r="D1464" s="216"/>
      <c r="E1464" s="216" t="s">
        <v>1924</v>
      </c>
      <c r="F1464" s="203" t="s">
        <v>2771</v>
      </c>
      <c r="G1464" s="396">
        <v>10000000</v>
      </c>
      <c r="H1464" s="396">
        <v>0</v>
      </c>
      <c r="I1464" s="396">
        <v>0</v>
      </c>
      <c r="J1464" s="396">
        <v>0</v>
      </c>
      <c r="K1464" s="396">
        <v>10000000</v>
      </c>
      <c r="L1464" s="215"/>
      <c r="M1464" s="215"/>
      <c r="N1464" s="215"/>
      <c r="O1464" s="215"/>
      <c r="P1464" s="215" t="s">
        <v>1924</v>
      </c>
      <c r="Q1464" s="810" t="s">
        <v>6068</v>
      </c>
      <c r="R1464" s="632">
        <v>10000000</v>
      </c>
      <c r="S1464" s="632">
        <v>0</v>
      </c>
      <c r="T1464" s="632">
        <v>0</v>
      </c>
      <c r="U1464" s="632">
        <v>0</v>
      </c>
      <c r="V1464" s="632">
        <v>10000000</v>
      </c>
    </row>
    <row r="1465" spans="1:22" s="501" customFormat="1" ht="24.95" customHeight="1">
      <c r="A1465" s="215"/>
      <c r="B1465" s="215"/>
      <c r="C1465" s="216"/>
      <c r="D1465" s="216"/>
      <c r="E1465" s="216" t="s">
        <v>1906</v>
      </c>
      <c r="F1465" s="203" t="s">
        <v>2772</v>
      </c>
      <c r="G1465" s="396">
        <v>213000000</v>
      </c>
      <c r="H1465" s="396">
        <v>0</v>
      </c>
      <c r="I1465" s="396">
        <v>0</v>
      </c>
      <c r="J1465" s="396">
        <v>0</v>
      </c>
      <c r="K1465" s="396">
        <v>213000000</v>
      </c>
      <c r="L1465" s="215"/>
      <c r="M1465" s="215"/>
      <c r="N1465" s="215"/>
      <c r="O1465" s="215"/>
      <c r="P1465" s="215" t="s">
        <v>1906</v>
      </c>
      <c r="Q1465" s="810" t="s">
        <v>6908</v>
      </c>
      <c r="R1465" s="632">
        <v>213000000</v>
      </c>
      <c r="S1465" s="632">
        <v>0</v>
      </c>
      <c r="T1465" s="632">
        <v>0</v>
      </c>
      <c r="U1465" s="632">
        <v>0</v>
      </c>
      <c r="V1465" s="632">
        <v>213000000</v>
      </c>
    </row>
    <row r="1466" spans="1:22" s="501" customFormat="1" ht="24.95" customHeight="1">
      <c r="A1466" s="215"/>
      <c r="B1466" s="215"/>
      <c r="C1466" s="216"/>
      <c r="D1466" s="216"/>
      <c r="E1466" s="216" t="s">
        <v>2083</v>
      </c>
      <c r="F1466" s="203" t="s">
        <v>2773</v>
      </c>
      <c r="G1466" s="396">
        <v>70000000</v>
      </c>
      <c r="H1466" s="396">
        <v>0</v>
      </c>
      <c r="I1466" s="396">
        <v>0</v>
      </c>
      <c r="J1466" s="396">
        <v>0</v>
      </c>
      <c r="K1466" s="396">
        <v>70000000</v>
      </c>
      <c r="L1466" s="215"/>
      <c r="M1466" s="215"/>
      <c r="N1466" s="215"/>
      <c r="O1466" s="215"/>
      <c r="P1466" s="215" t="s">
        <v>2083</v>
      </c>
      <c r="Q1466" s="810" t="s">
        <v>6069</v>
      </c>
      <c r="R1466" s="632">
        <v>70000000</v>
      </c>
      <c r="S1466" s="632">
        <v>0</v>
      </c>
      <c r="T1466" s="632">
        <v>0</v>
      </c>
      <c r="U1466" s="632">
        <v>0</v>
      </c>
      <c r="V1466" s="632">
        <v>70000000</v>
      </c>
    </row>
    <row r="1467" spans="1:22" s="501" customFormat="1" ht="24.95" customHeight="1" thickBot="1">
      <c r="A1467" s="225" t="s">
        <v>1488</v>
      </c>
      <c r="B1467" s="225"/>
      <c r="C1467" s="226"/>
      <c r="D1467" s="226"/>
      <c r="E1467" s="226"/>
      <c r="F1467" s="227" t="s">
        <v>1489</v>
      </c>
      <c r="G1467" s="397">
        <v>825000000</v>
      </c>
      <c r="H1467" s="397">
        <v>0</v>
      </c>
      <c r="I1467" s="397">
        <v>0</v>
      </c>
      <c r="J1467" s="397">
        <v>0</v>
      </c>
      <c r="K1467" s="397">
        <v>825000000</v>
      </c>
      <c r="L1467" s="225" t="s">
        <v>1488</v>
      </c>
      <c r="M1467" s="225"/>
      <c r="N1467" s="225"/>
      <c r="O1467" s="225"/>
      <c r="P1467" s="225"/>
      <c r="Q1467" s="811" t="s">
        <v>5135</v>
      </c>
      <c r="R1467" s="645">
        <v>825000000</v>
      </c>
      <c r="S1467" s="645">
        <v>0</v>
      </c>
      <c r="T1467" s="645">
        <v>0</v>
      </c>
      <c r="U1467" s="645">
        <v>0</v>
      </c>
      <c r="V1467" s="645">
        <v>825000000</v>
      </c>
    </row>
    <row r="1468" spans="1:22" s="501" customFormat="1" ht="24.95" customHeight="1" thickTop="1">
      <c r="A1468" s="220"/>
      <c r="B1468" s="220" t="s">
        <v>433</v>
      </c>
      <c r="C1468" s="221"/>
      <c r="D1468" s="221"/>
      <c r="E1468" s="221"/>
      <c r="F1468" s="228" t="s">
        <v>434</v>
      </c>
      <c r="G1468" s="398">
        <v>825000000</v>
      </c>
      <c r="H1468" s="398">
        <v>0</v>
      </c>
      <c r="I1468" s="398">
        <v>0</v>
      </c>
      <c r="J1468" s="398">
        <v>0</v>
      </c>
      <c r="K1468" s="398">
        <v>825000000</v>
      </c>
      <c r="L1468" s="220"/>
      <c r="M1468" s="220" t="s">
        <v>433</v>
      </c>
      <c r="N1468" s="220"/>
      <c r="O1468" s="220"/>
      <c r="P1468" s="220"/>
      <c r="Q1468" s="809" t="s">
        <v>4039</v>
      </c>
      <c r="R1468" s="640">
        <v>825000000</v>
      </c>
      <c r="S1468" s="640">
        <v>0</v>
      </c>
      <c r="T1468" s="640">
        <v>0</v>
      </c>
      <c r="U1468" s="640">
        <v>0</v>
      </c>
      <c r="V1468" s="640">
        <v>825000000</v>
      </c>
    </row>
    <row r="1469" spans="1:22" s="501" customFormat="1" ht="24.95" customHeight="1">
      <c r="A1469" s="215"/>
      <c r="B1469" s="215"/>
      <c r="C1469" s="216" t="s">
        <v>433</v>
      </c>
      <c r="D1469" s="216"/>
      <c r="E1469" s="216"/>
      <c r="F1469" s="203" t="s">
        <v>435</v>
      </c>
      <c r="G1469" s="396">
        <v>825000000</v>
      </c>
      <c r="H1469" s="396">
        <v>0</v>
      </c>
      <c r="I1469" s="396">
        <v>0</v>
      </c>
      <c r="J1469" s="396">
        <v>0</v>
      </c>
      <c r="K1469" s="396">
        <v>825000000</v>
      </c>
      <c r="L1469" s="215"/>
      <c r="M1469" s="215"/>
      <c r="N1469" s="215" t="s">
        <v>433</v>
      </c>
      <c r="O1469" s="215"/>
      <c r="P1469" s="215"/>
      <c r="Q1469" s="810" t="s">
        <v>4040</v>
      </c>
      <c r="R1469" s="632">
        <v>825000000</v>
      </c>
      <c r="S1469" s="632">
        <v>0</v>
      </c>
      <c r="T1469" s="632">
        <v>0</v>
      </c>
      <c r="U1469" s="632">
        <v>0</v>
      </c>
      <c r="V1469" s="632">
        <v>825000000</v>
      </c>
    </row>
    <row r="1470" spans="1:22" s="501" customFormat="1" ht="24.95" customHeight="1">
      <c r="A1470" s="215"/>
      <c r="B1470" s="215"/>
      <c r="C1470" s="216"/>
      <c r="D1470" s="216" t="s">
        <v>433</v>
      </c>
      <c r="E1470" s="216"/>
      <c r="F1470" s="203" t="s">
        <v>2774</v>
      </c>
      <c r="G1470" s="396">
        <v>825000000</v>
      </c>
      <c r="H1470" s="396">
        <v>0</v>
      </c>
      <c r="I1470" s="396">
        <v>0</v>
      </c>
      <c r="J1470" s="396">
        <v>0</v>
      </c>
      <c r="K1470" s="396">
        <v>825000000</v>
      </c>
      <c r="L1470" s="215"/>
      <c r="M1470" s="215"/>
      <c r="N1470" s="215"/>
      <c r="O1470" s="215" t="s">
        <v>433</v>
      </c>
      <c r="P1470" s="215"/>
      <c r="Q1470" s="810" t="s">
        <v>6070</v>
      </c>
      <c r="R1470" s="632">
        <v>825000000</v>
      </c>
      <c r="S1470" s="632">
        <v>0</v>
      </c>
      <c r="T1470" s="632">
        <v>0</v>
      </c>
      <c r="U1470" s="632">
        <v>0</v>
      </c>
      <c r="V1470" s="632">
        <v>825000000</v>
      </c>
    </row>
    <row r="1471" spans="1:22" s="501" customFormat="1" ht="24.95" customHeight="1">
      <c r="A1471" s="215"/>
      <c r="B1471" s="215"/>
      <c r="C1471" s="216"/>
      <c r="D1471" s="216"/>
      <c r="E1471" s="216" t="s">
        <v>1855</v>
      </c>
      <c r="F1471" s="203" t="s">
        <v>2775</v>
      </c>
      <c r="G1471" s="396">
        <v>100710175</v>
      </c>
      <c r="H1471" s="396">
        <v>0</v>
      </c>
      <c r="I1471" s="396">
        <v>0</v>
      </c>
      <c r="J1471" s="396">
        <v>0</v>
      </c>
      <c r="K1471" s="396">
        <v>100710175</v>
      </c>
      <c r="L1471" s="215"/>
      <c r="M1471" s="215"/>
      <c r="N1471" s="215"/>
      <c r="O1471" s="215"/>
      <c r="P1471" s="215" t="s">
        <v>1855</v>
      </c>
      <c r="Q1471" s="810" t="s">
        <v>6071</v>
      </c>
      <c r="R1471" s="632">
        <v>100710175</v>
      </c>
      <c r="S1471" s="632">
        <v>0</v>
      </c>
      <c r="T1471" s="632">
        <v>0</v>
      </c>
      <c r="U1471" s="632">
        <v>0</v>
      </c>
      <c r="V1471" s="632">
        <v>100710175</v>
      </c>
    </row>
    <row r="1472" spans="1:22" s="501" customFormat="1" ht="24.95" customHeight="1">
      <c r="A1472" s="215"/>
      <c r="B1472" s="215"/>
      <c r="C1472" s="216"/>
      <c r="D1472" s="216"/>
      <c r="E1472" s="216" t="s">
        <v>1878</v>
      </c>
      <c r="F1472" s="318" t="s">
        <v>2776</v>
      </c>
      <c r="G1472" s="396">
        <v>25342150</v>
      </c>
      <c r="H1472" s="396">
        <v>0</v>
      </c>
      <c r="I1472" s="396">
        <v>0</v>
      </c>
      <c r="J1472" s="396">
        <v>0</v>
      </c>
      <c r="K1472" s="396">
        <v>25342150</v>
      </c>
      <c r="L1472" s="215"/>
      <c r="M1472" s="215"/>
      <c r="N1472" s="215"/>
      <c r="O1472" s="215"/>
      <c r="P1472" s="215" t="s">
        <v>1878</v>
      </c>
      <c r="Q1472" s="816" t="s">
        <v>6072</v>
      </c>
      <c r="R1472" s="632">
        <v>25342150</v>
      </c>
      <c r="S1472" s="632">
        <v>0</v>
      </c>
      <c r="T1472" s="632">
        <v>0</v>
      </c>
      <c r="U1472" s="632">
        <v>0</v>
      </c>
      <c r="V1472" s="632">
        <v>25342150</v>
      </c>
    </row>
    <row r="1473" spans="1:22" s="501" customFormat="1" ht="24.95" customHeight="1">
      <c r="A1473" s="215"/>
      <c r="B1473" s="215"/>
      <c r="C1473" s="216"/>
      <c r="D1473" s="216"/>
      <c r="E1473" s="216" t="s">
        <v>1880</v>
      </c>
      <c r="F1473" s="318" t="s">
        <v>2777</v>
      </c>
      <c r="G1473" s="396">
        <v>14440502</v>
      </c>
      <c r="H1473" s="396">
        <v>0</v>
      </c>
      <c r="I1473" s="396">
        <v>0</v>
      </c>
      <c r="J1473" s="396">
        <v>0</v>
      </c>
      <c r="K1473" s="396">
        <v>14440502</v>
      </c>
      <c r="L1473" s="215"/>
      <c r="M1473" s="215"/>
      <c r="N1473" s="215"/>
      <c r="O1473" s="215"/>
      <c r="P1473" s="215" t="s">
        <v>1880</v>
      </c>
      <c r="Q1473" s="816" t="s">
        <v>6073</v>
      </c>
      <c r="R1473" s="632">
        <v>14440502</v>
      </c>
      <c r="S1473" s="632">
        <v>0</v>
      </c>
      <c r="T1473" s="632">
        <v>0</v>
      </c>
      <c r="U1473" s="632">
        <v>0</v>
      </c>
      <c r="V1473" s="632">
        <v>14440502</v>
      </c>
    </row>
    <row r="1474" spans="1:22" s="501" customFormat="1" ht="24.95" customHeight="1">
      <c r="A1474" s="215"/>
      <c r="B1474" s="215"/>
      <c r="C1474" s="216"/>
      <c r="D1474" s="216"/>
      <c r="E1474" s="216" t="s">
        <v>1867</v>
      </c>
      <c r="F1474" s="203" t="s">
        <v>2778</v>
      </c>
      <c r="G1474" s="396">
        <v>50642773</v>
      </c>
      <c r="H1474" s="396">
        <v>0</v>
      </c>
      <c r="I1474" s="396">
        <v>0</v>
      </c>
      <c r="J1474" s="396">
        <v>0</v>
      </c>
      <c r="K1474" s="396">
        <v>50642773</v>
      </c>
      <c r="L1474" s="215"/>
      <c r="M1474" s="215"/>
      <c r="N1474" s="215"/>
      <c r="O1474" s="215"/>
      <c r="P1474" s="215" t="s">
        <v>1867</v>
      </c>
      <c r="Q1474" s="810" t="s">
        <v>6074</v>
      </c>
      <c r="R1474" s="632">
        <v>50642773</v>
      </c>
      <c r="S1474" s="632">
        <v>0</v>
      </c>
      <c r="T1474" s="632">
        <v>0</v>
      </c>
      <c r="U1474" s="632">
        <v>0</v>
      </c>
      <c r="V1474" s="632">
        <v>50642773</v>
      </c>
    </row>
    <row r="1475" spans="1:22" s="501" customFormat="1" ht="24.95" customHeight="1">
      <c r="A1475" s="215"/>
      <c r="B1475" s="215"/>
      <c r="C1475" s="216"/>
      <c r="D1475" s="216"/>
      <c r="E1475" s="216" t="s">
        <v>1906</v>
      </c>
      <c r="F1475" s="203" t="s">
        <v>3672</v>
      </c>
      <c r="G1475" s="396">
        <v>25000000</v>
      </c>
      <c r="H1475" s="396">
        <v>0</v>
      </c>
      <c r="I1475" s="396">
        <v>0</v>
      </c>
      <c r="J1475" s="396">
        <v>0</v>
      </c>
      <c r="K1475" s="396">
        <v>25000000</v>
      </c>
      <c r="L1475" s="215"/>
      <c r="M1475" s="215"/>
      <c r="N1475" s="215"/>
      <c r="O1475" s="215"/>
      <c r="P1475" s="215" t="s">
        <v>1906</v>
      </c>
      <c r="Q1475" s="810" t="s">
        <v>6075</v>
      </c>
      <c r="R1475" s="632">
        <v>25000000</v>
      </c>
      <c r="S1475" s="632">
        <v>0</v>
      </c>
      <c r="T1475" s="632">
        <v>0</v>
      </c>
      <c r="U1475" s="632">
        <v>0</v>
      </c>
      <c r="V1475" s="632">
        <v>25000000</v>
      </c>
    </row>
    <row r="1476" spans="1:22" s="501" customFormat="1" ht="24.95" customHeight="1">
      <c r="A1476" s="215"/>
      <c r="B1476" s="215"/>
      <c r="C1476" s="216"/>
      <c r="D1476" s="216"/>
      <c r="E1476" s="216" t="s">
        <v>1937</v>
      </c>
      <c r="F1476" s="203" t="s">
        <v>2779</v>
      </c>
      <c r="G1476" s="396">
        <v>50642773</v>
      </c>
      <c r="H1476" s="396">
        <v>0</v>
      </c>
      <c r="I1476" s="396">
        <v>0</v>
      </c>
      <c r="J1476" s="396">
        <v>0</v>
      </c>
      <c r="K1476" s="396">
        <v>50642773</v>
      </c>
      <c r="L1476" s="215"/>
      <c r="M1476" s="215"/>
      <c r="N1476" s="215"/>
      <c r="O1476" s="215"/>
      <c r="P1476" s="215" t="s">
        <v>1937</v>
      </c>
      <c r="Q1476" s="810" t="s">
        <v>6076</v>
      </c>
      <c r="R1476" s="632">
        <v>50642773</v>
      </c>
      <c r="S1476" s="632">
        <v>0</v>
      </c>
      <c r="T1476" s="632">
        <v>0</v>
      </c>
      <c r="U1476" s="632">
        <v>0</v>
      </c>
      <c r="V1476" s="632">
        <v>50642773</v>
      </c>
    </row>
    <row r="1477" spans="1:22" s="501" customFormat="1" ht="24.95" customHeight="1">
      <c r="A1477" s="215"/>
      <c r="B1477" s="215"/>
      <c r="C1477" s="216"/>
      <c r="D1477" s="216"/>
      <c r="E1477" s="216" t="s">
        <v>1941</v>
      </c>
      <c r="F1477" s="203" t="s">
        <v>2780</v>
      </c>
      <c r="G1477" s="396">
        <v>14158282</v>
      </c>
      <c r="H1477" s="396">
        <v>0</v>
      </c>
      <c r="I1477" s="396">
        <v>0</v>
      </c>
      <c r="J1477" s="396">
        <v>0</v>
      </c>
      <c r="K1477" s="396">
        <v>14158282</v>
      </c>
      <c r="L1477" s="215"/>
      <c r="M1477" s="215"/>
      <c r="N1477" s="215"/>
      <c r="O1477" s="215"/>
      <c r="P1477" s="215" t="s">
        <v>1941</v>
      </c>
      <c r="Q1477" s="810" t="s">
        <v>6906</v>
      </c>
      <c r="R1477" s="632">
        <v>14158282</v>
      </c>
      <c r="S1477" s="632">
        <v>0</v>
      </c>
      <c r="T1477" s="632">
        <v>0</v>
      </c>
      <c r="U1477" s="632">
        <v>0</v>
      </c>
      <c r="V1477" s="632">
        <v>14158282</v>
      </c>
    </row>
    <row r="1478" spans="1:22" s="501" customFormat="1" ht="24.95" customHeight="1">
      <c r="A1478" s="215"/>
      <c r="B1478" s="215"/>
      <c r="C1478" s="216"/>
      <c r="D1478" s="216"/>
      <c r="E1478" s="216" t="s">
        <v>1943</v>
      </c>
      <c r="F1478" s="203" t="s">
        <v>2781</v>
      </c>
      <c r="G1478" s="396">
        <v>50000000</v>
      </c>
      <c r="H1478" s="396">
        <v>0</v>
      </c>
      <c r="I1478" s="396">
        <v>0</v>
      </c>
      <c r="J1478" s="396">
        <v>0</v>
      </c>
      <c r="K1478" s="396">
        <v>50000000</v>
      </c>
      <c r="L1478" s="215"/>
      <c r="M1478" s="215"/>
      <c r="N1478" s="215"/>
      <c r="O1478" s="215"/>
      <c r="P1478" s="215" t="s">
        <v>1943</v>
      </c>
      <c r="Q1478" s="810" t="s">
        <v>6907</v>
      </c>
      <c r="R1478" s="632">
        <v>50000000</v>
      </c>
      <c r="S1478" s="632">
        <v>0</v>
      </c>
      <c r="T1478" s="632">
        <v>0</v>
      </c>
      <c r="U1478" s="632">
        <v>0</v>
      </c>
      <c r="V1478" s="632">
        <v>50000000</v>
      </c>
    </row>
    <row r="1479" spans="1:22" s="501" customFormat="1" ht="24.95" customHeight="1">
      <c r="A1479" s="215"/>
      <c r="B1479" s="215"/>
      <c r="C1479" s="216"/>
      <c r="D1479" s="216"/>
      <c r="E1479" s="216" t="s">
        <v>1945</v>
      </c>
      <c r="F1479" s="203" t="s">
        <v>2782</v>
      </c>
      <c r="G1479" s="396">
        <v>3726000</v>
      </c>
      <c r="H1479" s="396">
        <v>0</v>
      </c>
      <c r="I1479" s="396">
        <v>0</v>
      </c>
      <c r="J1479" s="396">
        <v>0</v>
      </c>
      <c r="K1479" s="396">
        <v>3726000</v>
      </c>
      <c r="L1479" s="215"/>
      <c r="M1479" s="215"/>
      <c r="N1479" s="215"/>
      <c r="O1479" s="215"/>
      <c r="P1479" s="215" t="s">
        <v>1945</v>
      </c>
      <c r="Q1479" s="810" t="s">
        <v>6909</v>
      </c>
      <c r="R1479" s="632">
        <v>3726000</v>
      </c>
      <c r="S1479" s="632">
        <v>0</v>
      </c>
      <c r="T1479" s="632">
        <v>0</v>
      </c>
      <c r="U1479" s="632">
        <v>0</v>
      </c>
      <c r="V1479" s="632">
        <v>3726000</v>
      </c>
    </row>
    <row r="1480" spans="1:22" s="501" customFormat="1" ht="24.95" customHeight="1">
      <c r="A1480" s="215"/>
      <c r="B1480" s="215"/>
      <c r="C1480" s="216"/>
      <c r="D1480" s="216"/>
      <c r="E1480" s="216" t="s">
        <v>1947</v>
      </c>
      <c r="F1480" s="203" t="s">
        <v>2783</v>
      </c>
      <c r="G1480" s="396">
        <v>1647440</v>
      </c>
      <c r="H1480" s="396">
        <v>0</v>
      </c>
      <c r="I1480" s="396">
        <v>0</v>
      </c>
      <c r="J1480" s="396">
        <v>0</v>
      </c>
      <c r="K1480" s="396">
        <v>1647440</v>
      </c>
      <c r="L1480" s="215"/>
      <c r="M1480" s="215"/>
      <c r="N1480" s="215"/>
      <c r="O1480" s="215"/>
      <c r="P1480" s="215" t="s">
        <v>1947</v>
      </c>
      <c r="Q1480" s="810" t="s">
        <v>6910</v>
      </c>
      <c r="R1480" s="632">
        <v>1647440</v>
      </c>
      <c r="S1480" s="632">
        <v>0</v>
      </c>
      <c r="T1480" s="632">
        <v>0</v>
      </c>
      <c r="U1480" s="632">
        <v>0</v>
      </c>
      <c r="V1480" s="632">
        <v>1647440</v>
      </c>
    </row>
    <row r="1481" spans="1:22" s="501" customFormat="1" ht="24.95" customHeight="1">
      <c r="A1481" s="215"/>
      <c r="B1481" s="215"/>
      <c r="C1481" s="216"/>
      <c r="D1481" s="216"/>
      <c r="E1481" s="216" t="s">
        <v>2309</v>
      </c>
      <c r="F1481" s="203" t="s">
        <v>2784</v>
      </c>
      <c r="G1481" s="396">
        <v>11717311</v>
      </c>
      <c r="H1481" s="396">
        <v>0</v>
      </c>
      <c r="I1481" s="396">
        <v>0</v>
      </c>
      <c r="J1481" s="396">
        <v>0</v>
      </c>
      <c r="K1481" s="396">
        <v>11717311</v>
      </c>
      <c r="L1481" s="215"/>
      <c r="M1481" s="215"/>
      <c r="N1481" s="215"/>
      <c r="O1481" s="215"/>
      <c r="P1481" s="215" t="s">
        <v>2309</v>
      </c>
      <c r="Q1481" s="810" t="s">
        <v>6911</v>
      </c>
      <c r="R1481" s="632">
        <v>11717311</v>
      </c>
      <c r="S1481" s="632">
        <v>0</v>
      </c>
      <c r="T1481" s="632">
        <v>0</v>
      </c>
      <c r="U1481" s="632">
        <v>0</v>
      </c>
      <c r="V1481" s="632">
        <v>11717311</v>
      </c>
    </row>
    <row r="1482" spans="1:22" s="501" customFormat="1" ht="24.95" customHeight="1">
      <c r="A1482" s="215"/>
      <c r="B1482" s="215"/>
      <c r="C1482" s="216"/>
      <c r="D1482" s="216"/>
      <c r="E1482" s="216" t="s">
        <v>1968</v>
      </c>
      <c r="F1482" s="203" t="s">
        <v>2785</v>
      </c>
      <c r="G1482" s="396">
        <v>16912594</v>
      </c>
      <c r="H1482" s="396">
        <v>0</v>
      </c>
      <c r="I1482" s="396">
        <v>0</v>
      </c>
      <c r="J1482" s="396">
        <v>0</v>
      </c>
      <c r="K1482" s="396">
        <v>16912594</v>
      </c>
      <c r="L1482" s="215"/>
      <c r="M1482" s="215"/>
      <c r="N1482" s="215"/>
      <c r="O1482" s="215"/>
      <c r="P1482" s="215" t="s">
        <v>1968</v>
      </c>
      <c r="Q1482" s="810" t="s">
        <v>6912</v>
      </c>
      <c r="R1482" s="632">
        <v>16912594</v>
      </c>
      <c r="S1482" s="632">
        <v>0</v>
      </c>
      <c r="T1482" s="632">
        <v>0</v>
      </c>
      <c r="U1482" s="632">
        <v>0</v>
      </c>
      <c r="V1482" s="632">
        <v>16912594</v>
      </c>
    </row>
    <row r="1483" spans="1:22" s="501" customFormat="1" ht="24.95" customHeight="1">
      <c r="A1483" s="215"/>
      <c r="B1483" s="215"/>
      <c r="C1483" s="216"/>
      <c r="D1483" s="216"/>
      <c r="E1483" s="216" t="s">
        <v>1970</v>
      </c>
      <c r="F1483" s="318" t="s">
        <v>3673</v>
      </c>
      <c r="G1483" s="396">
        <v>175000000</v>
      </c>
      <c r="H1483" s="396">
        <v>0</v>
      </c>
      <c r="I1483" s="396">
        <v>0</v>
      </c>
      <c r="J1483" s="396">
        <v>0</v>
      </c>
      <c r="K1483" s="396">
        <v>175000000</v>
      </c>
      <c r="L1483" s="215"/>
      <c r="M1483" s="215"/>
      <c r="N1483" s="215"/>
      <c r="O1483" s="215"/>
      <c r="P1483" s="215" t="s">
        <v>1970</v>
      </c>
      <c r="Q1483" s="816" t="s">
        <v>6916</v>
      </c>
      <c r="R1483" s="632">
        <v>175000000</v>
      </c>
      <c r="S1483" s="632">
        <v>0</v>
      </c>
      <c r="T1483" s="632">
        <v>0</v>
      </c>
      <c r="U1483" s="632">
        <v>0</v>
      </c>
      <c r="V1483" s="632">
        <v>175000000</v>
      </c>
    </row>
    <row r="1484" spans="1:22" s="501" customFormat="1" ht="24.95" customHeight="1">
      <c r="A1484" s="215"/>
      <c r="B1484" s="215"/>
      <c r="C1484" s="216"/>
      <c r="D1484" s="216"/>
      <c r="E1484" s="216" t="s">
        <v>2197</v>
      </c>
      <c r="F1484" s="203" t="s">
        <v>2786</v>
      </c>
      <c r="G1484" s="396">
        <v>25000000</v>
      </c>
      <c r="H1484" s="396">
        <v>0</v>
      </c>
      <c r="I1484" s="396">
        <v>0</v>
      </c>
      <c r="J1484" s="396">
        <v>0</v>
      </c>
      <c r="K1484" s="396">
        <v>25000000</v>
      </c>
      <c r="L1484" s="215"/>
      <c r="M1484" s="215"/>
      <c r="N1484" s="215"/>
      <c r="O1484" s="215"/>
      <c r="P1484" s="215" t="s">
        <v>2197</v>
      </c>
      <c r="Q1484" s="810" t="s">
        <v>6077</v>
      </c>
      <c r="R1484" s="632">
        <v>25000000</v>
      </c>
      <c r="S1484" s="632">
        <v>0</v>
      </c>
      <c r="T1484" s="632">
        <v>0</v>
      </c>
      <c r="U1484" s="632">
        <v>0</v>
      </c>
      <c r="V1484" s="632">
        <v>25000000</v>
      </c>
    </row>
    <row r="1485" spans="1:22" s="501" customFormat="1" ht="24.95" customHeight="1">
      <c r="A1485" s="215"/>
      <c r="B1485" s="215"/>
      <c r="C1485" s="216"/>
      <c r="D1485" s="216"/>
      <c r="E1485" s="216" t="s">
        <v>2787</v>
      </c>
      <c r="F1485" s="203" t="s">
        <v>2788</v>
      </c>
      <c r="G1485" s="396">
        <v>25000000</v>
      </c>
      <c r="H1485" s="396">
        <v>0</v>
      </c>
      <c r="I1485" s="396">
        <v>0</v>
      </c>
      <c r="J1485" s="396">
        <v>0</v>
      </c>
      <c r="K1485" s="396">
        <v>25000000</v>
      </c>
      <c r="L1485" s="215"/>
      <c r="M1485" s="215"/>
      <c r="N1485" s="215"/>
      <c r="O1485" s="215"/>
      <c r="P1485" s="215" t="s">
        <v>2787</v>
      </c>
      <c r="Q1485" s="810" t="s">
        <v>6078</v>
      </c>
      <c r="R1485" s="632">
        <v>25000000</v>
      </c>
      <c r="S1485" s="632">
        <v>0</v>
      </c>
      <c r="T1485" s="632">
        <v>0</v>
      </c>
      <c r="U1485" s="632">
        <v>0</v>
      </c>
      <c r="V1485" s="632">
        <v>25000000</v>
      </c>
    </row>
    <row r="1486" spans="1:22" s="501" customFormat="1" ht="24.95" customHeight="1">
      <c r="A1486" s="215"/>
      <c r="B1486" s="215"/>
      <c r="C1486" s="216"/>
      <c r="D1486" s="216"/>
      <c r="E1486" s="216" t="s">
        <v>2007</v>
      </c>
      <c r="F1486" s="203" t="s">
        <v>3674</v>
      </c>
      <c r="G1486" s="396">
        <v>7500000</v>
      </c>
      <c r="H1486" s="396">
        <v>0</v>
      </c>
      <c r="I1486" s="396">
        <v>0</v>
      </c>
      <c r="J1486" s="396">
        <v>0</v>
      </c>
      <c r="K1486" s="396">
        <v>7500000</v>
      </c>
      <c r="L1486" s="215"/>
      <c r="M1486" s="215"/>
      <c r="N1486" s="215"/>
      <c r="O1486" s="215"/>
      <c r="P1486" s="215" t="s">
        <v>2007</v>
      </c>
      <c r="Q1486" s="816" t="s">
        <v>6913</v>
      </c>
      <c r="R1486" s="632">
        <v>7500000</v>
      </c>
      <c r="S1486" s="632">
        <v>0</v>
      </c>
      <c r="T1486" s="632">
        <v>0</v>
      </c>
      <c r="U1486" s="632">
        <v>0</v>
      </c>
      <c r="V1486" s="632">
        <v>7500000</v>
      </c>
    </row>
    <row r="1487" spans="1:22" s="501" customFormat="1" ht="24.95" customHeight="1">
      <c r="A1487" s="215"/>
      <c r="B1487" s="215"/>
      <c r="C1487" s="216"/>
      <c r="D1487" s="216"/>
      <c r="E1487" s="216" t="s">
        <v>2009</v>
      </c>
      <c r="F1487" s="203" t="s">
        <v>2789</v>
      </c>
      <c r="G1487" s="396">
        <v>25000000</v>
      </c>
      <c r="H1487" s="396">
        <v>0</v>
      </c>
      <c r="I1487" s="396">
        <v>0</v>
      </c>
      <c r="J1487" s="396">
        <v>0</v>
      </c>
      <c r="K1487" s="396">
        <v>25000000</v>
      </c>
      <c r="L1487" s="215"/>
      <c r="M1487" s="215"/>
      <c r="N1487" s="215"/>
      <c r="O1487" s="215"/>
      <c r="P1487" s="215" t="s">
        <v>2009</v>
      </c>
      <c r="Q1487" s="810" t="s">
        <v>6914</v>
      </c>
      <c r="R1487" s="632">
        <v>25000000</v>
      </c>
      <c r="S1487" s="632">
        <v>0</v>
      </c>
      <c r="T1487" s="632">
        <v>0</v>
      </c>
      <c r="U1487" s="632">
        <v>0</v>
      </c>
      <c r="V1487" s="632">
        <v>25000000</v>
      </c>
    </row>
    <row r="1488" spans="1:22" s="501" customFormat="1" ht="24.95" customHeight="1">
      <c r="A1488" s="215"/>
      <c r="B1488" s="215"/>
      <c r="C1488" s="216"/>
      <c r="D1488" s="216"/>
      <c r="E1488" s="216" t="s">
        <v>2014</v>
      </c>
      <c r="F1488" s="203" t="s">
        <v>2790</v>
      </c>
      <c r="G1488" s="396">
        <v>45000000</v>
      </c>
      <c r="H1488" s="396">
        <v>0</v>
      </c>
      <c r="I1488" s="396">
        <v>0</v>
      </c>
      <c r="J1488" s="396">
        <v>0</v>
      </c>
      <c r="K1488" s="396">
        <v>45000000</v>
      </c>
      <c r="L1488" s="215"/>
      <c r="M1488" s="215"/>
      <c r="N1488" s="215"/>
      <c r="O1488" s="215"/>
      <c r="P1488" s="215" t="s">
        <v>2014</v>
      </c>
      <c r="Q1488" s="810" t="s">
        <v>6079</v>
      </c>
      <c r="R1488" s="632">
        <v>45000000</v>
      </c>
      <c r="S1488" s="632">
        <v>0</v>
      </c>
      <c r="T1488" s="632">
        <v>0</v>
      </c>
      <c r="U1488" s="632">
        <v>0</v>
      </c>
      <c r="V1488" s="632">
        <v>45000000</v>
      </c>
    </row>
    <row r="1489" spans="1:22" s="501" customFormat="1" ht="24.95" customHeight="1">
      <c r="A1489" s="215"/>
      <c r="B1489" s="215"/>
      <c r="C1489" s="216"/>
      <c r="D1489" s="216"/>
      <c r="E1489" s="216" t="s">
        <v>2016</v>
      </c>
      <c r="F1489" s="203" t="s">
        <v>2791</v>
      </c>
      <c r="G1489" s="396">
        <v>45000000</v>
      </c>
      <c r="H1489" s="396">
        <v>0</v>
      </c>
      <c r="I1489" s="396">
        <v>0</v>
      </c>
      <c r="J1489" s="396">
        <v>0</v>
      </c>
      <c r="K1489" s="396">
        <v>45000000</v>
      </c>
      <c r="L1489" s="215"/>
      <c r="M1489" s="215"/>
      <c r="N1489" s="215"/>
      <c r="O1489" s="215"/>
      <c r="P1489" s="215" t="s">
        <v>2016</v>
      </c>
      <c r="Q1489" s="810" t="s">
        <v>6080</v>
      </c>
      <c r="R1489" s="632">
        <v>45000000</v>
      </c>
      <c r="S1489" s="632">
        <v>0</v>
      </c>
      <c r="T1489" s="632">
        <v>0</v>
      </c>
      <c r="U1489" s="632">
        <v>0</v>
      </c>
      <c r="V1489" s="632">
        <v>45000000</v>
      </c>
    </row>
    <row r="1490" spans="1:22" s="501" customFormat="1" ht="24.95" customHeight="1">
      <c r="A1490" s="215"/>
      <c r="B1490" s="215"/>
      <c r="C1490" s="216"/>
      <c r="D1490" s="216"/>
      <c r="E1490" s="216" t="s">
        <v>2207</v>
      </c>
      <c r="F1490" s="203" t="s">
        <v>2792</v>
      </c>
      <c r="G1490" s="396">
        <v>25560000</v>
      </c>
      <c r="H1490" s="396">
        <v>0</v>
      </c>
      <c r="I1490" s="396">
        <v>0</v>
      </c>
      <c r="J1490" s="396">
        <v>0</v>
      </c>
      <c r="K1490" s="396">
        <v>25560000</v>
      </c>
      <c r="L1490" s="215"/>
      <c r="M1490" s="215"/>
      <c r="N1490" s="215"/>
      <c r="O1490" s="215"/>
      <c r="P1490" s="215" t="s">
        <v>2207</v>
      </c>
      <c r="Q1490" s="810" t="s">
        <v>6917</v>
      </c>
      <c r="R1490" s="632">
        <v>25560000</v>
      </c>
      <c r="S1490" s="632">
        <v>0</v>
      </c>
      <c r="T1490" s="632">
        <v>0</v>
      </c>
      <c r="U1490" s="632">
        <v>0</v>
      </c>
      <c r="V1490" s="632">
        <v>25560000</v>
      </c>
    </row>
    <row r="1491" spans="1:22" s="501" customFormat="1" ht="24.95" customHeight="1">
      <c r="A1491" s="215"/>
      <c r="B1491" s="215"/>
      <c r="C1491" s="216"/>
      <c r="D1491" s="216"/>
      <c r="E1491" s="216" t="s">
        <v>2018</v>
      </c>
      <c r="F1491" s="203" t="s">
        <v>3675</v>
      </c>
      <c r="G1491" s="396">
        <v>10000000</v>
      </c>
      <c r="H1491" s="396">
        <v>0</v>
      </c>
      <c r="I1491" s="396">
        <v>0</v>
      </c>
      <c r="J1491" s="396">
        <v>0</v>
      </c>
      <c r="K1491" s="396">
        <v>10000000</v>
      </c>
      <c r="L1491" s="215"/>
      <c r="M1491" s="215"/>
      <c r="N1491" s="215"/>
      <c r="O1491" s="215"/>
      <c r="P1491" s="215" t="s">
        <v>2018</v>
      </c>
      <c r="Q1491" s="810" t="s">
        <v>6915</v>
      </c>
      <c r="R1491" s="632">
        <v>10000000</v>
      </c>
      <c r="S1491" s="632">
        <v>0</v>
      </c>
      <c r="T1491" s="632">
        <v>0</v>
      </c>
      <c r="U1491" s="632">
        <v>0</v>
      </c>
      <c r="V1491" s="632">
        <v>10000000</v>
      </c>
    </row>
    <row r="1492" spans="1:22" s="501" customFormat="1" ht="24.95" customHeight="1">
      <c r="A1492" s="215"/>
      <c r="B1492" s="215"/>
      <c r="C1492" s="216"/>
      <c r="D1492" s="216"/>
      <c r="E1492" s="216" t="s">
        <v>2020</v>
      </c>
      <c r="F1492" s="203" t="s">
        <v>3676</v>
      </c>
      <c r="G1492" s="396">
        <v>10000000</v>
      </c>
      <c r="H1492" s="396">
        <v>0</v>
      </c>
      <c r="I1492" s="396">
        <v>0</v>
      </c>
      <c r="J1492" s="396">
        <v>0</v>
      </c>
      <c r="K1492" s="396">
        <v>10000000</v>
      </c>
      <c r="L1492" s="215"/>
      <c r="M1492" s="215"/>
      <c r="N1492" s="215"/>
      <c r="O1492" s="215"/>
      <c r="P1492" s="215" t="s">
        <v>2020</v>
      </c>
      <c r="Q1492" s="810" t="s">
        <v>6081</v>
      </c>
      <c r="R1492" s="632">
        <v>10000000</v>
      </c>
      <c r="S1492" s="632">
        <v>0</v>
      </c>
      <c r="T1492" s="632">
        <v>0</v>
      </c>
      <c r="U1492" s="632">
        <v>0</v>
      </c>
      <c r="V1492" s="632">
        <v>10000000</v>
      </c>
    </row>
    <row r="1493" spans="1:22" s="501" customFormat="1" ht="24.95" customHeight="1">
      <c r="A1493" s="215"/>
      <c r="B1493" s="215"/>
      <c r="C1493" s="216"/>
      <c r="D1493" s="216"/>
      <c r="E1493" s="216" t="s">
        <v>2021</v>
      </c>
      <c r="F1493" s="203" t="s">
        <v>3677</v>
      </c>
      <c r="G1493" s="396">
        <v>67000000</v>
      </c>
      <c r="H1493" s="396">
        <v>0</v>
      </c>
      <c r="I1493" s="396">
        <v>0</v>
      </c>
      <c r="J1493" s="396">
        <v>0</v>
      </c>
      <c r="K1493" s="396">
        <v>67000000</v>
      </c>
      <c r="L1493" s="215"/>
      <c r="M1493" s="215"/>
      <c r="N1493" s="215"/>
      <c r="O1493" s="215"/>
      <c r="P1493" s="215" t="s">
        <v>2021</v>
      </c>
      <c r="Q1493" s="816" t="s">
        <v>6918</v>
      </c>
      <c r="R1493" s="632">
        <v>67000000</v>
      </c>
      <c r="S1493" s="632">
        <v>0</v>
      </c>
      <c r="T1493" s="632">
        <v>0</v>
      </c>
      <c r="U1493" s="632">
        <v>0</v>
      </c>
      <c r="V1493" s="632">
        <v>67000000</v>
      </c>
    </row>
    <row r="1494" spans="1:22" s="501" customFormat="1" ht="24.95" customHeight="1" thickBot="1">
      <c r="A1494" s="225" t="s">
        <v>1491</v>
      </c>
      <c r="B1494" s="225"/>
      <c r="C1494" s="226"/>
      <c r="D1494" s="226"/>
      <c r="E1494" s="226"/>
      <c r="F1494" s="227" t="s">
        <v>1492</v>
      </c>
      <c r="G1494" s="397">
        <v>775000000</v>
      </c>
      <c r="H1494" s="397">
        <v>0</v>
      </c>
      <c r="I1494" s="397">
        <v>0</v>
      </c>
      <c r="J1494" s="397">
        <v>0</v>
      </c>
      <c r="K1494" s="397">
        <v>775000000</v>
      </c>
      <c r="L1494" s="225" t="s">
        <v>1491</v>
      </c>
      <c r="M1494" s="225"/>
      <c r="N1494" s="225"/>
      <c r="O1494" s="225"/>
      <c r="P1494" s="225"/>
      <c r="Q1494" s="811" t="s">
        <v>5137</v>
      </c>
      <c r="R1494" s="645">
        <v>775000000</v>
      </c>
      <c r="S1494" s="645">
        <v>0</v>
      </c>
      <c r="T1494" s="645">
        <v>0</v>
      </c>
      <c r="U1494" s="645">
        <v>0</v>
      </c>
      <c r="V1494" s="645">
        <v>775000000</v>
      </c>
    </row>
    <row r="1495" spans="1:22" s="501" customFormat="1" ht="24.95" customHeight="1" thickTop="1">
      <c r="A1495" s="220"/>
      <c r="B1495" s="220" t="s">
        <v>433</v>
      </c>
      <c r="C1495" s="221"/>
      <c r="D1495" s="221"/>
      <c r="E1495" s="221"/>
      <c r="F1495" s="228" t="s">
        <v>434</v>
      </c>
      <c r="G1495" s="398">
        <v>775000000</v>
      </c>
      <c r="H1495" s="398">
        <v>0</v>
      </c>
      <c r="I1495" s="398">
        <v>0</v>
      </c>
      <c r="J1495" s="398">
        <v>0</v>
      </c>
      <c r="K1495" s="398">
        <v>775000000</v>
      </c>
      <c r="L1495" s="220"/>
      <c r="M1495" s="220" t="s">
        <v>433</v>
      </c>
      <c r="N1495" s="220"/>
      <c r="O1495" s="220"/>
      <c r="P1495" s="220"/>
      <c r="Q1495" s="809" t="s">
        <v>4039</v>
      </c>
      <c r="R1495" s="640">
        <v>775000000</v>
      </c>
      <c r="S1495" s="640">
        <v>0</v>
      </c>
      <c r="T1495" s="640">
        <v>0</v>
      </c>
      <c r="U1495" s="640">
        <v>0</v>
      </c>
      <c r="V1495" s="640">
        <v>775000000</v>
      </c>
    </row>
    <row r="1496" spans="1:22" s="501" customFormat="1" ht="24.95" customHeight="1">
      <c r="A1496" s="215"/>
      <c r="B1496" s="215"/>
      <c r="C1496" s="216" t="s">
        <v>433</v>
      </c>
      <c r="D1496" s="216"/>
      <c r="E1496" s="216"/>
      <c r="F1496" s="203" t="s">
        <v>435</v>
      </c>
      <c r="G1496" s="396">
        <v>775000000</v>
      </c>
      <c r="H1496" s="396">
        <v>0</v>
      </c>
      <c r="I1496" s="396">
        <v>0</v>
      </c>
      <c r="J1496" s="396">
        <v>0</v>
      </c>
      <c r="K1496" s="396">
        <v>775000000</v>
      </c>
      <c r="L1496" s="215"/>
      <c r="M1496" s="215"/>
      <c r="N1496" s="215" t="s">
        <v>433</v>
      </c>
      <c r="O1496" s="215"/>
      <c r="P1496" s="215"/>
      <c r="Q1496" s="810" t="s">
        <v>4040</v>
      </c>
      <c r="R1496" s="632">
        <v>775000000</v>
      </c>
      <c r="S1496" s="632">
        <v>0</v>
      </c>
      <c r="T1496" s="632">
        <v>0</v>
      </c>
      <c r="U1496" s="632">
        <v>0</v>
      </c>
      <c r="V1496" s="632">
        <v>775000000</v>
      </c>
    </row>
    <row r="1497" spans="1:22" s="501" customFormat="1" ht="24.95" hidden="1" customHeight="1">
      <c r="A1497" s="215"/>
      <c r="B1497" s="215"/>
      <c r="C1497" s="216"/>
      <c r="D1497" s="216" t="s">
        <v>1816</v>
      </c>
      <c r="E1497" s="216"/>
      <c r="F1497" s="203" t="s">
        <v>1817</v>
      </c>
      <c r="G1497" s="396">
        <v>775000000</v>
      </c>
      <c r="H1497" s="396">
        <v>0</v>
      </c>
      <c r="I1497" s="396">
        <v>0</v>
      </c>
      <c r="J1497" s="396">
        <v>0</v>
      </c>
      <c r="K1497" s="396">
        <v>775000000</v>
      </c>
      <c r="L1497" s="215"/>
      <c r="M1497" s="215"/>
      <c r="N1497" s="215"/>
      <c r="O1497" s="215" t="s">
        <v>1816</v>
      </c>
      <c r="P1497" s="215"/>
      <c r="Q1497" s="810" t="s">
        <v>2045</v>
      </c>
      <c r="R1497" s="632">
        <v>775000000</v>
      </c>
      <c r="S1497" s="632">
        <v>0</v>
      </c>
      <c r="T1497" s="632">
        <v>0</v>
      </c>
      <c r="U1497" s="632">
        <v>0</v>
      </c>
      <c r="V1497" s="632">
        <v>775000000</v>
      </c>
    </row>
    <row r="1498" spans="1:22" s="501" customFormat="1" ht="24.95" customHeight="1">
      <c r="A1498" s="215"/>
      <c r="B1498" s="215"/>
      <c r="C1498" s="216"/>
      <c r="D1498" s="216"/>
      <c r="E1498" s="216" t="s">
        <v>1857</v>
      </c>
      <c r="F1498" s="203" t="s">
        <v>2793</v>
      </c>
      <c r="G1498" s="396">
        <v>80000000</v>
      </c>
      <c r="H1498" s="396">
        <v>0</v>
      </c>
      <c r="I1498" s="396">
        <v>0</v>
      </c>
      <c r="J1498" s="396">
        <v>0</v>
      </c>
      <c r="K1498" s="396">
        <v>80000000</v>
      </c>
      <c r="L1498" s="215"/>
      <c r="M1498" s="215"/>
      <c r="N1498" s="215"/>
      <c r="O1498" s="215"/>
      <c r="P1498" s="215" t="s">
        <v>1857</v>
      </c>
      <c r="Q1498" s="810" t="s">
        <v>6071</v>
      </c>
      <c r="R1498" s="632">
        <v>80000000</v>
      </c>
      <c r="S1498" s="632">
        <v>0</v>
      </c>
      <c r="T1498" s="632">
        <v>0</v>
      </c>
      <c r="U1498" s="632">
        <v>0</v>
      </c>
      <c r="V1498" s="632">
        <v>80000000</v>
      </c>
    </row>
    <row r="1499" spans="1:22" s="501" customFormat="1" ht="24.95" customHeight="1">
      <c r="A1499" s="215"/>
      <c r="B1499" s="215"/>
      <c r="C1499" s="216"/>
      <c r="D1499" s="216"/>
      <c r="E1499" s="216" t="s">
        <v>1893</v>
      </c>
      <c r="F1499" s="203" t="s">
        <v>2702</v>
      </c>
      <c r="G1499" s="396">
        <v>133000000</v>
      </c>
      <c r="H1499" s="396">
        <v>0</v>
      </c>
      <c r="I1499" s="396">
        <v>0</v>
      </c>
      <c r="J1499" s="396">
        <v>0</v>
      </c>
      <c r="K1499" s="396">
        <v>133000000</v>
      </c>
      <c r="L1499" s="215"/>
      <c r="M1499" s="215"/>
      <c r="N1499" s="215"/>
      <c r="O1499" s="215"/>
      <c r="P1499" s="215" t="s">
        <v>1893</v>
      </c>
      <c r="Q1499" s="810" t="s">
        <v>5999</v>
      </c>
      <c r="R1499" s="632">
        <v>133000000</v>
      </c>
      <c r="S1499" s="632">
        <v>0</v>
      </c>
      <c r="T1499" s="632">
        <v>0</v>
      </c>
      <c r="U1499" s="632">
        <v>0</v>
      </c>
      <c r="V1499" s="632">
        <v>133000000</v>
      </c>
    </row>
    <row r="1500" spans="1:22" s="501" customFormat="1" ht="24.95" customHeight="1">
      <c r="A1500" s="215"/>
      <c r="B1500" s="215"/>
      <c r="C1500" s="216"/>
      <c r="D1500" s="216"/>
      <c r="E1500" s="216" t="s">
        <v>1869</v>
      </c>
      <c r="F1500" s="203" t="s">
        <v>2794</v>
      </c>
      <c r="G1500" s="396">
        <v>40000000</v>
      </c>
      <c r="H1500" s="396">
        <v>0</v>
      </c>
      <c r="I1500" s="396">
        <v>0</v>
      </c>
      <c r="J1500" s="396">
        <v>0</v>
      </c>
      <c r="K1500" s="396">
        <v>40000000</v>
      </c>
      <c r="L1500" s="215"/>
      <c r="M1500" s="215"/>
      <c r="N1500" s="215"/>
      <c r="O1500" s="215"/>
      <c r="P1500" s="215" t="s">
        <v>1869</v>
      </c>
      <c r="Q1500" s="810" t="s">
        <v>6082</v>
      </c>
      <c r="R1500" s="632">
        <v>40000000</v>
      </c>
      <c r="S1500" s="632">
        <v>0</v>
      </c>
      <c r="T1500" s="632">
        <v>0</v>
      </c>
      <c r="U1500" s="632">
        <v>0</v>
      </c>
      <c r="V1500" s="632">
        <v>40000000</v>
      </c>
    </row>
    <row r="1501" spans="1:22" s="501" customFormat="1" ht="24.95" customHeight="1">
      <c r="A1501" s="215"/>
      <c r="B1501" s="215"/>
      <c r="C1501" s="216"/>
      <c r="D1501" s="216"/>
      <c r="E1501" s="216" t="s">
        <v>1895</v>
      </c>
      <c r="F1501" s="203" t="s">
        <v>2795</v>
      </c>
      <c r="G1501" s="396">
        <v>20000000</v>
      </c>
      <c r="H1501" s="396">
        <v>0</v>
      </c>
      <c r="I1501" s="396">
        <v>0</v>
      </c>
      <c r="J1501" s="396">
        <v>0</v>
      </c>
      <c r="K1501" s="396">
        <v>20000000</v>
      </c>
      <c r="L1501" s="215"/>
      <c r="M1501" s="215"/>
      <c r="N1501" s="215"/>
      <c r="O1501" s="215"/>
      <c r="P1501" s="215" t="s">
        <v>1895</v>
      </c>
      <c r="Q1501" s="810" t="s">
        <v>6054</v>
      </c>
      <c r="R1501" s="632">
        <v>20000000</v>
      </c>
      <c r="S1501" s="632">
        <v>0</v>
      </c>
      <c r="T1501" s="632">
        <v>0</v>
      </c>
      <c r="U1501" s="632">
        <v>0</v>
      </c>
      <c r="V1501" s="632">
        <v>20000000</v>
      </c>
    </row>
    <row r="1502" spans="1:22" s="501" customFormat="1" ht="24.95" customHeight="1">
      <c r="A1502" s="215"/>
      <c r="B1502" s="215"/>
      <c r="C1502" s="216"/>
      <c r="D1502" s="216"/>
      <c r="E1502" s="216" t="s">
        <v>1903</v>
      </c>
      <c r="F1502" s="203" t="s">
        <v>2796</v>
      </c>
      <c r="G1502" s="396">
        <v>100000000</v>
      </c>
      <c r="H1502" s="396">
        <v>0</v>
      </c>
      <c r="I1502" s="396">
        <v>0</v>
      </c>
      <c r="J1502" s="396">
        <v>0</v>
      </c>
      <c r="K1502" s="396">
        <v>100000000</v>
      </c>
      <c r="L1502" s="215"/>
      <c r="M1502" s="215"/>
      <c r="N1502" s="215"/>
      <c r="O1502" s="215"/>
      <c r="P1502" s="215" t="s">
        <v>1903</v>
      </c>
      <c r="Q1502" s="810" t="s">
        <v>6083</v>
      </c>
      <c r="R1502" s="632">
        <v>100000000</v>
      </c>
      <c r="S1502" s="632">
        <v>0</v>
      </c>
      <c r="T1502" s="632">
        <v>0</v>
      </c>
      <c r="U1502" s="632">
        <v>0</v>
      </c>
      <c r="V1502" s="632">
        <v>100000000</v>
      </c>
    </row>
    <row r="1503" spans="1:22" s="501" customFormat="1" ht="24.95" customHeight="1">
      <c r="A1503" s="215"/>
      <c r="B1503" s="215"/>
      <c r="C1503" s="216"/>
      <c r="D1503" s="216"/>
      <c r="E1503" s="216" t="s">
        <v>1872</v>
      </c>
      <c r="F1503" s="203" t="s">
        <v>2797</v>
      </c>
      <c r="G1503" s="396">
        <v>65000000</v>
      </c>
      <c r="H1503" s="396">
        <v>0</v>
      </c>
      <c r="I1503" s="396">
        <v>0</v>
      </c>
      <c r="J1503" s="396">
        <v>0</v>
      </c>
      <c r="K1503" s="396">
        <v>65000000</v>
      </c>
      <c r="L1503" s="215"/>
      <c r="M1503" s="215"/>
      <c r="N1503" s="215"/>
      <c r="O1503" s="215"/>
      <c r="P1503" s="215" t="s">
        <v>1872</v>
      </c>
      <c r="Q1503" s="810" t="s">
        <v>6084</v>
      </c>
      <c r="R1503" s="632">
        <v>65000000</v>
      </c>
      <c r="S1503" s="632">
        <v>0</v>
      </c>
      <c r="T1503" s="632">
        <v>0</v>
      </c>
      <c r="U1503" s="632">
        <v>0</v>
      </c>
      <c r="V1503" s="632">
        <v>65000000</v>
      </c>
    </row>
    <row r="1504" spans="1:22" s="501" customFormat="1" ht="24.95" customHeight="1">
      <c r="A1504" s="215"/>
      <c r="B1504" s="215"/>
      <c r="C1504" s="216"/>
      <c r="D1504" s="216"/>
      <c r="E1504" s="216" t="s">
        <v>1924</v>
      </c>
      <c r="F1504" s="203" t="s">
        <v>2798</v>
      </c>
      <c r="G1504" s="396">
        <v>130000000</v>
      </c>
      <c r="H1504" s="396">
        <v>0</v>
      </c>
      <c r="I1504" s="396">
        <v>0</v>
      </c>
      <c r="J1504" s="396">
        <v>0</v>
      </c>
      <c r="K1504" s="396">
        <v>130000000</v>
      </c>
      <c r="L1504" s="215"/>
      <c r="M1504" s="215"/>
      <c r="N1504" s="215"/>
      <c r="O1504" s="215"/>
      <c r="P1504" s="215" t="s">
        <v>1924</v>
      </c>
      <c r="Q1504" s="810" t="s">
        <v>6919</v>
      </c>
      <c r="R1504" s="632">
        <v>130000000</v>
      </c>
      <c r="S1504" s="632">
        <v>0</v>
      </c>
      <c r="T1504" s="632">
        <v>0</v>
      </c>
      <c r="U1504" s="632">
        <v>0</v>
      </c>
      <c r="V1504" s="632">
        <v>130000000</v>
      </c>
    </row>
    <row r="1505" spans="1:22" s="501" customFormat="1" ht="24.95" customHeight="1">
      <c r="A1505" s="215"/>
      <c r="B1505" s="215"/>
      <c r="C1505" s="216"/>
      <c r="D1505" s="216"/>
      <c r="E1505" s="216" t="s">
        <v>1926</v>
      </c>
      <c r="F1505" s="203" t="s">
        <v>2799</v>
      </c>
      <c r="G1505" s="396">
        <v>77000000</v>
      </c>
      <c r="H1505" s="396">
        <v>0</v>
      </c>
      <c r="I1505" s="396">
        <v>0</v>
      </c>
      <c r="J1505" s="396">
        <v>0</v>
      </c>
      <c r="K1505" s="396">
        <v>77000000</v>
      </c>
      <c r="L1505" s="215"/>
      <c r="M1505" s="215"/>
      <c r="N1505" s="215"/>
      <c r="O1505" s="215"/>
      <c r="P1505" s="215" t="s">
        <v>1926</v>
      </c>
      <c r="Q1505" s="810" t="s">
        <v>6920</v>
      </c>
      <c r="R1505" s="632">
        <v>77000000</v>
      </c>
      <c r="S1505" s="632">
        <v>0</v>
      </c>
      <c r="T1505" s="632">
        <v>0</v>
      </c>
      <c r="U1505" s="632">
        <v>0</v>
      </c>
      <c r="V1505" s="632">
        <v>77000000</v>
      </c>
    </row>
    <row r="1506" spans="1:22" s="501" customFormat="1" ht="24.95" customHeight="1">
      <c r="A1506" s="215"/>
      <c r="B1506" s="215"/>
      <c r="C1506" s="216"/>
      <c r="D1506" s="216"/>
      <c r="E1506" s="216" t="s">
        <v>1882</v>
      </c>
      <c r="F1506" s="203" t="s">
        <v>2800</v>
      </c>
      <c r="G1506" s="396">
        <v>3000000</v>
      </c>
      <c r="H1506" s="396">
        <v>0</v>
      </c>
      <c r="I1506" s="396">
        <v>0</v>
      </c>
      <c r="J1506" s="396">
        <v>0</v>
      </c>
      <c r="K1506" s="396">
        <v>3000000</v>
      </c>
      <c r="L1506" s="215"/>
      <c r="M1506" s="215"/>
      <c r="N1506" s="215"/>
      <c r="O1506" s="215"/>
      <c r="P1506" s="215" t="s">
        <v>1882</v>
      </c>
      <c r="Q1506" s="810" t="s">
        <v>6085</v>
      </c>
      <c r="R1506" s="632">
        <v>3000000</v>
      </c>
      <c r="S1506" s="632">
        <v>0</v>
      </c>
      <c r="T1506" s="632">
        <v>0</v>
      </c>
      <c r="U1506" s="632">
        <v>0</v>
      </c>
      <c r="V1506" s="632">
        <v>3000000</v>
      </c>
    </row>
    <row r="1507" spans="1:22" s="501" customFormat="1" ht="24.95" customHeight="1">
      <c r="A1507" s="215"/>
      <c r="B1507" s="215"/>
      <c r="C1507" s="216"/>
      <c r="D1507" s="216"/>
      <c r="E1507" s="216" t="s">
        <v>2083</v>
      </c>
      <c r="F1507" s="203" t="s">
        <v>2801</v>
      </c>
      <c r="G1507" s="396">
        <v>52000000</v>
      </c>
      <c r="H1507" s="396">
        <v>0</v>
      </c>
      <c r="I1507" s="396">
        <v>0</v>
      </c>
      <c r="J1507" s="396">
        <v>0</v>
      </c>
      <c r="K1507" s="396">
        <v>52000000</v>
      </c>
      <c r="L1507" s="215"/>
      <c r="M1507" s="215"/>
      <c r="N1507" s="215"/>
      <c r="O1507" s="215"/>
      <c r="P1507" s="215" t="s">
        <v>2083</v>
      </c>
      <c r="Q1507" s="810" t="s">
        <v>6086</v>
      </c>
      <c r="R1507" s="632">
        <v>52000000</v>
      </c>
      <c r="S1507" s="632">
        <v>0</v>
      </c>
      <c r="T1507" s="632">
        <v>0</v>
      </c>
      <c r="U1507" s="632">
        <v>0</v>
      </c>
      <c r="V1507" s="632">
        <v>52000000</v>
      </c>
    </row>
    <row r="1508" spans="1:22" s="501" customFormat="1" ht="24.95" customHeight="1">
      <c r="A1508" s="215"/>
      <c r="B1508" s="215"/>
      <c r="C1508" s="216"/>
      <c r="D1508" s="216"/>
      <c r="E1508" s="216" t="s">
        <v>2085</v>
      </c>
      <c r="F1508" s="203" t="s">
        <v>2802</v>
      </c>
      <c r="G1508" s="396">
        <v>75000000</v>
      </c>
      <c r="H1508" s="396">
        <v>0</v>
      </c>
      <c r="I1508" s="396">
        <v>0</v>
      </c>
      <c r="J1508" s="396">
        <v>0</v>
      </c>
      <c r="K1508" s="396">
        <v>75000000</v>
      </c>
      <c r="L1508" s="215"/>
      <c r="M1508" s="215"/>
      <c r="N1508" s="215"/>
      <c r="O1508" s="215"/>
      <c r="P1508" s="215" t="s">
        <v>2085</v>
      </c>
      <c r="Q1508" s="810" t="s">
        <v>6087</v>
      </c>
      <c r="R1508" s="632">
        <v>75000000</v>
      </c>
      <c r="S1508" s="632">
        <v>0</v>
      </c>
      <c r="T1508" s="632">
        <v>0</v>
      </c>
      <c r="U1508" s="632">
        <v>0</v>
      </c>
      <c r="V1508" s="632">
        <v>75000000</v>
      </c>
    </row>
    <row r="1509" spans="1:22" s="500" customFormat="1" ht="24.95" customHeight="1" thickBot="1">
      <c r="A1509" s="225" t="s">
        <v>1493</v>
      </c>
      <c r="B1509" s="225"/>
      <c r="C1509" s="226"/>
      <c r="D1509" s="226"/>
      <c r="E1509" s="226"/>
      <c r="F1509" s="227" t="s">
        <v>1494</v>
      </c>
      <c r="G1509" s="397">
        <v>825000000</v>
      </c>
      <c r="H1509" s="397">
        <v>0</v>
      </c>
      <c r="I1509" s="397">
        <v>0</v>
      </c>
      <c r="J1509" s="397">
        <v>0</v>
      </c>
      <c r="K1509" s="397">
        <v>825000000</v>
      </c>
      <c r="L1509" s="225" t="s">
        <v>1493</v>
      </c>
      <c r="M1509" s="225"/>
      <c r="N1509" s="225"/>
      <c r="O1509" s="225"/>
      <c r="P1509" s="225"/>
      <c r="Q1509" s="811" t="s">
        <v>5139</v>
      </c>
      <c r="R1509" s="645">
        <v>825000000</v>
      </c>
      <c r="S1509" s="645">
        <v>0</v>
      </c>
      <c r="T1509" s="645">
        <v>0</v>
      </c>
      <c r="U1509" s="645">
        <v>0</v>
      </c>
      <c r="V1509" s="645">
        <v>825000000</v>
      </c>
    </row>
    <row r="1510" spans="1:22" s="501" customFormat="1" ht="24.95" customHeight="1" thickTop="1">
      <c r="A1510" s="220"/>
      <c r="B1510" s="220" t="s">
        <v>433</v>
      </c>
      <c r="C1510" s="221"/>
      <c r="D1510" s="221"/>
      <c r="E1510" s="221"/>
      <c r="F1510" s="228" t="s">
        <v>434</v>
      </c>
      <c r="G1510" s="398">
        <v>825000000</v>
      </c>
      <c r="H1510" s="398">
        <v>0</v>
      </c>
      <c r="I1510" s="398">
        <v>0</v>
      </c>
      <c r="J1510" s="398">
        <v>0</v>
      </c>
      <c r="K1510" s="398">
        <v>825000000</v>
      </c>
      <c r="L1510" s="220"/>
      <c r="M1510" s="220" t="s">
        <v>433</v>
      </c>
      <c r="N1510" s="220"/>
      <c r="O1510" s="220"/>
      <c r="P1510" s="220"/>
      <c r="Q1510" s="809" t="s">
        <v>4039</v>
      </c>
      <c r="R1510" s="640">
        <v>825000000</v>
      </c>
      <c r="S1510" s="640">
        <v>0</v>
      </c>
      <c r="T1510" s="640">
        <v>0</v>
      </c>
      <c r="U1510" s="640">
        <v>0</v>
      </c>
      <c r="V1510" s="640">
        <v>825000000</v>
      </c>
    </row>
    <row r="1511" spans="1:22" s="501" customFormat="1" ht="24.95" customHeight="1">
      <c r="A1511" s="215"/>
      <c r="B1511" s="215"/>
      <c r="C1511" s="216" t="s">
        <v>433</v>
      </c>
      <c r="D1511" s="216"/>
      <c r="E1511" s="216"/>
      <c r="F1511" s="203" t="s">
        <v>435</v>
      </c>
      <c r="G1511" s="396">
        <v>825000000</v>
      </c>
      <c r="H1511" s="396">
        <v>0</v>
      </c>
      <c r="I1511" s="396">
        <v>0</v>
      </c>
      <c r="J1511" s="396">
        <v>0</v>
      </c>
      <c r="K1511" s="396">
        <v>825000000</v>
      </c>
      <c r="L1511" s="215"/>
      <c r="M1511" s="215"/>
      <c r="N1511" s="215" t="s">
        <v>433</v>
      </c>
      <c r="O1511" s="215"/>
      <c r="P1511" s="215"/>
      <c r="Q1511" s="810" t="s">
        <v>4040</v>
      </c>
      <c r="R1511" s="632">
        <v>825000000</v>
      </c>
      <c r="S1511" s="632">
        <v>0</v>
      </c>
      <c r="T1511" s="632">
        <v>0</v>
      </c>
      <c r="U1511" s="632">
        <v>0</v>
      </c>
      <c r="V1511" s="632">
        <v>825000000</v>
      </c>
    </row>
    <row r="1512" spans="1:22" s="501" customFormat="1" ht="24.95" customHeight="1">
      <c r="A1512" s="215"/>
      <c r="B1512" s="215"/>
      <c r="C1512" s="216"/>
      <c r="D1512" s="216" t="s">
        <v>433</v>
      </c>
      <c r="E1512" s="216"/>
      <c r="F1512" s="203" t="s">
        <v>2803</v>
      </c>
      <c r="G1512" s="396">
        <v>825000000</v>
      </c>
      <c r="H1512" s="396">
        <v>0</v>
      </c>
      <c r="I1512" s="396">
        <v>0</v>
      </c>
      <c r="J1512" s="396">
        <v>0</v>
      </c>
      <c r="K1512" s="396">
        <v>825000000</v>
      </c>
      <c r="L1512" s="215"/>
      <c r="M1512" s="215"/>
      <c r="N1512" s="215"/>
      <c r="O1512" s="215" t="s">
        <v>433</v>
      </c>
      <c r="P1512" s="215"/>
      <c r="Q1512" s="810" t="s">
        <v>6088</v>
      </c>
      <c r="R1512" s="632">
        <v>825000000</v>
      </c>
      <c r="S1512" s="632">
        <v>0</v>
      </c>
      <c r="T1512" s="632">
        <v>0</v>
      </c>
      <c r="U1512" s="632">
        <v>0</v>
      </c>
      <c r="V1512" s="632">
        <v>825000000</v>
      </c>
    </row>
    <row r="1513" spans="1:22" s="501" customFormat="1" ht="24.95" customHeight="1">
      <c r="A1513" s="215"/>
      <c r="B1513" s="215"/>
      <c r="C1513" s="216"/>
      <c r="D1513" s="216"/>
      <c r="E1513" s="216" t="s">
        <v>2031</v>
      </c>
      <c r="F1513" s="203" t="s">
        <v>2804</v>
      </c>
      <c r="G1513" s="396">
        <v>189000000</v>
      </c>
      <c r="H1513" s="396">
        <v>0</v>
      </c>
      <c r="I1513" s="396">
        <v>0</v>
      </c>
      <c r="J1513" s="396">
        <v>0</v>
      </c>
      <c r="K1513" s="396">
        <v>189000000</v>
      </c>
      <c r="L1513" s="215"/>
      <c r="M1513" s="215"/>
      <c r="N1513" s="215"/>
      <c r="O1513" s="215"/>
      <c r="P1513" s="215" t="s">
        <v>2031</v>
      </c>
      <c r="Q1513" s="810" t="s">
        <v>6921</v>
      </c>
      <c r="R1513" s="632">
        <v>189000000</v>
      </c>
      <c r="S1513" s="632">
        <v>0</v>
      </c>
      <c r="T1513" s="632">
        <v>0</v>
      </c>
      <c r="U1513" s="632">
        <v>0</v>
      </c>
      <c r="V1513" s="632">
        <v>189000000</v>
      </c>
    </row>
    <row r="1514" spans="1:22" s="501" customFormat="1" ht="24.95" customHeight="1">
      <c r="A1514" s="215"/>
      <c r="B1514" s="215"/>
      <c r="C1514" s="216"/>
      <c r="D1514" s="216"/>
      <c r="E1514" s="216" t="s">
        <v>1926</v>
      </c>
      <c r="F1514" s="203" t="s">
        <v>2805</v>
      </c>
      <c r="G1514" s="396">
        <v>255000000</v>
      </c>
      <c r="H1514" s="396">
        <v>0</v>
      </c>
      <c r="I1514" s="396">
        <v>0</v>
      </c>
      <c r="J1514" s="396">
        <v>0</v>
      </c>
      <c r="K1514" s="396">
        <v>255000000</v>
      </c>
      <c r="L1514" s="215"/>
      <c r="M1514" s="215"/>
      <c r="N1514" s="215"/>
      <c r="O1514" s="215"/>
      <c r="P1514" s="215" t="s">
        <v>1926</v>
      </c>
      <c r="Q1514" s="810" t="s">
        <v>6922</v>
      </c>
      <c r="R1514" s="632">
        <v>255000000</v>
      </c>
      <c r="S1514" s="632">
        <v>0</v>
      </c>
      <c r="T1514" s="632">
        <v>0</v>
      </c>
      <c r="U1514" s="632">
        <v>0</v>
      </c>
      <c r="V1514" s="632">
        <v>255000000</v>
      </c>
    </row>
    <row r="1515" spans="1:22" s="501" customFormat="1" ht="24.95" customHeight="1">
      <c r="A1515" s="215"/>
      <c r="B1515" s="215"/>
      <c r="C1515" s="216"/>
      <c r="D1515" s="216"/>
      <c r="E1515" s="216" t="s">
        <v>1929</v>
      </c>
      <c r="F1515" s="203" t="s">
        <v>2806</v>
      </c>
      <c r="G1515" s="396">
        <v>20000000</v>
      </c>
      <c r="H1515" s="396">
        <v>0</v>
      </c>
      <c r="I1515" s="396">
        <v>0</v>
      </c>
      <c r="J1515" s="396">
        <v>0</v>
      </c>
      <c r="K1515" s="396">
        <v>20000000</v>
      </c>
      <c r="L1515" s="215"/>
      <c r="M1515" s="215"/>
      <c r="N1515" s="215"/>
      <c r="O1515" s="215"/>
      <c r="P1515" s="215" t="s">
        <v>1929</v>
      </c>
      <c r="Q1515" s="810" t="s">
        <v>6089</v>
      </c>
      <c r="R1515" s="632">
        <v>20000000</v>
      </c>
      <c r="S1515" s="632">
        <v>0</v>
      </c>
      <c r="T1515" s="632">
        <v>0</v>
      </c>
      <c r="U1515" s="632">
        <v>0</v>
      </c>
      <c r="V1515" s="632">
        <v>20000000</v>
      </c>
    </row>
    <row r="1516" spans="1:22" s="501" customFormat="1" ht="24.95" customHeight="1">
      <c r="A1516" s="215"/>
      <c r="B1516" s="215"/>
      <c r="C1516" s="216"/>
      <c r="D1516" s="216"/>
      <c r="E1516" s="216" t="s">
        <v>1931</v>
      </c>
      <c r="F1516" s="318" t="s">
        <v>3678</v>
      </c>
      <c r="G1516" s="396">
        <v>110000000</v>
      </c>
      <c r="H1516" s="396">
        <v>0</v>
      </c>
      <c r="I1516" s="396">
        <v>0</v>
      </c>
      <c r="J1516" s="396">
        <v>0</v>
      </c>
      <c r="K1516" s="396">
        <v>110000000</v>
      </c>
      <c r="L1516" s="215"/>
      <c r="M1516" s="215"/>
      <c r="N1516" s="215"/>
      <c r="O1516" s="215"/>
      <c r="P1516" s="215" t="s">
        <v>1931</v>
      </c>
      <c r="Q1516" s="810" t="s">
        <v>6923</v>
      </c>
      <c r="R1516" s="632">
        <v>110000000</v>
      </c>
      <c r="S1516" s="632">
        <v>0</v>
      </c>
      <c r="T1516" s="632">
        <v>0</v>
      </c>
      <c r="U1516" s="632">
        <v>0</v>
      </c>
      <c r="V1516" s="632">
        <v>110000000</v>
      </c>
    </row>
    <row r="1517" spans="1:22" s="501" customFormat="1" ht="24.95" customHeight="1">
      <c r="A1517" s="215"/>
      <c r="B1517" s="215"/>
      <c r="C1517" s="216"/>
      <c r="D1517" s="216"/>
      <c r="E1517" s="216" t="s">
        <v>1907</v>
      </c>
      <c r="F1517" s="203" t="s">
        <v>2807</v>
      </c>
      <c r="G1517" s="396">
        <v>83000000</v>
      </c>
      <c r="H1517" s="396">
        <v>0</v>
      </c>
      <c r="I1517" s="396">
        <v>0</v>
      </c>
      <c r="J1517" s="396">
        <v>0</v>
      </c>
      <c r="K1517" s="396">
        <v>83000000</v>
      </c>
      <c r="L1517" s="215"/>
      <c r="M1517" s="215"/>
      <c r="N1517" s="215"/>
      <c r="O1517" s="215"/>
      <c r="P1517" s="215" t="s">
        <v>1907</v>
      </c>
      <c r="Q1517" s="810" t="s">
        <v>6090</v>
      </c>
      <c r="R1517" s="632">
        <v>83000000</v>
      </c>
      <c r="S1517" s="632">
        <v>0</v>
      </c>
      <c r="T1517" s="632">
        <v>0</v>
      </c>
      <c r="U1517" s="632">
        <v>0</v>
      </c>
      <c r="V1517" s="632">
        <v>83000000</v>
      </c>
    </row>
    <row r="1518" spans="1:22" s="501" customFormat="1" ht="24.95" customHeight="1">
      <c r="A1518" s="215"/>
      <c r="B1518" s="215"/>
      <c r="C1518" s="216"/>
      <c r="D1518" s="216"/>
      <c r="E1518" s="216" t="s">
        <v>1935</v>
      </c>
      <c r="F1518" s="203" t="s">
        <v>2808</v>
      </c>
      <c r="G1518" s="396">
        <v>28000000</v>
      </c>
      <c r="H1518" s="396">
        <v>0</v>
      </c>
      <c r="I1518" s="396">
        <v>0</v>
      </c>
      <c r="J1518" s="396">
        <v>0</v>
      </c>
      <c r="K1518" s="396">
        <v>28000000</v>
      </c>
      <c r="L1518" s="215"/>
      <c r="M1518" s="215"/>
      <c r="N1518" s="215"/>
      <c r="O1518" s="215"/>
      <c r="P1518" s="215" t="s">
        <v>1935</v>
      </c>
      <c r="Q1518" s="810" t="s">
        <v>6091</v>
      </c>
      <c r="R1518" s="632">
        <v>28000000</v>
      </c>
      <c r="S1518" s="632">
        <v>0</v>
      </c>
      <c r="T1518" s="632">
        <v>0</v>
      </c>
      <c r="U1518" s="632">
        <v>0</v>
      </c>
      <c r="V1518" s="632">
        <v>28000000</v>
      </c>
    </row>
    <row r="1519" spans="1:22" s="501" customFormat="1" ht="24.95" customHeight="1">
      <c r="A1519" s="215"/>
      <c r="B1519" s="215"/>
      <c r="C1519" s="216"/>
      <c r="D1519" s="216"/>
      <c r="E1519" s="216" t="s">
        <v>1947</v>
      </c>
      <c r="F1519" s="203" t="s">
        <v>3679</v>
      </c>
      <c r="G1519" s="396">
        <v>80000000</v>
      </c>
      <c r="H1519" s="396">
        <v>0</v>
      </c>
      <c r="I1519" s="396">
        <v>0</v>
      </c>
      <c r="J1519" s="396">
        <v>0</v>
      </c>
      <c r="K1519" s="396">
        <v>80000000</v>
      </c>
      <c r="L1519" s="215"/>
      <c r="M1519" s="215"/>
      <c r="N1519" s="215"/>
      <c r="O1519" s="215"/>
      <c r="P1519" s="215" t="s">
        <v>1947</v>
      </c>
      <c r="Q1519" s="810" t="s">
        <v>6092</v>
      </c>
      <c r="R1519" s="632">
        <v>80000000</v>
      </c>
      <c r="S1519" s="632">
        <v>0</v>
      </c>
      <c r="T1519" s="632">
        <v>0</v>
      </c>
      <c r="U1519" s="632">
        <v>0</v>
      </c>
      <c r="V1519" s="632">
        <v>80000000</v>
      </c>
    </row>
    <row r="1520" spans="1:22" s="501" customFormat="1" ht="24.95" customHeight="1">
      <c r="A1520" s="215"/>
      <c r="B1520" s="215"/>
      <c r="C1520" s="216"/>
      <c r="D1520" s="216"/>
      <c r="E1520" s="216" t="s">
        <v>1966</v>
      </c>
      <c r="F1520" s="203" t="s">
        <v>3680</v>
      </c>
      <c r="G1520" s="396">
        <v>60000000</v>
      </c>
      <c r="H1520" s="396">
        <v>0</v>
      </c>
      <c r="I1520" s="396">
        <v>0</v>
      </c>
      <c r="J1520" s="396">
        <v>0</v>
      </c>
      <c r="K1520" s="396">
        <v>60000000</v>
      </c>
      <c r="L1520" s="215"/>
      <c r="M1520" s="215"/>
      <c r="N1520" s="215"/>
      <c r="O1520" s="215"/>
      <c r="P1520" s="215" t="s">
        <v>1966</v>
      </c>
      <c r="Q1520" s="810" t="s">
        <v>6093</v>
      </c>
      <c r="R1520" s="632">
        <v>60000000</v>
      </c>
      <c r="S1520" s="632">
        <v>0</v>
      </c>
      <c r="T1520" s="632">
        <v>0</v>
      </c>
      <c r="U1520" s="632">
        <v>0</v>
      </c>
      <c r="V1520" s="632">
        <v>60000000</v>
      </c>
    </row>
    <row r="1521" spans="1:22" s="501" customFormat="1" ht="24.95" customHeight="1" thickBot="1">
      <c r="A1521" s="225" t="s">
        <v>1495</v>
      </c>
      <c r="B1521" s="225"/>
      <c r="C1521" s="226"/>
      <c r="D1521" s="226"/>
      <c r="E1521" s="226"/>
      <c r="F1521" s="227" t="s">
        <v>1496</v>
      </c>
      <c r="G1521" s="397">
        <v>825000000</v>
      </c>
      <c r="H1521" s="397">
        <v>0</v>
      </c>
      <c r="I1521" s="397">
        <v>0</v>
      </c>
      <c r="J1521" s="397">
        <v>0</v>
      </c>
      <c r="K1521" s="397">
        <v>825000000</v>
      </c>
      <c r="L1521" s="225" t="s">
        <v>1495</v>
      </c>
      <c r="M1521" s="225"/>
      <c r="N1521" s="225"/>
      <c r="O1521" s="225"/>
      <c r="P1521" s="225"/>
      <c r="Q1521" s="811" t="s">
        <v>5141</v>
      </c>
      <c r="R1521" s="645">
        <v>825000000</v>
      </c>
      <c r="S1521" s="645">
        <v>0</v>
      </c>
      <c r="T1521" s="645">
        <v>0</v>
      </c>
      <c r="U1521" s="645">
        <v>0</v>
      </c>
      <c r="V1521" s="645">
        <v>825000000</v>
      </c>
    </row>
    <row r="1522" spans="1:22" s="501" customFormat="1" ht="24.95" customHeight="1" thickTop="1">
      <c r="A1522" s="220"/>
      <c r="B1522" s="220" t="s">
        <v>433</v>
      </c>
      <c r="C1522" s="221"/>
      <c r="D1522" s="221"/>
      <c r="E1522" s="221"/>
      <c r="F1522" s="228" t="s">
        <v>434</v>
      </c>
      <c r="G1522" s="398">
        <v>825000000</v>
      </c>
      <c r="H1522" s="398">
        <v>0</v>
      </c>
      <c r="I1522" s="398">
        <v>0</v>
      </c>
      <c r="J1522" s="398">
        <v>0</v>
      </c>
      <c r="K1522" s="398">
        <v>825000000</v>
      </c>
      <c r="L1522" s="220"/>
      <c r="M1522" s="220" t="s">
        <v>433</v>
      </c>
      <c r="N1522" s="220"/>
      <c r="O1522" s="220"/>
      <c r="P1522" s="220"/>
      <c r="Q1522" s="809" t="s">
        <v>4039</v>
      </c>
      <c r="R1522" s="640">
        <v>825000000</v>
      </c>
      <c r="S1522" s="640">
        <v>0</v>
      </c>
      <c r="T1522" s="640">
        <v>0</v>
      </c>
      <c r="U1522" s="640">
        <v>0</v>
      </c>
      <c r="V1522" s="640">
        <v>825000000</v>
      </c>
    </row>
    <row r="1523" spans="1:22" s="501" customFormat="1" ht="24.95" customHeight="1">
      <c r="A1523" s="215"/>
      <c r="B1523" s="215"/>
      <c r="C1523" s="216" t="s">
        <v>433</v>
      </c>
      <c r="D1523" s="216"/>
      <c r="E1523" s="216"/>
      <c r="F1523" s="203" t="s">
        <v>435</v>
      </c>
      <c r="G1523" s="396">
        <v>825000000</v>
      </c>
      <c r="H1523" s="396">
        <v>0</v>
      </c>
      <c r="I1523" s="396">
        <v>0</v>
      </c>
      <c r="J1523" s="396">
        <v>0</v>
      </c>
      <c r="K1523" s="396">
        <v>825000000</v>
      </c>
      <c r="L1523" s="215"/>
      <c r="M1523" s="215"/>
      <c r="N1523" s="215" t="s">
        <v>433</v>
      </c>
      <c r="O1523" s="215"/>
      <c r="P1523" s="215"/>
      <c r="Q1523" s="810" t="s">
        <v>4040</v>
      </c>
      <c r="R1523" s="632">
        <v>825000000</v>
      </c>
      <c r="S1523" s="632">
        <v>0</v>
      </c>
      <c r="T1523" s="632">
        <v>0</v>
      </c>
      <c r="U1523" s="632">
        <v>0</v>
      </c>
      <c r="V1523" s="632">
        <v>825000000</v>
      </c>
    </row>
    <row r="1524" spans="1:22" s="501" customFormat="1" ht="24.95" hidden="1" customHeight="1">
      <c r="A1524" s="215"/>
      <c r="B1524" s="215"/>
      <c r="C1524" s="216"/>
      <c r="D1524" s="216" t="s">
        <v>1816</v>
      </c>
      <c r="E1524" s="216"/>
      <c r="F1524" s="203" t="s">
        <v>1817</v>
      </c>
      <c r="G1524" s="396">
        <v>825000000</v>
      </c>
      <c r="H1524" s="396">
        <v>0</v>
      </c>
      <c r="I1524" s="396">
        <v>0</v>
      </c>
      <c r="J1524" s="396">
        <v>0</v>
      </c>
      <c r="K1524" s="396">
        <v>825000000</v>
      </c>
      <c r="L1524" s="215"/>
      <c r="M1524" s="215"/>
      <c r="N1524" s="215"/>
      <c r="O1524" s="215" t="s">
        <v>1816</v>
      </c>
      <c r="P1524" s="215"/>
      <c r="Q1524" s="810" t="s">
        <v>2045</v>
      </c>
      <c r="R1524" s="632">
        <v>825000000</v>
      </c>
      <c r="S1524" s="632">
        <v>0</v>
      </c>
      <c r="T1524" s="632">
        <v>0</v>
      </c>
      <c r="U1524" s="632">
        <v>0</v>
      </c>
      <c r="V1524" s="632">
        <v>825000000</v>
      </c>
    </row>
    <row r="1525" spans="1:22" s="501" customFormat="1" ht="24.95" customHeight="1">
      <c r="A1525" s="215"/>
      <c r="B1525" s="215"/>
      <c r="C1525" s="216"/>
      <c r="D1525" s="216"/>
      <c r="E1525" s="216" t="s">
        <v>1857</v>
      </c>
      <c r="F1525" s="203" t="s">
        <v>2809</v>
      </c>
      <c r="G1525" s="396">
        <v>1705340</v>
      </c>
      <c r="H1525" s="396">
        <v>0</v>
      </c>
      <c r="I1525" s="396">
        <v>0</v>
      </c>
      <c r="J1525" s="396">
        <v>0</v>
      </c>
      <c r="K1525" s="396">
        <v>1705340</v>
      </c>
      <c r="L1525" s="215"/>
      <c r="M1525" s="215"/>
      <c r="N1525" s="215"/>
      <c r="O1525" s="215"/>
      <c r="P1525" s="215" t="s">
        <v>1857</v>
      </c>
      <c r="Q1525" s="810" t="s">
        <v>6094</v>
      </c>
      <c r="R1525" s="632">
        <v>1705340</v>
      </c>
      <c r="S1525" s="632">
        <v>0</v>
      </c>
      <c r="T1525" s="632">
        <v>0</v>
      </c>
      <c r="U1525" s="632">
        <v>0</v>
      </c>
      <c r="V1525" s="632">
        <v>1705340</v>
      </c>
    </row>
    <row r="1526" spans="1:22" s="501" customFormat="1" ht="24.95" customHeight="1">
      <c r="A1526" s="215"/>
      <c r="B1526" s="215"/>
      <c r="C1526" s="216"/>
      <c r="D1526" s="216"/>
      <c r="E1526" s="216" t="s">
        <v>1889</v>
      </c>
      <c r="F1526" s="203" t="s">
        <v>2810</v>
      </c>
      <c r="G1526" s="396">
        <v>1723713</v>
      </c>
      <c r="H1526" s="396">
        <v>0</v>
      </c>
      <c r="I1526" s="396">
        <v>0</v>
      </c>
      <c r="J1526" s="396">
        <v>0</v>
      </c>
      <c r="K1526" s="396">
        <v>1723713</v>
      </c>
      <c r="L1526" s="215"/>
      <c r="M1526" s="215"/>
      <c r="N1526" s="215"/>
      <c r="O1526" s="215"/>
      <c r="P1526" s="215" t="s">
        <v>1889</v>
      </c>
      <c r="Q1526" s="810" t="s">
        <v>6000</v>
      </c>
      <c r="R1526" s="632">
        <v>1723713</v>
      </c>
      <c r="S1526" s="632">
        <v>0</v>
      </c>
      <c r="T1526" s="632">
        <v>0</v>
      </c>
      <c r="U1526" s="632">
        <v>0</v>
      </c>
      <c r="V1526" s="632">
        <v>1723713</v>
      </c>
    </row>
    <row r="1527" spans="1:22" s="501" customFormat="1" ht="24.95" customHeight="1">
      <c r="A1527" s="215"/>
      <c r="B1527" s="215"/>
      <c r="C1527" s="216"/>
      <c r="D1527" s="216"/>
      <c r="E1527" s="216" t="s">
        <v>1893</v>
      </c>
      <c r="F1527" s="203" t="s">
        <v>2811</v>
      </c>
      <c r="G1527" s="396">
        <v>69660001</v>
      </c>
      <c r="H1527" s="396">
        <v>0</v>
      </c>
      <c r="I1527" s="396">
        <v>0</v>
      </c>
      <c r="J1527" s="396">
        <v>0</v>
      </c>
      <c r="K1527" s="396">
        <v>69660001</v>
      </c>
      <c r="L1527" s="215"/>
      <c r="M1527" s="215"/>
      <c r="N1527" s="215"/>
      <c r="O1527" s="215"/>
      <c r="P1527" s="215" t="s">
        <v>1893</v>
      </c>
      <c r="Q1527" s="810" t="s">
        <v>5999</v>
      </c>
      <c r="R1527" s="632">
        <v>69660001</v>
      </c>
      <c r="S1527" s="632">
        <v>0</v>
      </c>
      <c r="T1527" s="632">
        <v>0</v>
      </c>
      <c r="U1527" s="632">
        <v>0</v>
      </c>
      <c r="V1527" s="632">
        <v>69660001</v>
      </c>
    </row>
    <row r="1528" spans="1:22" s="501" customFormat="1" ht="24.95" customHeight="1">
      <c r="A1528" s="215"/>
      <c r="B1528" s="215"/>
      <c r="C1528" s="216"/>
      <c r="D1528" s="216"/>
      <c r="E1528" s="216" t="s">
        <v>1869</v>
      </c>
      <c r="F1528" s="203" t="s">
        <v>3681</v>
      </c>
      <c r="G1528" s="396">
        <v>202932</v>
      </c>
      <c r="H1528" s="396">
        <v>0</v>
      </c>
      <c r="I1528" s="396">
        <v>0</v>
      </c>
      <c r="J1528" s="396">
        <v>0</v>
      </c>
      <c r="K1528" s="396">
        <v>202932</v>
      </c>
      <c r="L1528" s="215"/>
      <c r="M1528" s="215"/>
      <c r="N1528" s="215"/>
      <c r="O1528" s="215"/>
      <c r="P1528" s="215" t="s">
        <v>1869</v>
      </c>
      <c r="Q1528" s="810" t="s">
        <v>6095</v>
      </c>
      <c r="R1528" s="632">
        <v>202932</v>
      </c>
      <c r="S1528" s="632">
        <v>0</v>
      </c>
      <c r="T1528" s="632">
        <v>0</v>
      </c>
      <c r="U1528" s="632">
        <v>0</v>
      </c>
      <c r="V1528" s="632">
        <v>202932</v>
      </c>
    </row>
    <row r="1529" spans="1:22" s="501" customFormat="1" ht="24.95" customHeight="1">
      <c r="A1529" s="215"/>
      <c r="B1529" s="215"/>
      <c r="C1529" s="216"/>
      <c r="D1529" s="216"/>
      <c r="E1529" s="216" t="s">
        <v>1895</v>
      </c>
      <c r="F1529" s="203" t="s">
        <v>3682</v>
      </c>
      <c r="G1529" s="396">
        <v>193041</v>
      </c>
      <c r="H1529" s="396">
        <v>0</v>
      </c>
      <c r="I1529" s="396">
        <v>0</v>
      </c>
      <c r="J1529" s="396">
        <v>0</v>
      </c>
      <c r="K1529" s="396">
        <v>193041</v>
      </c>
      <c r="L1529" s="215"/>
      <c r="M1529" s="215"/>
      <c r="N1529" s="215"/>
      <c r="O1529" s="215"/>
      <c r="P1529" s="215" t="s">
        <v>1895</v>
      </c>
      <c r="Q1529" s="810" t="s">
        <v>6096</v>
      </c>
      <c r="R1529" s="632">
        <v>193041</v>
      </c>
      <c r="S1529" s="632">
        <v>0</v>
      </c>
      <c r="T1529" s="632">
        <v>0</v>
      </c>
      <c r="U1529" s="632">
        <v>0</v>
      </c>
      <c r="V1529" s="632">
        <v>193041</v>
      </c>
    </row>
    <row r="1530" spans="1:22" s="501" customFormat="1" ht="24.95" customHeight="1">
      <c r="A1530" s="215"/>
      <c r="B1530" s="215"/>
      <c r="C1530" s="216"/>
      <c r="D1530" s="216"/>
      <c r="E1530" s="216" t="s">
        <v>1872</v>
      </c>
      <c r="F1530" s="203" t="s">
        <v>2812</v>
      </c>
      <c r="G1530" s="396">
        <v>145867590</v>
      </c>
      <c r="H1530" s="396">
        <v>0</v>
      </c>
      <c r="I1530" s="396">
        <v>0</v>
      </c>
      <c r="J1530" s="396">
        <v>0</v>
      </c>
      <c r="K1530" s="396">
        <v>145867590</v>
      </c>
      <c r="L1530" s="215"/>
      <c r="M1530" s="215"/>
      <c r="N1530" s="215"/>
      <c r="O1530" s="215"/>
      <c r="P1530" s="215" t="s">
        <v>1872</v>
      </c>
      <c r="Q1530" s="810" t="s">
        <v>6097</v>
      </c>
      <c r="R1530" s="632">
        <v>145867590</v>
      </c>
      <c r="S1530" s="632">
        <v>0</v>
      </c>
      <c r="T1530" s="632">
        <v>0</v>
      </c>
      <c r="U1530" s="632">
        <v>0</v>
      </c>
      <c r="V1530" s="632">
        <v>145867590</v>
      </c>
    </row>
    <row r="1531" spans="1:22" s="501" customFormat="1" ht="24.95" customHeight="1">
      <c r="A1531" s="215"/>
      <c r="B1531" s="215"/>
      <c r="C1531" s="216"/>
      <c r="D1531" s="216"/>
      <c r="E1531" s="216" t="s">
        <v>1882</v>
      </c>
      <c r="F1531" s="203" t="s">
        <v>3683</v>
      </c>
      <c r="G1531" s="396">
        <v>558409</v>
      </c>
      <c r="H1531" s="396">
        <v>0</v>
      </c>
      <c r="I1531" s="396">
        <v>0</v>
      </c>
      <c r="J1531" s="396">
        <v>0</v>
      </c>
      <c r="K1531" s="396">
        <v>558409</v>
      </c>
      <c r="L1531" s="215"/>
      <c r="M1531" s="215"/>
      <c r="N1531" s="215"/>
      <c r="O1531" s="215"/>
      <c r="P1531" s="215" t="s">
        <v>1882</v>
      </c>
      <c r="Q1531" s="810" t="s">
        <v>6098</v>
      </c>
      <c r="R1531" s="632">
        <v>558409</v>
      </c>
      <c r="S1531" s="632">
        <v>0</v>
      </c>
      <c r="T1531" s="632">
        <v>0</v>
      </c>
      <c r="U1531" s="632">
        <v>0</v>
      </c>
      <c r="V1531" s="632">
        <v>558409</v>
      </c>
    </row>
    <row r="1532" spans="1:22" s="501" customFormat="1" ht="24.95" customHeight="1">
      <c r="A1532" s="215"/>
      <c r="B1532" s="215"/>
      <c r="C1532" s="216"/>
      <c r="D1532" s="216"/>
      <c r="E1532" s="216" t="s">
        <v>2083</v>
      </c>
      <c r="F1532" s="203" t="s">
        <v>2813</v>
      </c>
      <c r="G1532" s="396">
        <v>6458739</v>
      </c>
      <c r="H1532" s="396">
        <v>0</v>
      </c>
      <c r="I1532" s="396">
        <v>0</v>
      </c>
      <c r="J1532" s="396">
        <v>0</v>
      </c>
      <c r="K1532" s="396">
        <v>6458739</v>
      </c>
      <c r="L1532" s="215"/>
      <c r="M1532" s="215"/>
      <c r="N1532" s="215"/>
      <c r="O1532" s="215"/>
      <c r="P1532" s="215" t="s">
        <v>2083</v>
      </c>
      <c r="Q1532" s="810" t="s">
        <v>5954</v>
      </c>
      <c r="R1532" s="632">
        <v>6458739</v>
      </c>
      <c r="S1532" s="632">
        <v>0</v>
      </c>
      <c r="T1532" s="632">
        <v>0</v>
      </c>
      <c r="U1532" s="632">
        <v>0</v>
      </c>
      <c r="V1532" s="632">
        <v>6458739</v>
      </c>
    </row>
    <row r="1533" spans="1:22" s="501" customFormat="1" ht="24.95" customHeight="1">
      <c r="A1533" s="215"/>
      <c r="B1533" s="215"/>
      <c r="C1533" s="216"/>
      <c r="D1533" s="216"/>
      <c r="E1533" s="216" t="s">
        <v>1929</v>
      </c>
      <c r="F1533" s="318" t="s">
        <v>2814</v>
      </c>
      <c r="G1533" s="396">
        <v>982695</v>
      </c>
      <c r="H1533" s="396">
        <v>0</v>
      </c>
      <c r="I1533" s="396">
        <v>0</v>
      </c>
      <c r="J1533" s="396">
        <v>0</v>
      </c>
      <c r="K1533" s="396">
        <v>982695</v>
      </c>
      <c r="L1533" s="215"/>
      <c r="M1533" s="215"/>
      <c r="N1533" s="215"/>
      <c r="O1533" s="215"/>
      <c r="P1533" s="215" t="s">
        <v>1929</v>
      </c>
      <c r="Q1533" s="810" t="s">
        <v>6924</v>
      </c>
      <c r="R1533" s="632">
        <v>982695</v>
      </c>
      <c r="S1533" s="632">
        <v>0</v>
      </c>
      <c r="T1533" s="632">
        <v>0</v>
      </c>
      <c r="U1533" s="632">
        <v>0</v>
      </c>
      <c r="V1533" s="632">
        <v>982695</v>
      </c>
    </row>
    <row r="1534" spans="1:22" s="501" customFormat="1" ht="24.95" customHeight="1">
      <c r="A1534" s="215"/>
      <c r="B1534" s="215"/>
      <c r="C1534" s="216"/>
      <c r="D1534" s="216"/>
      <c r="E1534" s="216" t="s">
        <v>1933</v>
      </c>
      <c r="F1534" s="203" t="s">
        <v>2815</v>
      </c>
      <c r="G1534" s="396">
        <v>34859827</v>
      </c>
      <c r="H1534" s="396">
        <v>0</v>
      </c>
      <c r="I1534" s="396">
        <v>0</v>
      </c>
      <c r="J1534" s="396">
        <v>0</v>
      </c>
      <c r="K1534" s="396">
        <v>34859827</v>
      </c>
      <c r="L1534" s="215"/>
      <c r="M1534" s="215"/>
      <c r="N1534" s="215"/>
      <c r="O1534" s="215"/>
      <c r="P1534" s="215" t="s">
        <v>1933</v>
      </c>
      <c r="Q1534" s="810" t="s">
        <v>6925</v>
      </c>
      <c r="R1534" s="632">
        <v>34859827</v>
      </c>
      <c r="S1534" s="632">
        <v>0</v>
      </c>
      <c r="T1534" s="632">
        <v>0</v>
      </c>
      <c r="U1534" s="632">
        <v>0</v>
      </c>
      <c r="V1534" s="632">
        <v>34859827</v>
      </c>
    </row>
    <row r="1535" spans="1:22" s="501" customFormat="1" ht="24.95" customHeight="1">
      <c r="A1535" s="215"/>
      <c r="B1535" s="215"/>
      <c r="C1535" s="216"/>
      <c r="D1535" s="216"/>
      <c r="E1535" s="216" t="s">
        <v>2085</v>
      </c>
      <c r="F1535" s="203" t="s">
        <v>2816</v>
      </c>
      <c r="G1535" s="396">
        <v>72151282</v>
      </c>
      <c r="H1535" s="396">
        <v>0</v>
      </c>
      <c r="I1535" s="396">
        <v>0</v>
      </c>
      <c r="J1535" s="396">
        <v>0</v>
      </c>
      <c r="K1535" s="396">
        <v>72151282</v>
      </c>
      <c r="L1535" s="215"/>
      <c r="M1535" s="215"/>
      <c r="N1535" s="215"/>
      <c r="O1535" s="215"/>
      <c r="P1535" s="215" t="s">
        <v>2085</v>
      </c>
      <c r="Q1535" s="810" t="s">
        <v>6926</v>
      </c>
      <c r="R1535" s="632">
        <v>72151282</v>
      </c>
      <c r="S1535" s="632">
        <v>0</v>
      </c>
      <c r="T1535" s="632">
        <v>0</v>
      </c>
      <c r="U1535" s="632">
        <v>0</v>
      </c>
      <c r="V1535" s="632">
        <v>72151282</v>
      </c>
    </row>
    <row r="1536" spans="1:22" s="501" customFormat="1" ht="24.95" customHeight="1">
      <c r="A1536" s="215"/>
      <c r="B1536" s="215"/>
      <c r="C1536" s="216"/>
      <c r="D1536" s="216"/>
      <c r="E1536" s="216" t="s">
        <v>1961</v>
      </c>
      <c r="F1536" s="203" t="s">
        <v>2817</v>
      </c>
      <c r="G1536" s="396">
        <v>16552939.999999998</v>
      </c>
      <c r="H1536" s="396">
        <v>0</v>
      </c>
      <c r="I1536" s="396">
        <v>0</v>
      </c>
      <c r="J1536" s="396">
        <v>0</v>
      </c>
      <c r="K1536" s="396">
        <v>16552939.999999998</v>
      </c>
      <c r="L1536" s="215"/>
      <c r="M1536" s="215"/>
      <c r="N1536" s="215"/>
      <c r="O1536" s="215"/>
      <c r="P1536" s="215" t="s">
        <v>1961</v>
      </c>
      <c r="Q1536" s="810" t="s">
        <v>6927</v>
      </c>
      <c r="R1536" s="632">
        <v>16552939.999999998</v>
      </c>
      <c r="S1536" s="632">
        <v>0</v>
      </c>
      <c r="T1536" s="632">
        <v>0</v>
      </c>
      <c r="U1536" s="632">
        <v>0</v>
      </c>
      <c r="V1536" s="632">
        <v>16552939.999999998</v>
      </c>
    </row>
    <row r="1537" spans="1:22" s="501" customFormat="1" ht="24.95" customHeight="1">
      <c r="A1537" s="215"/>
      <c r="B1537" s="215"/>
      <c r="C1537" s="216"/>
      <c r="D1537" s="216"/>
      <c r="E1537" s="216" t="s">
        <v>1935</v>
      </c>
      <c r="F1537" s="203" t="s">
        <v>2818</v>
      </c>
      <c r="G1537" s="396">
        <v>1076740</v>
      </c>
      <c r="H1537" s="396">
        <v>0</v>
      </c>
      <c r="I1537" s="396">
        <v>0</v>
      </c>
      <c r="J1537" s="396">
        <v>0</v>
      </c>
      <c r="K1537" s="396">
        <v>1076740</v>
      </c>
      <c r="L1537" s="215"/>
      <c r="M1537" s="215"/>
      <c r="N1537" s="215"/>
      <c r="O1537" s="215"/>
      <c r="P1537" s="215" t="s">
        <v>1935</v>
      </c>
      <c r="Q1537" s="810" t="s">
        <v>6049</v>
      </c>
      <c r="R1537" s="632">
        <v>1076740</v>
      </c>
      <c r="S1537" s="632">
        <v>0</v>
      </c>
      <c r="T1537" s="632">
        <v>0</v>
      </c>
      <c r="U1537" s="632">
        <v>0</v>
      </c>
      <c r="V1537" s="632">
        <v>1076740</v>
      </c>
    </row>
    <row r="1538" spans="1:22" s="501" customFormat="1" ht="24.95" customHeight="1">
      <c r="A1538" s="215"/>
      <c r="B1538" s="215"/>
      <c r="C1538" s="216"/>
      <c r="D1538" s="216"/>
      <c r="E1538" s="216" t="s">
        <v>1937</v>
      </c>
      <c r="F1538" s="318" t="s">
        <v>2819</v>
      </c>
      <c r="G1538" s="396">
        <v>2587973</v>
      </c>
      <c r="H1538" s="396">
        <v>0</v>
      </c>
      <c r="I1538" s="396">
        <v>0</v>
      </c>
      <c r="J1538" s="396">
        <v>0</v>
      </c>
      <c r="K1538" s="396">
        <v>2587973</v>
      </c>
      <c r="L1538" s="215"/>
      <c r="M1538" s="215"/>
      <c r="N1538" s="215"/>
      <c r="O1538" s="215"/>
      <c r="P1538" s="215" t="s">
        <v>1937</v>
      </c>
      <c r="Q1538" s="810" t="s">
        <v>6928</v>
      </c>
      <c r="R1538" s="632">
        <v>2587973</v>
      </c>
      <c r="S1538" s="632">
        <v>0</v>
      </c>
      <c r="T1538" s="632">
        <v>0</v>
      </c>
      <c r="U1538" s="632">
        <v>0</v>
      </c>
      <c r="V1538" s="632">
        <v>2587973</v>
      </c>
    </row>
    <row r="1539" spans="1:22" s="501" customFormat="1" ht="24.95" customHeight="1">
      <c r="A1539" s="215"/>
      <c r="B1539" s="215"/>
      <c r="C1539" s="216"/>
      <c r="D1539" s="216"/>
      <c r="E1539" s="216" t="s">
        <v>1943</v>
      </c>
      <c r="F1539" s="203" t="s">
        <v>2820</v>
      </c>
      <c r="G1539" s="396">
        <v>3200000</v>
      </c>
      <c r="H1539" s="396">
        <v>0</v>
      </c>
      <c r="I1539" s="396">
        <v>0</v>
      </c>
      <c r="J1539" s="396">
        <v>0</v>
      </c>
      <c r="K1539" s="396">
        <v>3200000</v>
      </c>
      <c r="L1539" s="215"/>
      <c r="M1539" s="215"/>
      <c r="N1539" s="215"/>
      <c r="O1539" s="215"/>
      <c r="P1539" s="215" t="s">
        <v>1943</v>
      </c>
      <c r="Q1539" s="810" t="s">
        <v>6929</v>
      </c>
      <c r="R1539" s="632">
        <v>3200000</v>
      </c>
      <c r="S1539" s="632">
        <v>0</v>
      </c>
      <c r="T1539" s="632">
        <v>0</v>
      </c>
      <c r="U1539" s="632">
        <v>0</v>
      </c>
      <c r="V1539" s="632">
        <v>3200000</v>
      </c>
    </row>
    <row r="1540" spans="1:22" s="501" customFormat="1" ht="24.95" customHeight="1">
      <c r="A1540" s="215"/>
      <c r="B1540" s="215"/>
      <c r="C1540" s="216"/>
      <c r="D1540" s="216"/>
      <c r="E1540" s="216" t="s">
        <v>1945</v>
      </c>
      <c r="F1540" s="203" t="s">
        <v>2821</v>
      </c>
      <c r="G1540" s="396">
        <v>3200000</v>
      </c>
      <c r="H1540" s="396">
        <v>0</v>
      </c>
      <c r="I1540" s="396">
        <v>0</v>
      </c>
      <c r="J1540" s="396">
        <v>0</v>
      </c>
      <c r="K1540" s="396">
        <v>3200000</v>
      </c>
      <c r="L1540" s="215"/>
      <c r="M1540" s="215"/>
      <c r="N1540" s="215"/>
      <c r="O1540" s="215"/>
      <c r="P1540" s="215" t="s">
        <v>1945</v>
      </c>
      <c r="Q1540" s="810" t="s">
        <v>6930</v>
      </c>
      <c r="R1540" s="632">
        <v>3200000</v>
      </c>
      <c r="S1540" s="632">
        <v>0</v>
      </c>
      <c r="T1540" s="632">
        <v>0</v>
      </c>
      <c r="U1540" s="632">
        <v>0</v>
      </c>
      <c r="V1540" s="632">
        <v>3200000</v>
      </c>
    </row>
    <row r="1541" spans="1:22" s="501" customFormat="1" ht="24.95" customHeight="1">
      <c r="A1541" s="215"/>
      <c r="B1541" s="215"/>
      <c r="C1541" s="216"/>
      <c r="D1541" s="216"/>
      <c r="E1541" s="216" t="s">
        <v>1947</v>
      </c>
      <c r="F1541" s="203" t="s">
        <v>3684</v>
      </c>
      <c r="G1541" s="396">
        <v>9600000</v>
      </c>
      <c r="H1541" s="396">
        <v>0</v>
      </c>
      <c r="I1541" s="396">
        <v>0</v>
      </c>
      <c r="J1541" s="396">
        <v>0</v>
      </c>
      <c r="K1541" s="396">
        <v>9600000</v>
      </c>
      <c r="L1541" s="215"/>
      <c r="M1541" s="215"/>
      <c r="N1541" s="215"/>
      <c r="O1541" s="215"/>
      <c r="P1541" s="215" t="s">
        <v>1947</v>
      </c>
      <c r="Q1541" s="810" t="s">
        <v>6099</v>
      </c>
      <c r="R1541" s="632">
        <v>9600000</v>
      </c>
      <c r="S1541" s="632">
        <v>0</v>
      </c>
      <c r="T1541" s="632">
        <v>0</v>
      </c>
      <c r="U1541" s="632">
        <v>0</v>
      </c>
      <c r="V1541" s="632">
        <v>9600000</v>
      </c>
    </row>
    <row r="1542" spans="1:22" s="501" customFormat="1" ht="24.95" customHeight="1">
      <c r="A1542" s="215"/>
      <c r="B1542" s="215"/>
      <c r="C1542" s="216"/>
      <c r="D1542" s="216"/>
      <c r="E1542" s="216" t="s">
        <v>2309</v>
      </c>
      <c r="F1542" s="203" t="s">
        <v>2822</v>
      </c>
      <c r="G1542" s="396">
        <v>157616263</v>
      </c>
      <c r="H1542" s="396">
        <v>0</v>
      </c>
      <c r="I1542" s="396">
        <v>0</v>
      </c>
      <c r="J1542" s="396">
        <v>0</v>
      </c>
      <c r="K1542" s="396">
        <v>157616263</v>
      </c>
      <c r="L1542" s="215"/>
      <c r="M1542" s="215"/>
      <c r="N1542" s="215"/>
      <c r="O1542" s="215"/>
      <c r="P1542" s="215" t="s">
        <v>2309</v>
      </c>
      <c r="Q1542" s="810" t="s">
        <v>6931</v>
      </c>
      <c r="R1542" s="632">
        <v>157616263</v>
      </c>
      <c r="S1542" s="632">
        <v>0</v>
      </c>
      <c r="T1542" s="632">
        <v>0</v>
      </c>
      <c r="U1542" s="632">
        <v>0</v>
      </c>
      <c r="V1542" s="632">
        <v>157616263</v>
      </c>
    </row>
    <row r="1543" spans="1:22" s="500" customFormat="1" ht="24.95" customHeight="1">
      <c r="A1543" s="215"/>
      <c r="B1543" s="215"/>
      <c r="C1543" s="216"/>
      <c r="D1543" s="216"/>
      <c r="E1543" s="216" t="s">
        <v>1968</v>
      </c>
      <c r="F1543" s="203" t="s">
        <v>2823</v>
      </c>
      <c r="G1543" s="396">
        <v>147596278</v>
      </c>
      <c r="H1543" s="396">
        <v>0</v>
      </c>
      <c r="I1543" s="396">
        <v>0</v>
      </c>
      <c r="J1543" s="396">
        <v>0</v>
      </c>
      <c r="K1543" s="396">
        <v>147596278</v>
      </c>
      <c r="L1543" s="215"/>
      <c r="M1543" s="215"/>
      <c r="N1543" s="215"/>
      <c r="O1543" s="215"/>
      <c r="P1543" s="215" t="s">
        <v>1968</v>
      </c>
      <c r="Q1543" s="816" t="s">
        <v>6932</v>
      </c>
      <c r="R1543" s="632">
        <v>147596278</v>
      </c>
      <c r="S1543" s="632">
        <v>0</v>
      </c>
      <c r="T1543" s="632">
        <v>0</v>
      </c>
      <c r="U1543" s="632">
        <v>0</v>
      </c>
      <c r="V1543" s="632">
        <v>147596278</v>
      </c>
    </row>
    <row r="1544" spans="1:22" s="501" customFormat="1" ht="24.95" customHeight="1">
      <c r="A1544" s="215"/>
      <c r="B1544" s="215"/>
      <c r="C1544" s="216"/>
      <c r="D1544" s="216"/>
      <c r="E1544" s="216" t="s">
        <v>1970</v>
      </c>
      <c r="F1544" s="203" t="s">
        <v>2824</v>
      </c>
      <c r="G1544" s="396">
        <v>138837339</v>
      </c>
      <c r="H1544" s="396">
        <v>0</v>
      </c>
      <c r="I1544" s="396">
        <v>0</v>
      </c>
      <c r="J1544" s="396">
        <v>0</v>
      </c>
      <c r="K1544" s="396">
        <v>138837339</v>
      </c>
      <c r="L1544" s="215"/>
      <c r="M1544" s="215"/>
      <c r="N1544" s="215"/>
      <c r="O1544" s="215"/>
      <c r="P1544" s="215" t="s">
        <v>1970</v>
      </c>
      <c r="Q1544" s="810" t="s">
        <v>6100</v>
      </c>
      <c r="R1544" s="632">
        <v>138837339</v>
      </c>
      <c r="S1544" s="632">
        <v>0</v>
      </c>
      <c r="T1544" s="632">
        <v>0</v>
      </c>
      <c r="U1544" s="632">
        <v>0</v>
      </c>
      <c r="V1544" s="632">
        <v>138837339</v>
      </c>
    </row>
    <row r="1545" spans="1:22" s="501" customFormat="1" ht="24.95" customHeight="1">
      <c r="A1545" s="215"/>
      <c r="B1545" s="215"/>
      <c r="C1545" s="216"/>
      <c r="D1545" s="216"/>
      <c r="E1545" s="216" t="s">
        <v>1974</v>
      </c>
      <c r="F1545" s="358" t="s">
        <v>2825</v>
      </c>
      <c r="G1545" s="396">
        <v>4467275</v>
      </c>
      <c r="H1545" s="396">
        <v>0</v>
      </c>
      <c r="I1545" s="396">
        <v>0</v>
      </c>
      <c r="J1545" s="396">
        <v>0</v>
      </c>
      <c r="K1545" s="396">
        <v>4467275</v>
      </c>
      <c r="L1545" s="215"/>
      <c r="M1545" s="215"/>
      <c r="N1545" s="215"/>
      <c r="O1545" s="215"/>
      <c r="P1545" s="215" t="s">
        <v>1974</v>
      </c>
      <c r="Q1545" s="810" t="s">
        <v>6933</v>
      </c>
      <c r="R1545" s="632">
        <v>4467275</v>
      </c>
      <c r="S1545" s="632">
        <v>0</v>
      </c>
      <c r="T1545" s="632">
        <v>0</v>
      </c>
      <c r="U1545" s="632">
        <v>0</v>
      </c>
      <c r="V1545" s="632">
        <v>4467275</v>
      </c>
    </row>
    <row r="1546" spans="1:22" s="501" customFormat="1" ht="24.95" customHeight="1">
      <c r="A1546" s="215"/>
      <c r="B1546" s="215"/>
      <c r="C1546" s="216"/>
      <c r="D1546" s="216"/>
      <c r="E1546" s="216" t="s">
        <v>2192</v>
      </c>
      <c r="F1546" s="209" t="s">
        <v>2826</v>
      </c>
      <c r="G1546" s="396">
        <v>2000000</v>
      </c>
      <c r="H1546" s="396">
        <v>0</v>
      </c>
      <c r="I1546" s="396">
        <v>0</v>
      </c>
      <c r="J1546" s="396">
        <v>0</v>
      </c>
      <c r="K1546" s="396">
        <v>2000000</v>
      </c>
      <c r="L1546" s="215"/>
      <c r="M1546" s="215"/>
      <c r="N1546" s="215"/>
      <c r="O1546" s="215"/>
      <c r="P1546" s="215" t="s">
        <v>2192</v>
      </c>
      <c r="Q1546" s="810" t="s">
        <v>6101</v>
      </c>
      <c r="R1546" s="632">
        <v>2000000</v>
      </c>
      <c r="S1546" s="632">
        <v>0</v>
      </c>
      <c r="T1546" s="632">
        <v>0</v>
      </c>
      <c r="U1546" s="632">
        <v>0</v>
      </c>
      <c r="V1546" s="632">
        <v>2000000</v>
      </c>
    </row>
    <row r="1547" spans="1:22" s="501" customFormat="1" ht="24.95" customHeight="1">
      <c r="A1547" s="215"/>
      <c r="B1547" s="215"/>
      <c r="C1547" s="216"/>
      <c r="D1547" s="216"/>
      <c r="E1547" s="216" t="s">
        <v>2004</v>
      </c>
      <c r="F1547" s="203" t="s">
        <v>3685</v>
      </c>
      <c r="G1547" s="396">
        <v>3901623</v>
      </c>
      <c r="H1547" s="396">
        <v>0</v>
      </c>
      <c r="I1547" s="396">
        <v>0</v>
      </c>
      <c r="J1547" s="396">
        <v>0</v>
      </c>
      <c r="K1547" s="396">
        <v>3901623</v>
      </c>
      <c r="L1547" s="215"/>
      <c r="M1547" s="215"/>
      <c r="N1547" s="215"/>
      <c r="O1547" s="215"/>
      <c r="P1547" s="215" t="s">
        <v>2004</v>
      </c>
      <c r="Q1547" s="810" t="s">
        <v>6102</v>
      </c>
      <c r="R1547" s="632">
        <v>3901623</v>
      </c>
      <c r="S1547" s="632">
        <v>0</v>
      </c>
      <c r="T1547" s="632">
        <v>0</v>
      </c>
      <c r="U1547" s="632">
        <v>0</v>
      </c>
      <c r="V1547" s="632">
        <v>3901623</v>
      </c>
    </row>
    <row r="1548" spans="1:22" s="501" customFormat="1" ht="24.95" customHeight="1" thickBot="1">
      <c r="A1548" s="225" t="s">
        <v>1497</v>
      </c>
      <c r="B1548" s="225"/>
      <c r="C1548" s="226"/>
      <c r="D1548" s="226"/>
      <c r="E1548" s="226"/>
      <c r="F1548" s="227" t="s">
        <v>1498</v>
      </c>
      <c r="G1548" s="397">
        <v>775000000</v>
      </c>
      <c r="H1548" s="397">
        <v>0</v>
      </c>
      <c r="I1548" s="397">
        <v>0</v>
      </c>
      <c r="J1548" s="397">
        <v>0</v>
      </c>
      <c r="K1548" s="397">
        <v>775000000</v>
      </c>
      <c r="L1548" s="225" t="s">
        <v>1497</v>
      </c>
      <c r="M1548" s="225"/>
      <c r="N1548" s="225"/>
      <c r="O1548" s="225"/>
      <c r="P1548" s="225"/>
      <c r="Q1548" s="811" t="s">
        <v>5142</v>
      </c>
      <c r="R1548" s="645">
        <v>775000000</v>
      </c>
      <c r="S1548" s="645">
        <v>0</v>
      </c>
      <c r="T1548" s="645">
        <v>0</v>
      </c>
      <c r="U1548" s="645">
        <v>0</v>
      </c>
      <c r="V1548" s="645">
        <v>775000000</v>
      </c>
    </row>
    <row r="1549" spans="1:22" s="501" customFormat="1" ht="24.95" customHeight="1" thickTop="1">
      <c r="A1549" s="220"/>
      <c r="B1549" s="220" t="s">
        <v>433</v>
      </c>
      <c r="C1549" s="221"/>
      <c r="D1549" s="221"/>
      <c r="E1549" s="221"/>
      <c r="F1549" s="228" t="s">
        <v>434</v>
      </c>
      <c r="G1549" s="398">
        <v>775000000</v>
      </c>
      <c r="H1549" s="398">
        <v>0</v>
      </c>
      <c r="I1549" s="398">
        <v>0</v>
      </c>
      <c r="J1549" s="398">
        <v>0</v>
      </c>
      <c r="K1549" s="398">
        <v>775000000</v>
      </c>
      <c r="L1549" s="220"/>
      <c r="M1549" s="220" t="s">
        <v>433</v>
      </c>
      <c r="N1549" s="220"/>
      <c r="O1549" s="220"/>
      <c r="P1549" s="220"/>
      <c r="Q1549" s="809" t="s">
        <v>4039</v>
      </c>
      <c r="R1549" s="640">
        <v>775000000</v>
      </c>
      <c r="S1549" s="640">
        <v>0</v>
      </c>
      <c r="T1549" s="640">
        <v>0</v>
      </c>
      <c r="U1549" s="640">
        <v>0</v>
      </c>
      <c r="V1549" s="640">
        <v>775000000</v>
      </c>
    </row>
    <row r="1550" spans="1:22" s="501" customFormat="1" ht="24.95" customHeight="1">
      <c r="A1550" s="215"/>
      <c r="B1550" s="215"/>
      <c r="C1550" s="216" t="s">
        <v>433</v>
      </c>
      <c r="D1550" s="216"/>
      <c r="E1550" s="216"/>
      <c r="F1550" s="203" t="s">
        <v>435</v>
      </c>
      <c r="G1550" s="396">
        <v>775000000</v>
      </c>
      <c r="H1550" s="396">
        <v>0</v>
      </c>
      <c r="I1550" s="396">
        <v>0</v>
      </c>
      <c r="J1550" s="396">
        <v>0</v>
      </c>
      <c r="K1550" s="396">
        <v>775000000</v>
      </c>
      <c r="L1550" s="215"/>
      <c r="M1550" s="215"/>
      <c r="N1550" s="215" t="s">
        <v>433</v>
      </c>
      <c r="O1550" s="215"/>
      <c r="P1550" s="215"/>
      <c r="Q1550" s="810" t="s">
        <v>4040</v>
      </c>
      <c r="R1550" s="632">
        <v>775000000</v>
      </c>
      <c r="S1550" s="632">
        <v>0</v>
      </c>
      <c r="T1550" s="632">
        <v>0</v>
      </c>
      <c r="U1550" s="632">
        <v>0</v>
      </c>
      <c r="V1550" s="632">
        <v>775000000</v>
      </c>
    </row>
    <row r="1551" spans="1:22" s="501" customFormat="1" ht="24.95" customHeight="1">
      <c r="A1551" s="215"/>
      <c r="B1551" s="215"/>
      <c r="C1551" s="216"/>
      <c r="D1551" s="216" t="s">
        <v>1816</v>
      </c>
      <c r="E1551" s="216"/>
      <c r="F1551" s="203" t="s">
        <v>2827</v>
      </c>
      <c r="G1551" s="396">
        <v>775000000</v>
      </c>
      <c r="H1551" s="396">
        <v>0</v>
      </c>
      <c r="I1551" s="396">
        <v>0</v>
      </c>
      <c r="J1551" s="396">
        <v>0</v>
      </c>
      <c r="K1551" s="396">
        <v>775000000</v>
      </c>
      <c r="L1551" s="215"/>
      <c r="M1551" s="215"/>
      <c r="N1551" s="215"/>
      <c r="O1551" s="215" t="s">
        <v>1816</v>
      </c>
      <c r="P1551" s="215"/>
      <c r="Q1551" s="810" t="s">
        <v>6103</v>
      </c>
      <c r="R1551" s="632">
        <v>775000000</v>
      </c>
      <c r="S1551" s="632">
        <v>0</v>
      </c>
      <c r="T1551" s="632">
        <v>0</v>
      </c>
      <c r="U1551" s="632">
        <v>0</v>
      </c>
      <c r="V1551" s="632">
        <v>775000000</v>
      </c>
    </row>
    <row r="1552" spans="1:22" s="501" customFormat="1" ht="24.95" customHeight="1">
      <c r="A1552" s="215"/>
      <c r="B1552" s="215"/>
      <c r="C1552" s="216"/>
      <c r="D1552" s="216"/>
      <c r="E1552" s="216" t="s">
        <v>1857</v>
      </c>
      <c r="F1552" s="318" t="s">
        <v>2687</v>
      </c>
      <c r="G1552" s="396">
        <v>30000000</v>
      </c>
      <c r="H1552" s="396">
        <v>0</v>
      </c>
      <c r="I1552" s="396">
        <v>0</v>
      </c>
      <c r="J1552" s="396">
        <v>0</v>
      </c>
      <c r="K1552" s="396">
        <v>30000000</v>
      </c>
      <c r="L1552" s="215"/>
      <c r="M1552" s="215"/>
      <c r="N1552" s="215"/>
      <c r="O1552" s="215"/>
      <c r="P1552" s="215" t="s">
        <v>1857</v>
      </c>
      <c r="Q1552" s="810" t="s">
        <v>5985</v>
      </c>
      <c r="R1552" s="632">
        <v>30000000</v>
      </c>
      <c r="S1552" s="632">
        <v>0</v>
      </c>
      <c r="T1552" s="632">
        <v>0</v>
      </c>
      <c r="U1552" s="632">
        <v>0</v>
      </c>
      <c r="V1552" s="632">
        <v>30000000</v>
      </c>
    </row>
    <row r="1553" spans="1:22" s="501" customFormat="1" ht="24.95" customHeight="1">
      <c r="A1553" s="215"/>
      <c r="B1553" s="215"/>
      <c r="C1553" s="216"/>
      <c r="D1553" s="216"/>
      <c r="E1553" s="216" t="s">
        <v>1889</v>
      </c>
      <c r="F1553" s="203" t="s">
        <v>2828</v>
      </c>
      <c r="G1553" s="396">
        <v>15000000</v>
      </c>
      <c r="H1553" s="396">
        <v>0</v>
      </c>
      <c r="I1553" s="396">
        <v>0</v>
      </c>
      <c r="J1553" s="396">
        <v>0</v>
      </c>
      <c r="K1553" s="396">
        <v>15000000</v>
      </c>
      <c r="L1553" s="215"/>
      <c r="M1553" s="215"/>
      <c r="N1553" s="215"/>
      <c r="O1553" s="215"/>
      <c r="P1553" s="215" t="s">
        <v>1889</v>
      </c>
      <c r="Q1553" s="810" t="s">
        <v>6934</v>
      </c>
      <c r="R1553" s="632">
        <v>15000000</v>
      </c>
      <c r="S1553" s="632">
        <v>0</v>
      </c>
      <c r="T1553" s="632">
        <v>0</v>
      </c>
      <c r="U1553" s="632">
        <v>0</v>
      </c>
      <c r="V1553" s="632">
        <v>15000000</v>
      </c>
    </row>
    <row r="1554" spans="1:22" s="501" customFormat="1" ht="24.95" customHeight="1">
      <c r="A1554" s="215"/>
      <c r="B1554" s="215"/>
      <c r="C1554" s="216"/>
      <c r="D1554" s="216"/>
      <c r="E1554" s="216" t="s">
        <v>1880</v>
      </c>
      <c r="F1554" s="318" t="s">
        <v>2829</v>
      </c>
      <c r="G1554" s="396">
        <v>60000000</v>
      </c>
      <c r="H1554" s="396">
        <v>0</v>
      </c>
      <c r="I1554" s="396">
        <v>0</v>
      </c>
      <c r="J1554" s="396">
        <v>0</v>
      </c>
      <c r="K1554" s="396">
        <v>60000000</v>
      </c>
      <c r="L1554" s="215"/>
      <c r="M1554" s="215"/>
      <c r="N1554" s="215"/>
      <c r="O1554" s="215"/>
      <c r="P1554" s="215" t="s">
        <v>1880</v>
      </c>
      <c r="Q1554" s="810" t="s">
        <v>6935</v>
      </c>
      <c r="R1554" s="632">
        <v>60000000</v>
      </c>
      <c r="S1554" s="632">
        <v>0</v>
      </c>
      <c r="T1554" s="632">
        <v>0</v>
      </c>
      <c r="U1554" s="632">
        <v>0</v>
      </c>
      <c r="V1554" s="632">
        <v>60000000</v>
      </c>
    </row>
    <row r="1555" spans="1:22" s="501" customFormat="1" ht="24.95" customHeight="1">
      <c r="A1555" s="215"/>
      <c r="B1555" s="215"/>
      <c r="C1555" s="216"/>
      <c r="D1555" s="216"/>
      <c r="E1555" s="216" t="s">
        <v>1867</v>
      </c>
      <c r="F1555" s="318" t="s">
        <v>2830</v>
      </c>
      <c r="G1555" s="396">
        <v>15000000</v>
      </c>
      <c r="H1555" s="396">
        <v>0</v>
      </c>
      <c r="I1555" s="396">
        <v>0</v>
      </c>
      <c r="J1555" s="396">
        <v>0</v>
      </c>
      <c r="K1555" s="396">
        <v>15000000</v>
      </c>
      <c r="L1555" s="215"/>
      <c r="M1555" s="215"/>
      <c r="N1555" s="215"/>
      <c r="O1555" s="215"/>
      <c r="P1555" s="215" t="s">
        <v>1867</v>
      </c>
      <c r="Q1555" s="810" t="s">
        <v>6936</v>
      </c>
      <c r="R1555" s="632">
        <v>15000000</v>
      </c>
      <c r="S1555" s="632">
        <v>0</v>
      </c>
      <c r="T1555" s="632">
        <v>0</v>
      </c>
      <c r="U1555" s="632">
        <v>0</v>
      </c>
      <c r="V1555" s="632">
        <v>15000000</v>
      </c>
    </row>
    <row r="1556" spans="1:22" s="501" customFormat="1" ht="24.95" customHeight="1">
      <c r="A1556" s="215"/>
      <c r="B1556" s="215"/>
      <c r="C1556" s="216"/>
      <c r="D1556" s="216"/>
      <c r="E1556" s="216" t="s">
        <v>1893</v>
      </c>
      <c r="F1556" s="203" t="s">
        <v>2702</v>
      </c>
      <c r="G1556" s="396">
        <v>128550000</v>
      </c>
      <c r="H1556" s="396">
        <v>0</v>
      </c>
      <c r="I1556" s="396">
        <v>0</v>
      </c>
      <c r="J1556" s="396">
        <v>0</v>
      </c>
      <c r="K1556" s="396">
        <v>128550000</v>
      </c>
      <c r="L1556" s="215"/>
      <c r="M1556" s="215"/>
      <c r="N1556" s="215"/>
      <c r="O1556" s="215"/>
      <c r="P1556" s="215" t="s">
        <v>1893</v>
      </c>
      <c r="Q1556" s="810" t="s">
        <v>5999</v>
      </c>
      <c r="R1556" s="632">
        <v>128550000</v>
      </c>
      <c r="S1556" s="632">
        <v>0</v>
      </c>
      <c r="T1556" s="632">
        <v>0</v>
      </c>
      <c r="U1556" s="632">
        <v>0</v>
      </c>
      <c r="V1556" s="632">
        <v>128550000</v>
      </c>
    </row>
    <row r="1557" spans="1:22" s="501" customFormat="1" ht="24.95" customHeight="1">
      <c r="A1557" s="215"/>
      <c r="B1557" s="215"/>
      <c r="C1557" s="216"/>
      <c r="D1557" s="216"/>
      <c r="E1557" s="216" t="s">
        <v>1869</v>
      </c>
      <c r="F1557" s="318" t="s">
        <v>2718</v>
      </c>
      <c r="G1557" s="396">
        <v>10900000</v>
      </c>
      <c r="H1557" s="396">
        <v>0</v>
      </c>
      <c r="I1557" s="396">
        <v>0</v>
      </c>
      <c r="J1557" s="396">
        <v>0</v>
      </c>
      <c r="K1557" s="396">
        <v>10900000</v>
      </c>
      <c r="L1557" s="215"/>
      <c r="M1557" s="215"/>
      <c r="N1557" s="215"/>
      <c r="O1557" s="215"/>
      <c r="P1557" s="215" t="s">
        <v>1869</v>
      </c>
      <c r="Q1557" s="810" t="s">
        <v>6104</v>
      </c>
      <c r="R1557" s="632">
        <v>10900000</v>
      </c>
      <c r="S1557" s="632">
        <v>0</v>
      </c>
      <c r="T1557" s="632">
        <v>0</v>
      </c>
      <c r="U1557" s="632">
        <v>0</v>
      </c>
      <c r="V1557" s="632">
        <v>10900000</v>
      </c>
    </row>
    <row r="1558" spans="1:22" s="501" customFormat="1" ht="24.95" customHeight="1">
      <c r="A1558" s="215"/>
      <c r="B1558" s="215"/>
      <c r="C1558" s="216"/>
      <c r="D1558" s="216"/>
      <c r="E1558" s="216" t="s">
        <v>1895</v>
      </c>
      <c r="F1558" s="318" t="s">
        <v>2831</v>
      </c>
      <c r="G1558" s="396">
        <v>55000000</v>
      </c>
      <c r="H1558" s="396">
        <v>0</v>
      </c>
      <c r="I1558" s="396">
        <v>0</v>
      </c>
      <c r="J1558" s="396">
        <v>0</v>
      </c>
      <c r="K1558" s="396">
        <v>55000000</v>
      </c>
      <c r="L1558" s="215"/>
      <c r="M1558" s="215"/>
      <c r="N1558" s="215"/>
      <c r="O1558" s="215"/>
      <c r="P1558" s="215" t="s">
        <v>1895</v>
      </c>
      <c r="Q1558" s="810" t="s">
        <v>6105</v>
      </c>
      <c r="R1558" s="632">
        <v>55000000</v>
      </c>
      <c r="S1558" s="632">
        <v>0</v>
      </c>
      <c r="T1558" s="632">
        <v>0</v>
      </c>
      <c r="U1558" s="632">
        <v>0</v>
      </c>
      <c r="V1558" s="632">
        <v>55000000</v>
      </c>
    </row>
    <row r="1559" spans="1:22" s="501" customFormat="1" ht="24.95" customHeight="1">
      <c r="A1559" s="215"/>
      <c r="B1559" s="215"/>
      <c r="C1559" s="216"/>
      <c r="D1559" s="216"/>
      <c r="E1559" s="216" t="s">
        <v>1872</v>
      </c>
      <c r="F1559" s="203" t="s">
        <v>2832</v>
      </c>
      <c r="G1559" s="396">
        <v>5000000</v>
      </c>
      <c r="H1559" s="396">
        <v>0</v>
      </c>
      <c r="I1559" s="396">
        <v>0</v>
      </c>
      <c r="J1559" s="396">
        <v>0</v>
      </c>
      <c r="K1559" s="396">
        <v>5000000</v>
      </c>
      <c r="L1559" s="215"/>
      <c r="M1559" s="215"/>
      <c r="N1559" s="215"/>
      <c r="O1559" s="215"/>
      <c r="P1559" s="215" t="s">
        <v>1872</v>
      </c>
      <c r="Q1559" s="810" t="s">
        <v>6937</v>
      </c>
      <c r="R1559" s="632">
        <v>5000000</v>
      </c>
      <c r="S1559" s="632">
        <v>0</v>
      </c>
      <c r="T1559" s="632">
        <v>0</v>
      </c>
      <c r="U1559" s="632">
        <v>0</v>
      </c>
      <c r="V1559" s="632">
        <v>5000000</v>
      </c>
    </row>
    <row r="1560" spans="1:22" s="501" customFormat="1" ht="24.95" customHeight="1">
      <c r="A1560" s="215"/>
      <c r="B1560" s="215"/>
      <c r="C1560" s="216"/>
      <c r="D1560" s="216"/>
      <c r="E1560" s="216" t="s">
        <v>1924</v>
      </c>
      <c r="F1560" s="203" t="s">
        <v>2769</v>
      </c>
      <c r="G1560" s="396">
        <v>5000000</v>
      </c>
      <c r="H1560" s="396">
        <v>0</v>
      </c>
      <c r="I1560" s="396">
        <v>0</v>
      </c>
      <c r="J1560" s="396">
        <v>0</v>
      </c>
      <c r="K1560" s="396">
        <v>5000000</v>
      </c>
      <c r="L1560" s="215"/>
      <c r="M1560" s="215"/>
      <c r="N1560" s="215"/>
      <c r="O1560" s="215"/>
      <c r="P1560" s="215" t="s">
        <v>1924</v>
      </c>
      <c r="Q1560" s="810" t="s">
        <v>6182</v>
      </c>
      <c r="R1560" s="632">
        <v>5000000</v>
      </c>
      <c r="S1560" s="632">
        <v>0</v>
      </c>
      <c r="T1560" s="632">
        <v>0</v>
      </c>
      <c r="U1560" s="632">
        <v>0</v>
      </c>
      <c r="V1560" s="632">
        <v>5000000</v>
      </c>
    </row>
    <row r="1561" spans="1:22" s="501" customFormat="1" ht="24.95" customHeight="1">
      <c r="A1561" s="215"/>
      <c r="B1561" s="215"/>
      <c r="C1561" s="216"/>
      <c r="D1561" s="216"/>
      <c r="E1561" s="216" t="s">
        <v>1906</v>
      </c>
      <c r="F1561" s="203" t="s">
        <v>3686</v>
      </c>
      <c r="G1561" s="396">
        <v>550000</v>
      </c>
      <c r="H1561" s="396">
        <v>0</v>
      </c>
      <c r="I1561" s="396">
        <v>0</v>
      </c>
      <c r="J1561" s="396">
        <v>0</v>
      </c>
      <c r="K1561" s="396">
        <v>550000</v>
      </c>
      <c r="L1561" s="215"/>
      <c r="M1561" s="215"/>
      <c r="N1561" s="215"/>
      <c r="O1561" s="215"/>
      <c r="P1561" s="215" t="s">
        <v>1906</v>
      </c>
      <c r="Q1561" s="816" t="s">
        <v>6938</v>
      </c>
      <c r="R1561" s="632">
        <v>550000</v>
      </c>
      <c r="S1561" s="632">
        <v>0</v>
      </c>
      <c r="T1561" s="632">
        <v>0</v>
      </c>
      <c r="U1561" s="632">
        <v>0</v>
      </c>
      <c r="V1561" s="632">
        <v>550000</v>
      </c>
    </row>
    <row r="1562" spans="1:22" s="501" customFormat="1" ht="24.95" customHeight="1">
      <c r="A1562" s="215"/>
      <c r="B1562" s="215"/>
      <c r="C1562" s="216"/>
      <c r="D1562" s="216"/>
      <c r="E1562" s="216" t="s">
        <v>1882</v>
      </c>
      <c r="F1562" s="203" t="s">
        <v>2833</v>
      </c>
      <c r="G1562" s="396">
        <v>100000000</v>
      </c>
      <c r="H1562" s="396">
        <v>0</v>
      </c>
      <c r="I1562" s="396">
        <v>0</v>
      </c>
      <c r="J1562" s="396">
        <v>0</v>
      </c>
      <c r="K1562" s="396">
        <v>100000000</v>
      </c>
      <c r="L1562" s="215"/>
      <c r="M1562" s="215"/>
      <c r="N1562" s="215"/>
      <c r="O1562" s="215"/>
      <c r="P1562" s="215" t="s">
        <v>1882</v>
      </c>
      <c r="Q1562" s="810" t="s">
        <v>6939</v>
      </c>
      <c r="R1562" s="632">
        <v>100000000</v>
      </c>
      <c r="S1562" s="632">
        <v>0</v>
      </c>
      <c r="T1562" s="632">
        <v>0</v>
      </c>
      <c r="U1562" s="632">
        <v>0</v>
      </c>
      <c r="V1562" s="632">
        <v>100000000</v>
      </c>
    </row>
    <row r="1563" spans="1:22" s="501" customFormat="1" ht="24.95" customHeight="1">
      <c r="A1563" s="215"/>
      <c r="B1563" s="215"/>
      <c r="C1563" s="216"/>
      <c r="D1563" s="216"/>
      <c r="E1563" s="216" t="s">
        <v>2083</v>
      </c>
      <c r="F1563" s="203" t="s">
        <v>7126</v>
      </c>
      <c r="G1563" s="396">
        <v>80000000</v>
      </c>
      <c r="H1563" s="396">
        <v>0</v>
      </c>
      <c r="I1563" s="396">
        <v>0</v>
      </c>
      <c r="J1563" s="396">
        <v>0</v>
      </c>
      <c r="K1563" s="396">
        <v>80000000</v>
      </c>
      <c r="L1563" s="215"/>
      <c r="M1563" s="215"/>
      <c r="N1563" s="215"/>
      <c r="O1563" s="215"/>
      <c r="P1563" s="215" t="s">
        <v>2083</v>
      </c>
      <c r="Q1563" s="810" t="s">
        <v>6940</v>
      </c>
      <c r="R1563" s="632">
        <v>80000000</v>
      </c>
      <c r="S1563" s="632">
        <v>0</v>
      </c>
      <c r="T1563" s="632">
        <v>0</v>
      </c>
      <c r="U1563" s="632">
        <v>0</v>
      </c>
      <c r="V1563" s="632">
        <v>80000000</v>
      </c>
    </row>
    <row r="1564" spans="1:22" s="501" customFormat="1" ht="24.95" customHeight="1">
      <c r="A1564" s="215"/>
      <c r="B1564" s="215"/>
      <c r="C1564" s="216"/>
      <c r="D1564" s="216"/>
      <c r="E1564" s="216" t="s">
        <v>1907</v>
      </c>
      <c r="F1564" s="203" t="s">
        <v>7127</v>
      </c>
      <c r="G1564" s="396">
        <v>175000000</v>
      </c>
      <c r="H1564" s="396">
        <v>0</v>
      </c>
      <c r="I1564" s="396">
        <v>0</v>
      </c>
      <c r="J1564" s="396">
        <v>0</v>
      </c>
      <c r="K1564" s="396">
        <v>175000000</v>
      </c>
      <c r="L1564" s="215"/>
      <c r="M1564" s="215"/>
      <c r="N1564" s="215"/>
      <c r="O1564" s="215"/>
      <c r="P1564" s="215" t="s">
        <v>1907</v>
      </c>
      <c r="Q1564" s="810" t="s">
        <v>6941</v>
      </c>
      <c r="R1564" s="632">
        <v>175000000</v>
      </c>
      <c r="S1564" s="632">
        <v>0</v>
      </c>
      <c r="T1564" s="632">
        <v>0</v>
      </c>
      <c r="U1564" s="632">
        <v>0</v>
      </c>
      <c r="V1564" s="632">
        <v>175000000</v>
      </c>
    </row>
    <row r="1565" spans="1:22" s="501" customFormat="1" ht="24.95" customHeight="1">
      <c r="A1565" s="215"/>
      <c r="B1565" s="215"/>
      <c r="C1565" s="216"/>
      <c r="D1565" s="216"/>
      <c r="E1565" s="216" t="s">
        <v>2085</v>
      </c>
      <c r="F1565" s="203" t="s">
        <v>2834</v>
      </c>
      <c r="G1565" s="396">
        <v>15000000</v>
      </c>
      <c r="H1565" s="396">
        <v>0</v>
      </c>
      <c r="I1565" s="396">
        <v>0</v>
      </c>
      <c r="J1565" s="396">
        <v>0</v>
      </c>
      <c r="K1565" s="396">
        <v>15000000</v>
      </c>
      <c r="L1565" s="215"/>
      <c r="M1565" s="215"/>
      <c r="N1565" s="215"/>
      <c r="O1565" s="215"/>
      <c r="P1565" s="215" t="s">
        <v>2085</v>
      </c>
      <c r="Q1565" s="810" t="s">
        <v>6942</v>
      </c>
      <c r="R1565" s="632">
        <v>15000000</v>
      </c>
      <c r="S1565" s="632">
        <v>0</v>
      </c>
      <c r="T1565" s="632">
        <v>0</v>
      </c>
      <c r="U1565" s="632">
        <v>0</v>
      </c>
      <c r="V1565" s="632">
        <v>15000000</v>
      </c>
    </row>
    <row r="1566" spans="1:22" s="501" customFormat="1" ht="24.95" customHeight="1">
      <c r="A1566" s="215"/>
      <c r="B1566" s="215"/>
      <c r="C1566" s="216"/>
      <c r="D1566" s="216"/>
      <c r="E1566" s="216" t="s">
        <v>1935</v>
      </c>
      <c r="F1566" s="203" t="s">
        <v>2835</v>
      </c>
      <c r="G1566" s="396">
        <v>50000000</v>
      </c>
      <c r="H1566" s="396">
        <v>0</v>
      </c>
      <c r="I1566" s="396">
        <v>0</v>
      </c>
      <c r="J1566" s="396">
        <v>0</v>
      </c>
      <c r="K1566" s="396">
        <v>50000000</v>
      </c>
      <c r="L1566" s="215"/>
      <c r="M1566" s="215"/>
      <c r="N1566" s="215"/>
      <c r="O1566" s="215"/>
      <c r="P1566" s="215" t="s">
        <v>1935</v>
      </c>
      <c r="Q1566" s="810" t="s">
        <v>6943</v>
      </c>
      <c r="R1566" s="632">
        <v>50000000</v>
      </c>
      <c r="S1566" s="632">
        <v>0</v>
      </c>
      <c r="T1566" s="632">
        <v>0</v>
      </c>
      <c r="U1566" s="632">
        <v>0</v>
      </c>
      <c r="V1566" s="632">
        <v>50000000</v>
      </c>
    </row>
    <row r="1567" spans="1:22" s="501" customFormat="1" ht="24.95" customHeight="1">
      <c r="A1567" s="215"/>
      <c r="B1567" s="215"/>
      <c r="C1567" s="216"/>
      <c r="D1567" s="216"/>
      <c r="E1567" s="216" t="s">
        <v>1943</v>
      </c>
      <c r="F1567" s="203" t="s">
        <v>2836</v>
      </c>
      <c r="G1567" s="396">
        <v>30000000</v>
      </c>
      <c r="H1567" s="396">
        <v>0</v>
      </c>
      <c r="I1567" s="396">
        <v>0</v>
      </c>
      <c r="J1567" s="396">
        <v>0</v>
      </c>
      <c r="K1567" s="396">
        <v>30000000</v>
      </c>
      <c r="L1567" s="215"/>
      <c r="M1567" s="215"/>
      <c r="N1567" s="215"/>
      <c r="O1567" s="215"/>
      <c r="P1567" s="215" t="s">
        <v>1943</v>
      </c>
      <c r="Q1567" s="810" t="s">
        <v>6944</v>
      </c>
      <c r="R1567" s="632">
        <v>30000000</v>
      </c>
      <c r="S1567" s="632">
        <v>0</v>
      </c>
      <c r="T1567" s="632">
        <v>0</v>
      </c>
      <c r="U1567" s="632">
        <v>0</v>
      </c>
      <c r="V1567" s="632">
        <v>30000000</v>
      </c>
    </row>
    <row r="1568" spans="1:22" s="501" customFormat="1" ht="24.95" customHeight="1" thickBot="1">
      <c r="A1568" s="225" t="s">
        <v>1499</v>
      </c>
      <c r="B1568" s="225"/>
      <c r="C1568" s="226"/>
      <c r="D1568" s="226"/>
      <c r="E1568" s="226"/>
      <c r="F1568" s="227" t="s">
        <v>1500</v>
      </c>
      <c r="G1568" s="397">
        <v>850000000</v>
      </c>
      <c r="H1568" s="397">
        <v>0</v>
      </c>
      <c r="I1568" s="397">
        <v>0</v>
      </c>
      <c r="J1568" s="397">
        <v>0</v>
      </c>
      <c r="K1568" s="397">
        <v>850000000</v>
      </c>
      <c r="L1568" s="225" t="s">
        <v>1499</v>
      </c>
      <c r="M1568" s="225"/>
      <c r="N1568" s="225"/>
      <c r="O1568" s="225"/>
      <c r="P1568" s="225"/>
      <c r="Q1568" s="811" t="s">
        <v>5143</v>
      </c>
      <c r="R1568" s="645">
        <v>850000000</v>
      </c>
      <c r="S1568" s="645">
        <v>0</v>
      </c>
      <c r="T1568" s="645">
        <v>0</v>
      </c>
      <c r="U1568" s="645">
        <v>0</v>
      </c>
      <c r="V1568" s="645">
        <v>850000000</v>
      </c>
    </row>
    <row r="1569" spans="1:22" s="501" customFormat="1" ht="24.95" customHeight="1" thickTop="1">
      <c r="A1569" s="220"/>
      <c r="B1569" s="220" t="s">
        <v>433</v>
      </c>
      <c r="C1569" s="221"/>
      <c r="D1569" s="221"/>
      <c r="E1569" s="221"/>
      <c r="F1569" s="228" t="s">
        <v>459</v>
      </c>
      <c r="G1569" s="398">
        <v>850000000</v>
      </c>
      <c r="H1569" s="398">
        <v>0</v>
      </c>
      <c r="I1569" s="398">
        <v>0</v>
      </c>
      <c r="J1569" s="398">
        <v>0</v>
      </c>
      <c r="K1569" s="398">
        <v>850000000</v>
      </c>
      <c r="L1569" s="220"/>
      <c r="M1569" s="220" t="s">
        <v>433</v>
      </c>
      <c r="N1569" s="220"/>
      <c r="O1569" s="220"/>
      <c r="P1569" s="220"/>
      <c r="Q1569" s="809" t="s">
        <v>4485</v>
      </c>
      <c r="R1569" s="640">
        <v>850000000</v>
      </c>
      <c r="S1569" s="640">
        <v>0</v>
      </c>
      <c r="T1569" s="640">
        <v>0</v>
      </c>
      <c r="U1569" s="640">
        <v>0</v>
      </c>
      <c r="V1569" s="640">
        <v>850000000</v>
      </c>
    </row>
    <row r="1570" spans="1:22" s="501" customFormat="1" ht="24.95" customHeight="1">
      <c r="A1570" s="215"/>
      <c r="B1570" s="215"/>
      <c r="C1570" s="216" t="s">
        <v>433</v>
      </c>
      <c r="D1570" s="216"/>
      <c r="E1570" s="216"/>
      <c r="F1570" s="203" t="s">
        <v>435</v>
      </c>
      <c r="G1570" s="396">
        <v>850000000</v>
      </c>
      <c r="H1570" s="396">
        <v>0</v>
      </c>
      <c r="I1570" s="396">
        <v>0</v>
      </c>
      <c r="J1570" s="396">
        <v>0</v>
      </c>
      <c r="K1570" s="396">
        <v>850000000</v>
      </c>
      <c r="L1570" s="215"/>
      <c r="M1570" s="215"/>
      <c r="N1570" s="215" t="s">
        <v>433</v>
      </c>
      <c r="O1570" s="215"/>
      <c r="P1570" s="215"/>
      <c r="Q1570" s="810" t="s">
        <v>4040</v>
      </c>
      <c r="R1570" s="632">
        <v>850000000</v>
      </c>
      <c r="S1570" s="632">
        <v>0</v>
      </c>
      <c r="T1570" s="632">
        <v>0</v>
      </c>
      <c r="U1570" s="632">
        <v>0</v>
      </c>
      <c r="V1570" s="632">
        <v>850000000</v>
      </c>
    </row>
    <row r="1571" spans="1:22" s="501" customFormat="1" ht="24.95" hidden="1" customHeight="1" thickBot="1">
      <c r="A1571" s="215"/>
      <c r="B1571" s="215"/>
      <c r="C1571" s="216"/>
      <c r="D1571" s="216" t="s">
        <v>1816</v>
      </c>
      <c r="E1571" s="216"/>
      <c r="F1571" s="203" t="s">
        <v>1817</v>
      </c>
      <c r="G1571" s="396">
        <v>850000000</v>
      </c>
      <c r="H1571" s="396">
        <v>0</v>
      </c>
      <c r="I1571" s="396">
        <v>0</v>
      </c>
      <c r="J1571" s="396">
        <v>0</v>
      </c>
      <c r="K1571" s="396">
        <v>850000000</v>
      </c>
      <c r="L1571" s="215"/>
      <c r="M1571" s="215"/>
      <c r="N1571" s="215"/>
      <c r="O1571" s="215" t="s">
        <v>1816</v>
      </c>
      <c r="P1571" s="215"/>
      <c r="Q1571" s="810" t="s">
        <v>5195</v>
      </c>
      <c r="R1571" s="632">
        <v>850000000</v>
      </c>
      <c r="S1571" s="632">
        <v>0</v>
      </c>
      <c r="T1571" s="632">
        <v>0</v>
      </c>
      <c r="U1571" s="632">
        <v>0</v>
      </c>
      <c r="V1571" s="632">
        <v>850000000</v>
      </c>
    </row>
    <row r="1572" spans="1:22" s="501" customFormat="1" ht="24.95" customHeight="1">
      <c r="A1572" s="215"/>
      <c r="B1572" s="215"/>
      <c r="C1572" s="216"/>
      <c r="D1572" s="216"/>
      <c r="E1572" s="216" t="s">
        <v>1859</v>
      </c>
      <c r="F1572" s="203" t="s">
        <v>2585</v>
      </c>
      <c r="G1572" s="396">
        <v>90000000</v>
      </c>
      <c r="H1572" s="396">
        <v>0</v>
      </c>
      <c r="I1572" s="396">
        <v>0</v>
      </c>
      <c r="J1572" s="396">
        <v>0</v>
      </c>
      <c r="K1572" s="396">
        <v>90000000</v>
      </c>
      <c r="L1572" s="215"/>
      <c r="M1572" s="215"/>
      <c r="N1572" s="215"/>
      <c r="O1572" s="215"/>
      <c r="P1572" s="215" t="s">
        <v>1859</v>
      </c>
      <c r="Q1572" s="810" t="s">
        <v>6106</v>
      </c>
      <c r="R1572" s="632">
        <v>90000000</v>
      </c>
      <c r="S1572" s="632">
        <v>0</v>
      </c>
      <c r="T1572" s="632">
        <v>0</v>
      </c>
      <c r="U1572" s="632">
        <v>0</v>
      </c>
      <c r="V1572" s="632">
        <v>90000000</v>
      </c>
    </row>
    <row r="1573" spans="1:22" s="501" customFormat="1" ht="24.95" customHeight="1">
      <c r="A1573" s="215"/>
      <c r="B1573" s="215"/>
      <c r="C1573" s="216"/>
      <c r="D1573" s="216"/>
      <c r="E1573" s="216" t="s">
        <v>1886</v>
      </c>
      <c r="F1573" s="203" t="s">
        <v>2837</v>
      </c>
      <c r="G1573" s="396">
        <v>120000000</v>
      </c>
      <c r="H1573" s="396">
        <v>0</v>
      </c>
      <c r="I1573" s="396">
        <v>0</v>
      </c>
      <c r="J1573" s="396">
        <v>0</v>
      </c>
      <c r="K1573" s="396">
        <v>120000000</v>
      </c>
      <c r="L1573" s="215"/>
      <c r="M1573" s="215"/>
      <c r="N1573" s="215"/>
      <c r="O1573" s="215"/>
      <c r="P1573" s="215" t="s">
        <v>1886</v>
      </c>
      <c r="Q1573" s="810" t="s">
        <v>6107</v>
      </c>
      <c r="R1573" s="632">
        <v>120000000</v>
      </c>
      <c r="S1573" s="632">
        <v>0</v>
      </c>
      <c r="T1573" s="632">
        <v>0</v>
      </c>
      <c r="U1573" s="632">
        <v>0</v>
      </c>
      <c r="V1573" s="632">
        <v>120000000</v>
      </c>
    </row>
    <row r="1574" spans="1:22" s="501" customFormat="1" ht="24.95" customHeight="1">
      <c r="A1574" s="215"/>
      <c r="B1574" s="215"/>
      <c r="C1574" s="216"/>
      <c r="D1574" s="216"/>
      <c r="E1574" s="216" t="s">
        <v>1855</v>
      </c>
      <c r="F1574" s="203" t="s">
        <v>2838</v>
      </c>
      <c r="G1574" s="396">
        <v>120000000</v>
      </c>
      <c r="H1574" s="396">
        <v>0</v>
      </c>
      <c r="I1574" s="396">
        <v>0</v>
      </c>
      <c r="J1574" s="396">
        <v>0</v>
      </c>
      <c r="K1574" s="396">
        <v>120000000</v>
      </c>
      <c r="L1574" s="215"/>
      <c r="M1574" s="215"/>
      <c r="N1574" s="215"/>
      <c r="O1574" s="215"/>
      <c r="P1574" s="215" t="s">
        <v>1855</v>
      </c>
      <c r="Q1574" s="810" t="s">
        <v>6108</v>
      </c>
      <c r="R1574" s="632">
        <v>120000000</v>
      </c>
      <c r="S1574" s="632">
        <v>0</v>
      </c>
      <c r="T1574" s="632">
        <v>0</v>
      </c>
      <c r="U1574" s="632">
        <v>0</v>
      </c>
      <c r="V1574" s="632">
        <v>120000000</v>
      </c>
    </row>
    <row r="1575" spans="1:22" s="501" customFormat="1" ht="24.95" customHeight="1">
      <c r="A1575" s="215"/>
      <c r="B1575" s="215"/>
      <c r="C1575" s="216"/>
      <c r="D1575" s="216"/>
      <c r="E1575" s="216" t="s">
        <v>1857</v>
      </c>
      <c r="F1575" s="203" t="s">
        <v>2839</v>
      </c>
      <c r="G1575" s="396">
        <v>20000000</v>
      </c>
      <c r="H1575" s="396">
        <v>0</v>
      </c>
      <c r="I1575" s="396">
        <v>0</v>
      </c>
      <c r="J1575" s="396">
        <v>0</v>
      </c>
      <c r="K1575" s="396">
        <v>20000000</v>
      </c>
      <c r="L1575" s="215"/>
      <c r="M1575" s="215"/>
      <c r="N1575" s="215"/>
      <c r="O1575" s="215"/>
      <c r="P1575" s="215" t="s">
        <v>1857</v>
      </c>
      <c r="Q1575" s="810" t="s">
        <v>6109</v>
      </c>
      <c r="R1575" s="632">
        <v>20000000</v>
      </c>
      <c r="S1575" s="632">
        <v>0</v>
      </c>
      <c r="T1575" s="632">
        <v>0</v>
      </c>
      <c r="U1575" s="632">
        <v>0</v>
      </c>
      <c r="V1575" s="632">
        <v>20000000</v>
      </c>
    </row>
    <row r="1576" spans="1:22" s="501" customFormat="1" ht="24.95" customHeight="1">
      <c r="A1576" s="215"/>
      <c r="B1576" s="215"/>
      <c r="C1576" s="216"/>
      <c r="D1576" s="216"/>
      <c r="E1576" s="216" t="s">
        <v>1889</v>
      </c>
      <c r="F1576" s="203" t="s">
        <v>2840</v>
      </c>
      <c r="G1576" s="396">
        <v>50000000</v>
      </c>
      <c r="H1576" s="396">
        <v>0</v>
      </c>
      <c r="I1576" s="396">
        <v>0</v>
      </c>
      <c r="J1576" s="396">
        <v>0</v>
      </c>
      <c r="K1576" s="396">
        <v>50000000</v>
      </c>
      <c r="L1576" s="215"/>
      <c r="M1576" s="215"/>
      <c r="N1576" s="215"/>
      <c r="O1576" s="215"/>
      <c r="P1576" s="215" t="s">
        <v>1889</v>
      </c>
      <c r="Q1576" s="810" t="s">
        <v>6110</v>
      </c>
      <c r="R1576" s="632">
        <v>50000000</v>
      </c>
      <c r="S1576" s="632">
        <v>0</v>
      </c>
      <c r="T1576" s="632">
        <v>0</v>
      </c>
      <c r="U1576" s="632">
        <v>0</v>
      </c>
      <c r="V1576" s="632">
        <v>50000000</v>
      </c>
    </row>
    <row r="1577" spans="1:22" s="501" customFormat="1" ht="24.95" customHeight="1">
      <c r="A1577" s="215"/>
      <c r="B1577" s="215"/>
      <c r="C1577" s="216"/>
      <c r="D1577" s="216"/>
      <c r="E1577" s="216" t="s">
        <v>1893</v>
      </c>
      <c r="F1577" s="203" t="s">
        <v>2841</v>
      </c>
      <c r="G1577" s="396">
        <v>50000000</v>
      </c>
      <c r="H1577" s="396">
        <v>0</v>
      </c>
      <c r="I1577" s="396">
        <v>0</v>
      </c>
      <c r="J1577" s="396">
        <v>0</v>
      </c>
      <c r="K1577" s="396">
        <v>50000000</v>
      </c>
      <c r="L1577" s="215"/>
      <c r="M1577" s="215"/>
      <c r="N1577" s="215"/>
      <c r="O1577" s="215"/>
      <c r="P1577" s="215" t="s">
        <v>1893</v>
      </c>
      <c r="Q1577" s="810" t="s">
        <v>6111</v>
      </c>
      <c r="R1577" s="632">
        <v>50000000</v>
      </c>
      <c r="S1577" s="632">
        <v>0</v>
      </c>
      <c r="T1577" s="632">
        <v>0</v>
      </c>
      <c r="U1577" s="632">
        <v>0</v>
      </c>
      <c r="V1577" s="632">
        <v>50000000</v>
      </c>
    </row>
    <row r="1578" spans="1:22" s="501" customFormat="1" ht="24.95" customHeight="1">
      <c r="A1578" s="215"/>
      <c r="B1578" s="215"/>
      <c r="C1578" s="216"/>
      <c r="D1578" s="216"/>
      <c r="E1578" s="216" t="s">
        <v>1869</v>
      </c>
      <c r="F1578" s="203" t="s">
        <v>2842</v>
      </c>
      <c r="G1578" s="396">
        <v>6370260</v>
      </c>
      <c r="H1578" s="396">
        <v>0</v>
      </c>
      <c r="I1578" s="396">
        <v>0</v>
      </c>
      <c r="J1578" s="396">
        <v>0</v>
      </c>
      <c r="K1578" s="396">
        <v>6370260</v>
      </c>
      <c r="L1578" s="215"/>
      <c r="M1578" s="215"/>
      <c r="N1578" s="215"/>
      <c r="O1578" s="215"/>
      <c r="P1578" s="215" t="s">
        <v>1869</v>
      </c>
      <c r="Q1578" s="810" t="s">
        <v>6112</v>
      </c>
      <c r="R1578" s="632">
        <v>6370260</v>
      </c>
      <c r="S1578" s="632">
        <v>0</v>
      </c>
      <c r="T1578" s="632">
        <v>0</v>
      </c>
      <c r="U1578" s="632">
        <v>0</v>
      </c>
      <c r="V1578" s="632">
        <v>6370260</v>
      </c>
    </row>
    <row r="1579" spans="1:22" s="501" customFormat="1" ht="24.95" customHeight="1">
      <c r="A1579" s="215"/>
      <c r="B1579" s="215"/>
      <c r="C1579" s="216"/>
      <c r="D1579" s="216"/>
      <c r="E1579" s="216" t="s">
        <v>1895</v>
      </c>
      <c r="F1579" s="203" t="s">
        <v>2843</v>
      </c>
      <c r="G1579" s="396">
        <v>2080199.9999999998</v>
      </c>
      <c r="H1579" s="396">
        <v>0</v>
      </c>
      <c r="I1579" s="396">
        <v>0</v>
      </c>
      <c r="J1579" s="396">
        <v>0</v>
      </c>
      <c r="K1579" s="396">
        <v>2080199.9999999998</v>
      </c>
      <c r="L1579" s="215"/>
      <c r="M1579" s="215"/>
      <c r="N1579" s="215"/>
      <c r="O1579" s="215"/>
      <c r="P1579" s="215" t="s">
        <v>1895</v>
      </c>
      <c r="Q1579" s="810" t="s">
        <v>6113</v>
      </c>
      <c r="R1579" s="632">
        <v>2080199.9999999998</v>
      </c>
      <c r="S1579" s="632">
        <v>0</v>
      </c>
      <c r="T1579" s="632">
        <v>0</v>
      </c>
      <c r="U1579" s="632">
        <v>0</v>
      </c>
      <c r="V1579" s="632">
        <v>2080199.9999999998</v>
      </c>
    </row>
    <row r="1580" spans="1:22" s="501" customFormat="1" ht="24.95" customHeight="1">
      <c r="A1580" s="215"/>
      <c r="B1580" s="215"/>
      <c r="C1580" s="216"/>
      <c r="D1580" s="216"/>
      <c r="E1580" s="216" t="s">
        <v>2031</v>
      </c>
      <c r="F1580" s="203" t="s">
        <v>2844</v>
      </c>
      <c r="G1580" s="396">
        <v>10179280</v>
      </c>
      <c r="H1580" s="396">
        <v>0</v>
      </c>
      <c r="I1580" s="396">
        <v>0</v>
      </c>
      <c r="J1580" s="396">
        <v>0</v>
      </c>
      <c r="K1580" s="396">
        <v>10179280</v>
      </c>
      <c r="L1580" s="215"/>
      <c r="M1580" s="215"/>
      <c r="N1580" s="215"/>
      <c r="O1580" s="215"/>
      <c r="P1580" s="215" t="s">
        <v>2031</v>
      </c>
      <c r="Q1580" s="810" t="s">
        <v>6114</v>
      </c>
      <c r="R1580" s="632">
        <v>10179280</v>
      </c>
      <c r="S1580" s="632">
        <v>0</v>
      </c>
      <c r="T1580" s="632">
        <v>0</v>
      </c>
      <c r="U1580" s="632">
        <v>0</v>
      </c>
      <c r="V1580" s="632">
        <v>10179280</v>
      </c>
    </row>
    <row r="1581" spans="1:22" s="501" customFormat="1" ht="24.95" customHeight="1">
      <c r="A1581" s="215"/>
      <c r="B1581" s="215"/>
      <c r="C1581" s="216"/>
      <c r="D1581" s="216"/>
      <c r="E1581" s="216" t="s">
        <v>1903</v>
      </c>
      <c r="F1581" s="203" t="s">
        <v>2845</v>
      </c>
      <c r="G1581" s="396">
        <v>45000000</v>
      </c>
      <c r="H1581" s="396">
        <v>0</v>
      </c>
      <c r="I1581" s="396">
        <v>0</v>
      </c>
      <c r="J1581" s="396">
        <v>0</v>
      </c>
      <c r="K1581" s="396">
        <v>45000000</v>
      </c>
      <c r="L1581" s="215"/>
      <c r="M1581" s="215"/>
      <c r="N1581" s="215"/>
      <c r="O1581" s="215"/>
      <c r="P1581" s="215" t="s">
        <v>1903</v>
      </c>
      <c r="Q1581" s="810" t="s">
        <v>6115</v>
      </c>
      <c r="R1581" s="632">
        <v>45000000</v>
      </c>
      <c r="S1581" s="632">
        <v>0</v>
      </c>
      <c r="T1581" s="632">
        <v>0</v>
      </c>
      <c r="U1581" s="632">
        <v>0</v>
      </c>
      <c r="V1581" s="632">
        <v>45000000</v>
      </c>
    </row>
    <row r="1582" spans="1:22" s="501" customFormat="1" ht="24.95" customHeight="1">
      <c r="A1582" s="215"/>
      <c r="B1582" s="215"/>
      <c r="C1582" s="216"/>
      <c r="D1582" s="216"/>
      <c r="E1582" s="216" t="s">
        <v>1872</v>
      </c>
      <c r="F1582" s="318" t="s">
        <v>2846</v>
      </c>
      <c r="G1582" s="396">
        <v>20000000</v>
      </c>
      <c r="H1582" s="396">
        <v>0</v>
      </c>
      <c r="I1582" s="396">
        <v>0</v>
      </c>
      <c r="J1582" s="396">
        <v>0</v>
      </c>
      <c r="K1582" s="396">
        <v>20000000</v>
      </c>
      <c r="L1582" s="215"/>
      <c r="M1582" s="215"/>
      <c r="N1582" s="215"/>
      <c r="O1582" s="215"/>
      <c r="P1582" s="215" t="s">
        <v>1872</v>
      </c>
      <c r="Q1582" s="810" t="s">
        <v>6116</v>
      </c>
      <c r="R1582" s="632">
        <v>20000000</v>
      </c>
      <c r="S1582" s="632">
        <v>0</v>
      </c>
      <c r="T1582" s="632">
        <v>0</v>
      </c>
      <c r="U1582" s="632">
        <v>0</v>
      </c>
      <c r="V1582" s="632">
        <v>20000000</v>
      </c>
    </row>
    <row r="1583" spans="1:22" s="501" customFormat="1" ht="24.95" customHeight="1">
      <c r="A1583" s="215"/>
      <c r="B1583" s="215"/>
      <c r="C1583" s="216"/>
      <c r="D1583" s="216"/>
      <c r="E1583" s="216" t="s">
        <v>1924</v>
      </c>
      <c r="F1583" s="203" t="s">
        <v>2847</v>
      </c>
      <c r="G1583" s="396">
        <v>45000000</v>
      </c>
      <c r="H1583" s="396">
        <v>0</v>
      </c>
      <c r="I1583" s="396">
        <v>0</v>
      </c>
      <c r="J1583" s="396">
        <v>0</v>
      </c>
      <c r="K1583" s="396">
        <v>45000000</v>
      </c>
      <c r="L1583" s="215"/>
      <c r="M1583" s="215"/>
      <c r="N1583" s="215"/>
      <c r="O1583" s="215"/>
      <c r="P1583" s="215" t="s">
        <v>1924</v>
      </c>
      <c r="Q1583" s="810" t="s">
        <v>6117</v>
      </c>
      <c r="R1583" s="632">
        <v>45000000</v>
      </c>
      <c r="S1583" s="632">
        <v>0</v>
      </c>
      <c r="T1583" s="632">
        <v>0</v>
      </c>
      <c r="U1583" s="632">
        <v>0</v>
      </c>
      <c r="V1583" s="632">
        <v>45000000</v>
      </c>
    </row>
    <row r="1584" spans="1:22" s="501" customFormat="1" ht="24.95" customHeight="1">
      <c r="A1584" s="215"/>
      <c r="B1584" s="215"/>
      <c r="C1584" s="216"/>
      <c r="D1584" s="216"/>
      <c r="E1584" s="216" t="s">
        <v>1882</v>
      </c>
      <c r="F1584" s="203" t="s">
        <v>2848</v>
      </c>
      <c r="G1584" s="396">
        <v>40000000</v>
      </c>
      <c r="H1584" s="396">
        <v>0</v>
      </c>
      <c r="I1584" s="396">
        <v>0</v>
      </c>
      <c r="J1584" s="396">
        <v>0</v>
      </c>
      <c r="K1584" s="396">
        <v>40000000</v>
      </c>
      <c r="L1584" s="215"/>
      <c r="M1584" s="215"/>
      <c r="N1584" s="215"/>
      <c r="O1584" s="215"/>
      <c r="P1584" s="215" t="s">
        <v>1882</v>
      </c>
      <c r="Q1584" s="810" t="s">
        <v>6118</v>
      </c>
      <c r="R1584" s="632">
        <v>40000000</v>
      </c>
      <c r="S1584" s="632">
        <v>0</v>
      </c>
      <c r="T1584" s="632">
        <v>0</v>
      </c>
      <c r="U1584" s="632">
        <v>0</v>
      </c>
      <c r="V1584" s="632">
        <v>40000000</v>
      </c>
    </row>
    <row r="1585" spans="1:22" s="501" customFormat="1" ht="24.95" customHeight="1">
      <c r="A1585" s="215"/>
      <c r="B1585" s="215"/>
      <c r="C1585" s="216"/>
      <c r="D1585" s="216"/>
      <c r="E1585" s="216" t="s">
        <v>2083</v>
      </c>
      <c r="F1585" s="203" t="s">
        <v>2849</v>
      </c>
      <c r="G1585" s="396">
        <v>35000000</v>
      </c>
      <c r="H1585" s="396">
        <v>0</v>
      </c>
      <c r="I1585" s="396">
        <v>0</v>
      </c>
      <c r="J1585" s="396">
        <v>0</v>
      </c>
      <c r="K1585" s="396">
        <v>35000000</v>
      </c>
      <c r="L1585" s="215"/>
      <c r="M1585" s="215"/>
      <c r="N1585" s="215"/>
      <c r="O1585" s="215"/>
      <c r="P1585" s="215" t="s">
        <v>2083</v>
      </c>
      <c r="Q1585" s="810" t="s">
        <v>6119</v>
      </c>
      <c r="R1585" s="632">
        <v>35000000</v>
      </c>
      <c r="S1585" s="632">
        <v>0</v>
      </c>
      <c r="T1585" s="632">
        <v>0</v>
      </c>
      <c r="U1585" s="632">
        <v>0</v>
      </c>
      <c r="V1585" s="632">
        <v>35000000</v>
      </c>
    </row>
    <row r="1586" spans="1:22" s="501" customFormat="1" ht="24.95" customHeight="1">
      <c r="A1586" s="215"/>
      <c r="B1586" s="215"/>
      <c r="C1586" s="216"/>
      <c r="D1586" s="216"/>
      <c r="E1586" s="216" t="s">
        <v>1931</v>
      </c>
      <c r="F1586" s="203" t="s">
        <v>2850</v>
      </c>
      <c r="G1586" s="396">
        <v>50000000</v>
      </c>
      <c r="H1586" s="396">
        <v>0</v>
      </c>
      <c r="I1586" s="396">
        <v>0</v>
      </c>
      <c r="J1586" s="396">
        <v>0</v>
      </c>
      <c r="K1586" s="396">
        <v>50000000</v>
      </c>
      <c r="L1586" s="215"/>
      <c r="M1586" s="215"/>
      <c r="N1586" s="215"/>
      <c r="O1586" s="215"/>
      <c r="P1586" s="215" t="s">
        <v>1931</v>
      </c>
      <c r="Q1586" s="810" t="s">
        <v>6120</v>
      </c>
      <c r="R1586" s="632">
        <v>50000000</v>
      </c>
      <c r="S1586" s="632">
        <v>0</v>
      </c>
      <c r="T1586" s="632">
        <v>0</v>
      </c>
      <c r="U1586" s="632">
        <v>0</v>
      </c>
      <c r="V1586" s="632">
        <v>50000000</v>
      </c>
    </row>
    <row r="1587" spans="1:22" s="501" customFormat="1" ht="24.95" customHeight="1">
      <c r="A1587" s="215"/>
      <c r="B1587" s="215"/>
      <c r="C1587" s="216"/>
      <c r="D1587" s="216"/>
      <c r="E1587" s="216" t="s">
        <v>1933</v>
      </c>
      <c r="F1587" s="203" t="s">
        <v>2851</v>
      </c>
      <c r="G1587" s="396">
        <v>6370260</v>
      </c>
      <c r="H1587" s="396">
        <v>0</v>
      </c>
      <c r="I1587" s="396">
        <v>0</v>
      </c>
      <c r="J1587" s="396">
        <v>0</v>
      </c>
      <c r="K1587" s="396">
        <v>6370260</v>
      </c>
      <c r="L1587" s="215"/>
      <c r="M1587" s="215"/>
      <c r="N1587" s="215"/>
      <c r="O1587" s="215"/>
      <c r="P1587" s="215" t="s">
        <v>1933</v>
      </c>
      <c r="Q1587" s="810" t="s">
        <v>6121</v>
      </c>
      <c r="R1587" s="632">
        <v>6370260</v>
      </c>
      <c r="S1587" s="632">
        <v>0</v>
      </c>
      <c r="T1587" s="632">
        <v>0</v>
      </c>
      <c r="U1587" s="632">
        <v>0</v>
      </c>
      <c r="V1587" s="632">
        <v>6370260</v>
      </c>
    </row>
    <row r="1588" spans="1:22" s="501" customFormat="1" ht="24.95" customHeight="1">
      <c r="A1588" s="215"/>
      <c r="B1588" s="215"/>
      <c r="C1588" s="216"/>
      <c r="D1588" s="216"/>
      <c r="E1588" s="216" t="s">
        <v>1935</v>
      </c>
      <c r="F1588" s="203" t="s">
        <v>3687</v>
      </c>
      <c r="G1588" s="396">
        <v>40000000</v>
      </c>
      <c r="H1588" s="396">
        <v>0</v>
      </c>
      <c r="I1588" s="396">
        <v>0</v>
      </c>
      <c r="J1588" s="396">
        <v>0</v>
      </c>
      <c r="K1588" s="396">
        <v>40000000</v>
      </c>
      <c r="L1588" s="215"/>
      <c r="M1588" s="215"/>
      <c r="N1588" s="215"/>
      <c r="O1588" s="215"/>
      <c r="P1588" s="215" t="s">
        <v>1935</v>
      </c>
      <c r="Q1588" s="810" t="s">
        <v>6122</v>
      </c>
      <c r="R1588" s="632">
        <v>40000000</v>
      </c>
      <c r="S1588" s="632">
        <v>0</v>
      </c>
      <c r="T1588" s="632">
        <v>0</v>
      </c>
      <c r="U1588" s="632">
        <v>0</v>
      </c>
      <c r="V1588" s="632">
        <v>40000000</v>
      </c>
    </row>
    <row r="1589" spans="1:22" s="501" customFormat="1" ht="24.95" customHeight="1">
      <c r="A1589" s="215"/>
      <c r="B1589" s="215"/>
      <c r="C1589" s="216"/>
      <c r="D1589" s="216"/>
      <c r="E1589" s="216" t="s">
        <v>1966</v>
      </c>
      <c r="F1589" s="203" t="s">
        <v>2852</v>
      </c>
      <c r="G1589" s="396">
        <v>100000000</v>
      </c>
      <c r="H1589" s="396">
        <v>0</v>
      </c>
      <c r="I1589" s="396">
        <v>0</v>
      </c>
      <c r="J1589" s="396">
        <v>0</v>
      </c>
      <c r="K1589" s="396">
        <v>100000000</v>
      </c>
      <c r="L1589" s="215"/>
      <c r="M1589" s="215"/>
      <c r="N1589" s="215"/>
      <c r="O1589" s="215"/>
      <c r="P1589" s="215" t="s">
        <v>1966</v>
      </c>
      <c r="Q1589" s="810" t="s">
        <v>6123</v>
      </c>
      <c r="R1589" s="632">
        <v>100000000</v>
      </c>
      <c r="S1589" s="632">
        <v>0</v>
      </c>
      <c r="T1589" s="632">
        <v>0</v>
      </c>
      <c r="U1589" s="632">
        <v>0</v>
      </c>
      <c r="V1589" s="632">
        <v>100000000</v>
      </c>
    </row>
    <row r="1590" spans="1:22" s="501" customFormat="1" ht="24.95" customHeight="1" thickBot="1">
      <c r="A1590" s="225" t="s">
        <v>1502</v>
      </c>
      <c r="B1590" s="225"/>
      <c r="C1590" s="226"/>
      <c r="D1590" s="226"/>
      <c r="E1590" s="226"/>
      <c r="F1590" s="227" t="s">
        <v>1503</v>
      </c>
      <c r="G1590" s="397">
        <v>950000000</v>
      </c>
      <c r="H1590" s="397">
        <v>0</v>
      </c>
      <c r="I1590" s="397">
        <v>0</v>
      </c>
      <c r="J1590" s="397">
        <v>0</v>
      </c>
      <c r="K1590" s="397">
        <v>950000000</v>
      </c>
      <c r="L1590" s="225" t="s">
        <v>1502</v>
      </c>
      <c r="M1590" s="225"/>
      <c r="N1590" s="225"/>
      <c r="O1590" s="225"/>
      <c r="P1590" s="225"/>
      <c r="Q1590" s="811" t="s">
        <v>5145</v>
      </c>
      <c r="R1590" s="645">
        <v>950000000</v>
      </c>
      <c r="S1590" s="645">
        <v>0</v>
      </c>
      <c r="T1590" s="645">
        <v>0</v>
      </c>
      <c r="U1590" s="645">
        <v>0</v>
      </c>
      <c r="V1590" s="645">
        <v>950000000</v>
      </c>
    </row>
    <row r="1591" spans="1:22" s="501" customFormat="1" ht="24.95" customHeight="1" thickTop="1">
      <c r="A1591" s="220"/>
      <c r="B1591" s="220" t="s">
        <v>433</v>
      </c>
      <c r="C1591" s="221"/>
      <c r="D1591" s="221"/>
      <c r="E1591" s="221"/>
      <c r="F1591" s="228" t="s">
        <v>459</v>
      </c>
      <c r="G1591" s="398">
        <v>950000000</v>
      </c>
      <c r="H1591" s="398">
        <v>0</v>
      </c>
      <c r="I1591" s="398">
        <v>0</v>
      </c>
      <c r="J1591" s="398">
        <v>0</v>
      </c>
      <c r="K1591" s="398">
        <v>950000000</v>
      </c>
      <c r="L1591" s="220"/>
      <c r="M1591" s="220" t="s">
        <v>433</v>
      </c>
      <c r="N1591" s="220"/>
      <c r="O1591" s="220"/>
      <c r="P1591" s="220"/>
      <c r="Q1591" s="809" t="s">
        <v>4485</v>
      </c>
      <c r="R1591" s="640">
        <v>950000000</v>
      </c>
      <c r="S1591" s="640">
        <v>0</v>
      </c>
      <c r="T1591" s="640">
        <v>0</v>
      </c>
      <c r="U1591" s="640">
        <v>0</v>
      </c>
      <c r="V1591" s="640">
        <v>950000000</v>
      </c>
    </row>
    <row r="1592" spans="1:22" s="501" customFormat="1" ht="24.95" customHeight="1">
      <c r="A1592" s="215"/>
      <c r="B1592" s="215"/>
      <c r="C1592" s="216" t="s">
        <v>433</v>
      </c>
      <c r="D1592" s="216"/>
      <c r="E1592" s="216"/>
      <c r="F1592" s="203" t="s">
        <v>435</v>
      </c>
      <c r="G1592" s="396">
        <v>950000000</v>
      </c>
      <c r="H1592" s="396">
        <v>0</v>
      </c>
      <c r="I1592" s="396">
        <v>0</v>
      </c>
      <c r="J1592" s="396">
        <v>0</v>
      </c>
      <c r="K1592" s="396">
        <v>950000000</v>
      </c>
      <c r="L1592" s="215"/>
      <c r="M1592" s="215"/>
      <c r="N1592" s="215" t="s">
        <v>433</v>
      </c>
      <c r="O1592" s="215"/>
      <c r="P1592" s="215"/>
      <c r="Q1592" s="810" t="s">
        <v>4040</v>
      </c>
      <c r="R1592" s="632">
        <v>950000000</v>
      </c>
      <c r="S1592" s="632">
        <v>0</v>
      </c>
      <c r="T1592" s="632">
        <v>0</v>
      </c>
      <c r="U1592" s="632">
        <v>0</v>
      </c>
      <c r="V1592" s="632">
        <v>950000000</v>
      </c>
    </row>
    <row r="1593" spans="1:22" s="501" customFormat="1" ht="24.95" hidden="1" customHeight="1">
      <c r="A1593" s="215"/>
      <c r="B1593" s="215"/>
      <c r="C1593" s="216"/>
      <c r="D1593" s="216" t="s">
        <v>1816</v>
      </c>
      <c r="E1593" s="216"/>
      <c r="F1593" s="203" t="s">
        <v>1817</v>
      </c>
      <c r="G1593" s="396">
        <v>950000000</v>
      </c>
      <c r="H1593" s="396">
        <v>0</v>
      </c>
      <c r="I1593" s="396">
        <v>0</v>
      </c>
      <c r="J1593" s="396">
        <v>0</v>
      </c>
      <c r="K1593" s="396">
        <v>950000000</v>
      </c>
      <c r="L1593" s="215"/>
      <c r="M1593" s="215"/>
      <c r="N1593" s="215"/>
      <c r="O1593" s="215" t="s">
        <v>1816</v>
      </c>
      <c r="P1593" s="215"/>
      <c r="Q1593" s="810" t="s">
        <v>5195</v>
      </c>
      <c r="R1593" s="632">
        <v>950000000</v>
      </c>
      <c r="S1593" s="632">
        <v>0</v>
      </c>
      <c r="T1593" s="632">
        <v>0</v>
      </c>
      <c r="U1593" s="632">
        <v>0</v>
      </c>
      <c r="V1593" s="632">
        <v>950000000</v>
      </c>
    </row>
    <row r="1594" spans="1:22" s="501" customFormat="1" ht="24.95" customHeight="1">
      <c r="A1594" s="215"/>
      <c r="B1594" s="215"/>
      <c r="C1594" s="216"/>
      <c r="D1594" s="216"/>
      <c r="E1594" s="216" t="s">
        <v>1859</v>
      </c>
      <c r="F1594" s="203" t="s">
        <v>2585</v>
      </c>
      <c r="G1594" s="396">
        <v>44000000</v>
      </c>
      <c r="H1594" s="396">
        <v>0</v>
      </c>
      <c r="I1594" s="396">
        <v>0</v>
      </c>
      <c r="J1594" s="396">
        <v>0</v>
      </c>
      <c r="K1594" s="396">
        <v>44000000</v>
      </c>
      <c r="L1594" s="215"/>
      <c r="M1594" s="215"/>
      <c r="N1594" s="215"/>
      <c r="O1594" s="215"/>
      <c r="P1594" s="215" t="s">
        <v>1859</v>
      </c>
      <c r="Q1594" s="810" t="s">
        <v>6945</v>
      </c>
      <c r="R1594" s="632">
        <v>44000000</v>
      </c>
      <c r="S1594" s="632">
        <v>0</v>
      </c>
      <c r="T1594" s="632">
        <v>0</v>
      </c>
      <c r="U1594" s="632">
        <v>0</v>
      </c>
      <c r="V1594" s="632">
        <v>44000000</v>
      </c>
    </row>
    <row r="1595" spans="1:22" s="501" customFormat="1" ht="24.95" customHeight="1">
      <c r="A1595" s="215"/>
      <c r="B1595" s="215"/>
      <c r="C1595" s="216"/>
      <c r="D1595" s="216"/>
      <c r="E1595" s="216" t="s">
        <v>1886</v>
      </c>
      <c r="F1595" s="203" t="s">
        <v>2853</v>
      </c>
      <c r="G1595" s="396">
        <v>61500000</v>
      </c>
      <c r="H1595" s="396">
        <v>0</v>
      </c>
      <c r="I1595" s="396">
        <v>0</v>
      </c>
      <c r="J1595" s="396">
        <v>0</v>
      </c>
      <c r="K1595" s="396">
        <v>61500000</v>
      </c>
      <c r="L1595" s="215"/>
      <c r="M1595" s="215"/>
      <c r="N1595" s="215"/>
      <c r="O1595" s="215"/>
      <c r="P1595" s="215" t="s">
        <v>1886</v>
      </c>
      <c r="Q1595" s="816" t="s">
        <v>6946</v>
      </c>
      <c r="R1595" s="632">
        <v>61500000</v>
      </c>
      <c r="S1595" s="632">
        <v>0</v>
      </c>
      <c r="T1595" s="632">
        <v>0</v>
      </c>
      <c r="U1595" s="632">
        <v>0</v>
      </c>
      <c r="V1595" s="632">
        <v>61500000</v>
      </c>
    </row>
    <row r="1596" spans="1:22" s="501" customFormat="1" ht="24.95" customHeight="1">
      <c r="A1596" s="215"/>
      <c r="B1596" s="215"/>
      <c r="C1596" s="216"/>
      <c r="D1596" s="216"/>
      <c r="E1596" s="216" t="s">
        <v>1855</v>
      </c>
      <c r="F1596" s="203" t="s">
        <v>2854</v>
      </c>
      <c r="G1596" s="396">
        <v>48500000</v>
      </c>
      <c r="H1596" s="396">
        <v>0</v>
      </c>
      <c r="I1596" s="396">
        <v>0</v>
      </c>
      <c r="J1596" s="396">
        <v>0</v>
      </c>
      <c r="K1596" s="396">
        <v>48500000</v>
      </c>
      <c r="L1596" s="215"/>
      <c r="M1596" s="215"/>
      <c r="N1596" s="215"/>
      <c r="O1596" s="215"/>
      <c r="P1596" s="215" t="s">
        <v>1855</v>
      </c>
      <c r="Q1596" s="810" t="s">
        <v>6124</v>
      </c>
      <c r="R1596" s="632">
        <v>48500000</v>
      </c>
      <c r="S1596" s="632">
        <v>0</v>
      </c>
      <c r="T1596" s="632">
        <v>0</v>
      </c>
      <c r="U1596" s="632">
        <v>0</v>
      </c>
      <c r="V1596" s="632">
        <v>48500000</v>
      </c>
    </row>
    <row r="1597" spans="1:22" s="501" customFormat="1" ht="24.95" customHeight="1">
      <c r="A1597" s="215"/>
      <c r="B1597" s="215"/>
      <c r="C1597" s="216"/>
      <c r="D1597" s="216"/>
      <c r="E1597" s="216" t="s">
        <v>1880</v>
      </c>
      <c r="F1597" s="203" t="s">
        <v>2855</v>
      </c>
      <c r="G1597" s="396">
        <v>41000000</v>
      </c>
      <c r="H1597" s="396">
        <v>0</v>
      </c>
      <c r="I1597" s="396">
        <v>0</v>
      </c>
      <c r="J1597" s="396">
        <v>0</v>
      </c>
      <c r="K1597" s="396">
        <v>41000000</v>
      </c>
      <c r="L1597" s="215"/>
      <c r="M1597" s="215"/>
      <c r="N1597" s="215"/>
      <c r="O1597" s="215"/>
      <c r="P1597" s="215" t="s">
        <v>1880</v>
      </c>
      <c r="Q1597" s="810" t="s">
        <v>6947</v>
      </c>
      <c r="R1597" s="632">
        <v>41000000</v>
      </c>
      <c r="S1597" s="632">
        <v>0</v>
      </c>
      <c r="T1597" s="632">
        <v>0</v>
      </c>
      <c r="U1597" s="632">
        <v>0</v>
      </c>
      <c r="V1597" s="632">
        <v>41000000</v>
      </c>
    </row>
    <row r="1598" spans="1:22" s="501" customFormat="1" ht="24.95" customHeight="1">
      <c r="A1598" s="215"/>
      <c r="B1598" s="215"/>
      <c r="C1598" s="216"/>
      <c r="D1598" s="216"/>
      <c r="E1598" s="216" t="s">
        <v>1867</v>
      </c>
      <c r="F1598" s="203" t="s">
        <v>2856</v>
      </c>
      <c r="G1598" s="396">
        <v>500000</v>
      </c>
      <c r="H1598" s="396">
        <v>0</v>
      </c>
      <c r="I1598" s="396">
        <v>0</v>
      </c>
      <c r="J1598" s="396">
        <v>0</v>
      </c>
      <c r="K1598" s="396">
        <v>500000</v>
      </c>
      <c r="L1598" s="215"/>
      <c r="M1598" s="215"/>
      <c r="N1598" s="215"/>
      <c r="O1598" s="215"/>
      <c r="P1598" s="215" t="s">
        <v>1867</v>
      </c>
      <c r="Q1598" s="810" t="s">
        <v>6948</v>
      </c>
      <c r="R1598" s="632">
        <v>500000</v>
      </c>
      <c r="S1598" s="632">
        <v>0</v>
      </c>
      <c r="T1598" s="632">
        <v>0</v>
      </c>
      <c r="U1598" s="632">
        <v>0</v>
      </c>
      <c r="V1598" s="632">
        <v>500000</v>
      </c>
    </row>
    <row r="1599" spans="1:22" s="501" customFormat="1" ht="24.95" customHeight="1">
      <c r="A1599" s="215"/>
      <c r="B1599" s="215"/>
      <c r="C1599" s="216"/>
      <c r="D1599" s="216"/>
      <c r="E1599" s="216" t="s">
        <v>1893</v>
      </c>
      <c r="F1599" s="203" t="s">
        <v>2857</v>
      </c>
      <c r="G1599" s="396">
        <v>50000000</v>
      </c>
      <c r="H1599" s="396">
        <v>0</v>
      </c>
      <c r="I1599" s="396">
        <v>0</v>
      </c>
      <c r="J1599" s="396">
        <v>0</v>
      </c>
      <c r="K1599" s="396">
        <v>50000000</v>
      </c>
      <c r="L1599" s="215"/>
      <c r="M1599" s="215"/>
      <c r="N1599" s="215"/>
      <c r="O1599" s="215"/>
      <c r="P1599" s="215" t="s">
        <v>1893</v>
      </c>
      <c r="Q1599" s="810" t="s">
        <v>6949</v>
      </c>
      <c r="R1599" s="632">
        <v>50000000</v>
      </c>
      <c r="S1599" s="632">
        <v>0</v>
      </c>
      <c r="T1599" s="632">
        <v>0</v>
      </c>
      <c r="U1599" s="632">
        <v>0</v>
      </c>
      <c r="V1599" s="632">
        <v>50000000</v>
      </c>
    </row>
    <row r="1600" spans="1:22" s="501" customFormat="1" ht="43.5" customHeight="1">
      <c r="A1600" s="215"/>
      <c r="B1600" s="215"/>
      <c r="C1600" s="216"/>
      <c r="D1600" s="216"/>
      <c r="E1600" s="216" t="s">
        <v>1869</v>
      </c>
      <c r="F1600" s="203" t="s">
        <v>3688</v>
      </c>
      <c r="G1600" s="396">
        <v>50000000</v>
      </c>
      <c r="H1600" s="396">
        <v>0</v>
      </c>
      <c r="I1600" s="396">
        <v>0</v>
      </c>
      <c r="J1600" s="396">
        <v>0</v>
      </c>
      <c r="K1600" s="396">
        <v>50000000</v>
      </c>
      <c r="L1600" s="215"/>
      <c r="M1600" s="215"/>
      <c r="N1600" s="215"/>
      <c r="O1600" s="215"/>
      <c r="P1600" s="215" t="s">
        <v>1869</v>
      </c>
      <c r="Q1600" s="812" t="s">
        <v>6125</v>
      </c>
      <c r="R1600" s="632">
        <v>50000000</v>
      </c>
      <c r="S1600" s="632">
        <v>0</v>
      </c>
      <c r="T1600" s="632">
        <v>0</v>
      </c>
      <c r="U1600" s="632">
        <v>0</v>
      </c>
      <c r="V1600" s="632">
        <v>50000000</v>
      </c>
    </row>
    <row r="1601" spans="1:22" s="501" customFormat="1" ht="24.95" customHeight="1">
      <c r="A1601" s="215"/>
      <c r="B1601" s="215"/>
      <c r="C1601" s="216"/>
      <c r="D1601" s="216"/>
      <c r="E1601" s="216" t="s">
        <v>2031</v>
      </c>
      <c r="F1601" s="203" t="s">
        <v>2858</v>
      </c>
      <c r="G1601" s="396">
        <v>57700000</v>
      </c>
      <c r="H1601" s="396">
        <v>0</v>
      </c>
      <c r="I1601" s="396">
        <v>0</v>
      </c>
      <c r="J1601" s="396">
        <v>0</v>
      </c>
      <c r="K1601" s="396">
        <v>57700000</v>
      </c>
      <c r="L1601" s="215"/>
      <c r="M1601" s="215"/>
      <c r="N1601" s="215"/>
      <c r="O1601" s="215"/>
      <c r="P1601" s="215" t="s">
        <v>2031</v>
      </c>
      <c r="Q1601" s="810" t="s">
        <v>6126</v>
      </c>
      <c r="R1601" s="632">
        <v>57700000</v>
      </c>
      <c r="S1601" s="632">
        <v>0</v>
      </c>
      <c r="T1601" s="632">
        <v>0</v>
      </c>
      <c r="U1601" s="632">
        <v>0</v>
      </c>
      <c r="V1601" s="632">
        <v>57700000</v>
      </c>
    </row>
    <row r="1602" spans="1:22" s="501" customFormat="1" ht="24.95" customHeight="1">
      <c r="A1602" s="215"/>
      <c r="B1602" s="215"/>
      <c r="C1602" s="216"/>
      <c r="D1602" s="216"/>
      <c r="E1602" s="216" t="s">
        <v>1926</v>
      </c>
      <c r="F1602" s="203" t="s">
        <v>2859</v>
      </c>
      <c r="G1602" s="396">
        <v>50000000</v>
      </c>
      <c r="H1602" s="396">
        <v>0</v>
      </c>
      <c r="I1602" s="396">
        <v>0</v>
      </c>
      <c r="J1602" s="396">
        <v>0</v>
      </c>
      <c r="K1602" s="396">
        <v>50000000</v>
      </c>
      <c r="L1602" s="215"/>
      <c r="M1602" s="215"/>
      <c r="N1602" s="215"/>
      <c r="O1602" s="215"/>
      <c r="P1602" s="215" t="s">
        <v>1926</v>
      </c>
      <c r="Q1602" s="810" t="s">
        <v>6950</v>
      </c>
      <c r="R1602" s="632">
        <v>50000000</v>
      </c>
      <c r="S1602" s="632">
        <v>0</v>
      </c>
      <c r="T1602" s="632">
        <v>0</v>
      </c>
      <c r="U1602" s="632">
        <v>0</v>
      </c>
      <c r="V1602" s="632">
        <v>50000000</v>
      </c>
    </row>
    <row r="1603" spans="1:22" s="501" customFormat="1" ht="24.95" customHeight="1">
      <c r="A1603" s="215"/>
      <c r="B1603" s="215"/>
      <c r="C1603" s="216"/>
      <c r="D1603" s="216"/>
      <c r="E1603" s="216" t="s">
        <v>1906</v>
      </c>
      <c r="F1603" s="203" t="s">
        <v>2860</v>
      </c>
      <c r="G1603" s="396">
        <v>250000</v>
      </c>
      <c r="H1603" s="396">
        <v>0</v>
      </c>
      <c r="I1603" s="396">
        <v>0</v>
      </c>
      <c r="J1603" s="396">
        <v>0</v>
      </c>
      <c r="K1603" s="396">
        <v>250000</v>
      </c>
      <c r="L1603" s="215"/>
      <c r="M1603" s="215"/>
      <c r="N1603" s="215"/>
      <c r="O1603" s="215"/>
      <c r="P1603" s="215" t="s">
        <v>1906</v>
      </c>
      <c r="Q1603" s="810" t="s">
        <v>6951</v>
      </c>
      <c r="R1603" s="632">
        <v>250000</v>
      </c>
      <c r="S1603" s="632">
        <v>0</v>
      </c>
      <c r="T1603" s="632">
        <v>0</v>
      </c>
      <c r="U1603" s="632">
        <v>0</v>
      </c>
      <c r="V1603" s="632">
        <v>250000</v>
      </c>
    </row>
    <row r="1604" spans="1:22" s="501" customFormat="1" ht="24.95" customHeight="1">
      <c r="A1604" s="215"/>
      <c r="B1604" s="215"/>
      <c r="C1604" s="216"/>
      <c r="D1604" s="216"/>
      <c r="E1604" s="216" t="s">
        <v>1882</v>
      </c>
      <c r="F1604" s="203" t="s">
        <v>2861</v>
      </c>
      <c r="G1604" s="396">
        <v>15000000</v>
      </c>
      <c r="H1604" s="396">
        <v>0</v>
      </c>
      <c r="I1604" s="396">
        <v>0</v>
      </c>
      <c r="J1604" s="396">
        <v>0</v>
      </c>
      <c r="K1604" s="396">
        <v>15000000</v>
      </c>
      <c r="L1604" s="215"/>
      <c r="M1604" s="215"/>
      <c r="N1604" s="215"/>
      <c r="O1604" s="215"/>
      <c r="P1604" s="215" t="s">
        <v>1882</v>
      </c>
      <c r="Q1604" s="810" t="s">
        <v>6952</v>
      </c>
      <c r="R1604" s="632">
        <v>15000000</v>
      </c>
      <c r="S1604" s="632">
        <v>0</v>
      </c>
      <c r="T1604" s="632">
        <v>0</v>
      </c>
      <c r="U1604" s="632">
        <v>0</v>
      </c>
      <c r="V1604" s="632">
        <v>15000000</v>
      </c>
    </row>
    <row r="1605" spans="1:22" s="501" customFormat="1" ht="24.95" customHeight="1">
      <c r="A1605" s="215"/>
      <c r="B1605" s="215"/>
      <c r="C1605" s="216"/>
      <c r="D1605" s="216"/>
      <c r="E1605" s="216" t="s">
        <v>1931</v>
      </c>
      <c r="F1605" s="318" t="s">
        <v>2862</v>
      </c>
      <c r="G1605" s="396">
        <v>66200000</v>
      </c>
      <c r="H1605" s="396">
        <v>0</v>
      </c>
      <c r="I1605" s="396">
        <v>0</v>
      </c>
      <c r="J1605" s="396">
        <v>0</v>
      </c>
      <c r="K1605" s="396">
        <v>66200000</v>
      </c>
      <c r="L1605" s="215"/>
      <c r="M1605" s="215"/>
      <c r="N1605" s="215"/>
      <c r="O1605" s="215"/>
      <c r="P1605" s="215" t="s">
        <v>1931</v>
      </c>
      <c r="Q1605" s="810" t="s">
        <v>6127</v>
      </c>
      <c r="R1605" s="632">
        <v>66200000</v>
      </c>
      <c r="S1605" s="632">
        <v>0</v>
      </c>
      <c r="T1605" s="632">
        <v>0</v>
      </c>
      <c r="U1605" s="632">
        <v>0</v>
      </c>
      <c r="V1605" s="632">
        <v>66200000</v>
      </c>
    </row>
    <row r="1606" spans="1:22" s="501" customFormat="1" ht="24.95" customHeight="1">
      <c r="A1606" s="215"/>
      <c r="B1606" s="215"/>
      <c r="C1606" s="216"/>
      <c r="D1606" s="216"/>
      <c r="E1606" s="216" t="s">
        <v>1937</v>
      </c>
      <c r="F1606" s="203" t="s">
        <v>2863</v>
      </c>
      <c r="G1606" s="396">
        <v>64550000</v>
      </c>
      <c r="H1606" s="396">
        <v>0</v>
      </c>
      <c r="I1606" s="396">
        <v>0</v>
      </c>
      <c r="J1606" s="396">
        <v>0</v>
      </c>
      <c r="K1606" s="396">
        <v>64550000</v>
      </c>
      <c r="L1606" s="215"/>
      <c r="M1606" s="215"/>
      <c r="N1606" s="215"/>
      <c r="O1606" s="215"/>
      <c r="P1606" s="215" t="s">
        <v>1937</v>
      </c>
      <c r="Q1606" s="810" t="s">
        <v>6953</v>
      </c>
      <c r="R1606" s="632">
        <v>64550000</v>
      </c>
      <c r="S1606" s="632">
        <v>0</v>
      </c>
      <c r="T1606" s="632">
        <v>0</v>
      </c>
      <c r="U1606" s="632">
        <v>0</v>
      </c>
      <c r="V1606" s="632">
        <v>64550000</v>
      </c>
    </row>
    <row r="1607" spans="1:22" s="501" customFormat="1" ht="24.95" customHeight="1">
      <c r="A1607" s="215"/>
      <c r="B1607" s="215"/>
      <c r="C1607" s="216"/>
      <c r="D1607" s="216"/>
      <c r="E1607" s="216" t="s">
        <v>1966</v>
      </c>
      <c r="F1607" s="203" t="s">
        <v>2864</v>
      </c>
      <c r="G1607" s="396">
        <v>65000000</v>
      </c>
      <c r="H1607" s="396">
        <v>0</v>
      </c>
      <c r="I1607" s="396">
        <v>0</v>
      </c>
      <c r="J1607" s="396">
        <v>0</v>
      </c>
      <c r="K1607" s="396">
        <v>65000000</v>
      </c>
      <c r="L1607" s="215"/>
      <c r="M1607" s="215"/>
      <c r="N1607" s="215"/>
      <c r="O1607" s="215"/>
      <c r="P1607" s="215" t="s">
        <v>1966</v>
      </c>
      <c r="Q1607" s="810" t="s">
        <v>6954</v>
      </c>
      <c r="R1607" s="632">
        <v>65000000</v>
      </c>
      <c r="S1607" s="632">
        <v>0</v>
      </c>
      <c r="T1607" s="632">
        <v>0</v>
      </c>
      <c r="U1607" s="632">
        <v>0</v>
      </c>
      <c r="V1607" s="632">
        <v>65000000</v>
      </c>
    </row>
    <row r="1608" spans="1:22" s="501" customFormat="1" ht="24.95" customHeight="1">
      <c r="A1608" s="215"/>
      <c r="B1608" s="215"/>
      <c r="C1608" s="216"/>
      <c r="D1608" s="216"/>
      <c r="E1608" s="216" t="s">
        <v>2309</v>
      </c>
      <c r="F1608" s="203" t="s">
        <v>2865</v>
      </c>
      <c r="G1608" s="396">
        <v>147000000</v>
      </c>
      <c r="H1608" s="396">
        <v>0</v>
      </c>
      <c r="I1608" s="396">
        <v>0</v>
      </c>
      <c r="J1608" s="396">
        <v>0</v>
      </c>
      <c r="K1608" s="396">
        <v>147000000</v>
      </c>
      <c r="L1608" s="215"/>
      <c r="M1608" s="215"/>
      <c r="N1608" s="215"/>
      <c r="O1608" s="215"/>
      <c r="P1608" s="215" t="s">
        <v>2309</v>
      </c>
      <c r="Q1608" s="816" t="s">
        <v>6955</v>
      </c>
      <c r="R1608" s="632">
        <v>147000000</v>
      </c>
      <c r="S1608" s="632">
        <v>0</v>
      </c>
      <c r="T1608" s="632">
        <v>0</v>
      </c>
      <c r="U1608" s="632">
        <v>0</v>
      </c>
      <c r="V1608" s="632">
        <v>147000000</v>
      </c>
    </row>
    <row r="1609" spans="1:22" s="501" customFormat="1" ht="24.95" customHeight="1">
      <c r="A1609" s="215"/>
      <c r="B1609" s="215"/>
      <c r="C1609" s="216"/>
      <c r="D1609" s="216"/>
      <c r="E1609" s="216" t="s">
        <v>1968</v>
      </c>
      <c r="F1609" s="203" t="s">
        <v>2866</v>
      </c>
      <c r="G1609" s="396">
        <v>30000000</v>
      </c>
      <c r="H1609" s="396">
        <v>0</v>
      </c>
      <c r="I1609" s="396">
        <v>0</v>
      </c>
      <c r="J1609" s="396">
        <v>0</v>
      </c>
      <c r="K1609" s="396">
        <v>30000000</v>
      </c>
      <c r="L1609" s="215"/>
      <c r="M1609" s="215"/>
      <c r="N1609" s="215"/>
      <c r="O1609" s="215"/>
      <c r="P1609" s="215" t="s">
        <v>1968</v>
      </c>
      <c r="Q1609" s="810" t="s">
        <v>6956</v>
      </c>
      <c r="R1609" s="632">
        <v>30000000</v>
      </c>
      <c r="S1609" s="632">
        <v>0</v>
      </c>
      <c r="T1609" s="632">
        <v>0</v>
      </c>
      <c r="U1609" s="632">
        <v>0</v>
      </c>
      <c r="V1609" s="632">
        <v>30000000</v>
      </c>
    </row>
    <row r="1610" spans="1:22" s="501" customFormat="1" ht="24.95" customHeight="1">
      <c r="A1610" s="215"/>
      <c r="B1610" s="215"/>
      <c r="C1610" s="216"/>
      <c r="D1610" s="216"/>
      <c r="E1610" s="216" t="s">
        <v>1972</v>
      </c>
      <c r="F1610" s="203" t="s">
        <v>2867</v>
      </c>
      <c r="G1610" s="396">
        <v>73800000</v>
      </c>
      <c r="H1610" s="396">
        <v>0</v>
      </c>
      <c r="I1610" s="396">
        <v>0</v>
      </c>
      <c r="J1610" s="396">
        <v>0</v>
      </c>
      <c r="K1610" s="396">
        <v>73800000</v>
      </c>
      <c r="L1610" s="215"/>
      <c r="M1610" s="215"/>
      <c r="N1610" s="215"/>
      <c r="O1610" s="215"/>
      <c r="P1610" s="215" t="s">
        <v>1972</v>
      </c>
      <c r="Q1610" s="810" t="s">
        <v>6128</v>
      </c>
      <c r="R1610" s="632">
        <v>73800000</v>
      </c>
      <c r="S1610" s="632">
        <v>0</v>
      </c>
      <c r="T1610" s="632">
        <v>0</v>
      </c>
      <c r="U1610" s="632">
        <v>0</v>
      </c>
      <c r="V1610" s="632">
        <v>73800000</v>
      </c>
    </row>
    <row r="1611" spans="1:22" s="501" customFormat="1" ht="24.95" customHeight="1">
      <c r="A1611" s="215"/>
      <c r="B1611" s="215"/>
      <c r="C1611" s="216"/>
      <c r="D1611" s="216"/>
      <c r="E1611" s="216" t="s">
        <v>1975</v>
      </c>
      <c r="F1611" s="359" t="s">
        <v>2868</v>
      </c>
      <c r="G1611" s="396">
        <v>10000000</v>
      </c>
      <c r="H1611" s="396">
        <v>0</v>
      </c>
      <c r="I1611" s="396">
        <v>0</v>
      </c>
      <c r="J1611" s="396">
        <v>0</v>
      </c>
      <c r="K1611" s="396">
        <v>10000000</v>
      </c>
      <c r="L1611" s="215"/>
      <c r="M1611" s="215"/>
      <c r="N1611" s="215"/>
      <c r="O1611" s="215"/>
      <c r="P1611" s="215" t="s">
        <v>1975</v>
      </c>
      <c r="Q1611" s="816" t="s">
        <v>6129</v>
      </c>
      <c r="R1611" s="632">
        <v>10000000</v>
      </c>
      <c r="S1611" s="632">
        <v>0</v>
      </c>
      <c r="T1611" s="632">
        <v>0</v>
      </c>
      <c r="U1611" s="632">
        <v>0</v>
      </c>
      <c r="V1611" s="632">
        <v>10000000</v>
      </c>
    </row>
    <row r="1612" spans="1:22" s="501" customFormat="1" ht="24.95" customHeight="1">
      <c r="A1612" s="215"/>
      <c r="B1612" s="215"/>
      <c r="C1612" s="216"/>
      <c r="D1612" s="216"/>
      <c r="E1612" s="216" t="s">
        <v>2192</v>
      </c>
      <c r="F1612" s="203" t="s">
        <v>2869</v>
      </c>
      <c r="G1612" s="396">
        <v>75000000</v>
      </c>
      <c r="H1612" s="396">
        <v>0</v>
      </c>
      <c r="I1612" s="396">
        <v>0</v>
      </c>
      <c r="J1612" s="396">
        <v>0</v>
      </c>
      <c r="K1612" s="396">
        <v>75000000</v>
      </c>
      <c r="L1612" s="215"/>
      <c r="M1612" s="215"/>
      <c r="N1612" s="215"/>
      <c r="O1612" s="215"/>
      <c r="P1612" s="215" t="s">
        <v>2192</v>
      </c>
      <c r="Q1612" s="810" t="s">
        <v>6130</v>
      </c>
      <c r="R1612" s="632">
        <v>75000000</v>
      </c>
      <c r="S1612" s="632">
        <v>0</v>
      </c>
      <c r="T1612" s="632">
        <v>0</v>
      </c>
      <c r="U1612" s="632">
        <v>0</v>
      </c>
      <c r="V1612" s="632">
        <v>75000000</v>
      </c>
    </row>
    <row r="1613" spans="1:22" s="501" customFormat="1" ht="24.95" customHeight="1" thickBot="1">
      <c r="A1613" s="225" t="s">
        <v>1505</v>
      </c>
      <c r="B1613" s="225"/>
      <c r="C1613" s="226"/>
      <c r="D1613" s="226"/>
      <c r="E1613" s="226"/>
      <c r="F1613" s="227" t="s">
        <v>1506</v>
      </c>
      <c r="G1613" s="397">
        <v>1200000000</v>
      </c>
      <c r="H1613" s="397">
        <v>0</v>
      </c>
      <c r="I1613" s="397">
        <v>0</v>
      </c>
      <c r="J1613" s="397">
        <v>0</v>
      </c>
      <c r="K1613" s="397">
        <v>1200000000</v>
      </c>
      <c r="L1613" s="225" t="s">
        <v>1505</v>
      </c>
      <c r="M1613" s="225"/>
      <c r="N1613" s="225"/>
      <c r="O1613" s="225"/>
      <c r="P1613" s="225"/>
      <c r="Q1613" s="811" t="s">
        <v>5149</v>
      </c>
      <c r="R1613" s="645">
        <v>1200000000</v>
      </c>
      <c r="S1613" s="645">
        <v>0</v>
      </c>
      <c r="T1613" s="645">
        <v>0</v>
      </c>
      <c r="U1613" s="645">
        <v>0</v>
      </c>
      <c r="V1613" s="645">
        <v>1200000000</v>
      </c>
    </row>
    <row r="1614" spans="1:22" s="501" customFormat="1" ht="24.95" customHeight="1" thickTop="1">
      <c r="A1614" s="220"/>
      <c r="B1614" s="220" t="s">
        <v>433</v>
      </c>
      <c r="C1614" s="221"/>
      <c r="D1614" s="221"/>
      <c r="E1614" s="221"/>
      <c r="F1614" s="228" t="s">
        <v>434</v>
      </c>
      <c r="G1614" s="398">
        <v>1200000000</v>
      </c>
      <c r="H1614" s="398">
        <v>0</v>
      </c>
      <c r="I1614" s="398">
        <v>0</v>
      </c>
      <c r="J1614" s="398">
        <v>0</v>
      </c>
      <c r="K1614" s="398">
        <v>1200000000</v>
      </c>
      <c r="L1614" s="220"/>
      <c r="M1614" s="220" t="s">
        <v>433</v>
      </c>
      <c r="N1614" s="220"/>
      <c r="O1614" s="220"/>
      <c r="P1614" s="220"/>
      <c r="Q1614" s="809" t="s">
        <v>4485</v>
      </c>
      <c r="R1614" s="640">
        <v>1200000000</v>
      </c>
      <c r="S1614" s="640">
        <v>0</v>
      </c>
      <c r="T1614" s="640">
        <v>0</v>
      </c>
      <c r="U1614" s="640">
        <v>0</v>
      </c>
      <c r="V1614" s="640">
        <v>1200000000</v>
      </c>
    </row>
    <row r="1615" spans="1:22" s="501" customFormat="1" ht="24.95" customHeight="1">
      <c r="A1615" s="215"/>
      <c r="B1615" s="215"/>
      <c r="C1615" s="216" t="s">
        <v>433</v>
      </c>
      <c r="D1615" s="216"/>
      <c r="E1615" s="216"/>
      <c r="F1615" s="203" t="s">
        <v>435</v>
      </c>
      <c r="G1615" s="396">
        <v>1200000000</v>
      </c>
      <c r="H1615" s="396">
        <v>0</v>
      </c>
      <c r="I1615" s="396">
        <v>0</v>
      </c>
      <c r="J1615" s="396">
        <v>0</v>
      </c>
      <c r="K1615" s="396">
        <v>1200000000</v>
      </c>
      <c r="L1615" s="215"/>
      <c r="M1615" s="215"/>
      <c r="N1615" s="215" t="s">
        <v>433</v>
      </c>
      <c r="O1615" s="215"/>
      <c r="P1615" s="215"/>
      <c r="Q1615" s="810" t="s">
        <v>4040</v>
      </c>
      <c r="R1615" s="632">
        <v>1200000000</v>
      </c>
      <c r="S1615" s="632">
        <v>0</v>
      </c>
      <c r="T1615" s="632">
        <v>0</v>
      </c>
      <c r="U1615" s="632">
        <v>0</v>
      </c>
      <c r="V1615" s="632">
        <v>1200000000</v>
      </c>
    </row>
    <row r="1616" spans="1:22" s="501" customFormat="1" ht="24.95" customHeight="1">
      <c r="A1616" s="215"/>
      <c r="B1616" s="215"/>
      <c r="C1616" s="216"/>
      <c r="D1616" s="216" t="s">
        <v>433</v>
      </c>
      <c r="E1616" s="216"/>
      <c r="F1616" s="203" t="s">
        <v>2870</v>
      </c>
      <c r="G1616" s="396">
        <v>1200000000</v>
      </c>
      <c r="H1616" s="396">
        <v>0</v>
      </c>
      <c r="I1616" s="396">
        <v>0</v>
      </c>
      <c r="J1616" s="396">
        <v>0</v>
      </c>
      <c r="K1616" s="396">
        <v>1200000000</v>
      </c>
      <c r="L1616" s="215"/>
      <c r="M1616" s="215"/>
      <c r="N1616" s="215"/>
      <c r="O1616" s="215" t="s">
        <v>433</v>
      </c>
      <c r="P1616" s="215"/>
      <c r="Q1616" s="810" t="s">
        <v>5929</v>
      </c>
      <c r="R1616" s="632">
        <v>1200000000</v>
      </c>
      <c r="S1616" s="632">
        <v>0</v>
      </c>
      <c r="T1616" s="632">
        <v>0</v>
      </c>
      <c r="U1616" s="632">
        <v>0</v>
      </c>
      <c r="V1616" s="632">
        <v>1200000000</v>
      </c>
    </row>
    <row r="1617" spans="1:22" s="501" customFormat="1" ht="24.95" customHeight="1">
      <c r="A1617" s="215"/>
      <c r="B1617" s="215"/>
      <c r="C1617" s="216"/>
      <c r="D1617" s="216"/>
      <c r="E1617" s="216" t="s">
        <v>1859</v>
      </c>
      <c r="F1617" s="203" t="s">
        <v>2585</v>
      </c>
      <c r="G1617" s="396">
        <v>160000000</v>
      </c>
      <c r="H1617" s="396">
        <v>0</v>
      </c>
      <c r="I1617" s="396">
        <v>0</v>
      </c>
      <c r="J1617" s="396">
        <v>0</v>
      </c>
      <c r="K1617" s="396">
        <v>160000000</v>
      </c>
      <c r="L1617" s="215"/>
      <c r="M1617" s="215"/>
      <c r="N1617" s="215"/>
      <c r="O1617" s="215"/>
      <c r="P1617" s="215" t="s">
        <v>1859</v>
      </c>
      <c r="Q1617" s="810" t="s">
        <v>6957</v>
      </c>
      <c r="R1617" s="632">
        <v>160000000</v>
      </c>
      <c r="S1617" s="632">
        <v>0</v>
      </c>
      <c r="T1617" s="632">
        <v>0</v>
      </c>
      <c r="U1617" s="632">
        <v>0</v>
      </c>
      <c r="V1617" s="632">
        <v>160000000</v>
      </c>
    </row>
    <row r="1618" spans="1:22" s="501" customFormat="1" ht="24.95" customHeight="1">
      <c r="A1618" s="215"/>
      <c r="B1618" s="215"/>
      <c r="C1618" s="216"/>
      <c r="D1618" s="216"/>
      <c r="E1618" s="216" t="s">
        <v>1886</v>
      </c>
      <c r="F1618" s="203" t="s">
        <v>2871</v>
      </c>
      <c r="G1618" s="396">
        <v>228000000</v>
      </c>
      <c r="H1618" s="396">
        <v>0</v>
      </c>
      <c r="I1618" s="396">
        <v>0</v>
      </c>
      <c r="J1618" s="396">
        <v>0</v>
      </c>
      <c r="K1618" s="396">
        <v>228000000</v>
      </c>
      <c r="L1618" s="215"/>
      <c r="M1618" s="215"/>
      <c r="N1618" s="215"/>
      <c r="O1618" s="215"/>
      <c r="P1618" s="215" t="s">
        <v>1886</v>
      </c>
      <c r="Q1618" s="810" t="s">
        <v>6131</v>
      </c>
      <c r="R1618" s="632">
        <v>228000000</v>
      </c>
      <c r="S1618" s="632">
        <v>0</v>
      </c>
      <c r="T1618" s="632">
        <v>0</v>
      </c>
      <c r="U1618" s="632">
        <v>0</v>
      </c>
      <c r="V1618" s="632">
        <v>228000000</v>
      </c>
    </row>
    <row r="1619" spans="1:22" s="501" customFormat="1" ht="24.95" customHeight="1">
      <c r="A1619" s="215"/>
      <c r="B1619" s="215"/>
      <c r="C1619" s="216"/>
      <c r="D1619" s="216"/>
      <c r="E1619" s="216" t="s">
        <v>1867</v>
      </c>
      <c r="F1619" s="203" t="s">
        <v>2872</v>
      </c>
      <c r="G1619" s="396">
        <v>82000000</v>
      </c>
      <c r="H1619" s="396">
        <v>0</v>
      </c>
      <c r="I1619" s="396">
        <v>0</v>
      </c>
      <c r="J1619" s="396">
        <v>0</v>
      </c>
      <c r="K1619" s="396">
        <v>82000000</v>
      </c>
      <c r="L1619" s="215"/>
      <c r="M1619" s="215"/>
      <c r="N1619" s="215"/>
      <c r="O1619" s="215"/>
      <c r="P1619" s="215" t="s">
        <v>1867</v>
      </c>
      <c r="Q1619" s="810" t="s">
        <v>6958</v>
      </c>
      <c r="R1619" s="632">
        <v>82000000</v>
      </c>
      <c r="S1619" s="632">
        <v>0</v>
      </c>
      <c r="T1619" s="632">
        <v>0</v>
      </c>
      <c r="U1619" s="632">
        <v>0</v>
      </c>
      <c r="V1619" s="632">
        <v>82000000</v>
      </c>
    </row>
    <row r="1620" spans="1:22" s="501" customFormat="1" ht="24.95" customHeight="1">
      <c r="A1620" s="215"/>
      <c r="B1620" s="215"/>
      <c r="C1620" s="216"/>
      <c r="D1620" s="216"/>
      <c r="E1620" s="216" t="s">
        <v>1893</v>
      </c>
      <c r="F1620" s="203" t="s">
        <v>2873</v>
      </c>
      <c r="G1620" s="396">
        <v>50000000</v>
      </c>
      <c r="H1620" s="396">
        <v>0</v>
      </c>
      <c r="I1620" s="396">
        <v>0</v>
      </c>
      <c r="J1620" s="396">
        <v>0</v>
      </c>
      <c r="K1620" s="396">
        <v>50000000</v>
      </c>
      <c r="L1620" s="215"/>
      <c r="M1620" s="215"/>
      <c r="N1620" s="215"/>
      <c r="O1620" s="215"/>
      <c r="P1620" s="215" t="s">
        <v>1893</v>
      </c>
      <c r="Q1620" s="810" t="s">
        <v>6132</v>
      </c>
      <c r="R1620" s="632">
        <v>50000000</v>
      </c>
      <c r="S1620" s="632">
        <v>0</v>
      </c>
      <c r="T1620" s="632">
        <v>0</v>
      </c>
      <c r="U1620" s="632">
        <v>0</v>
      </c>
      <c r="V1620" s="632">
        <v>50000000</v>
      </c>
    </row>
    <row r="1621" spans="1:22" s="501" customFormat="1" ht="24.95" customHeight="1">
      <c r="A1621" s="215"/>
      <c r="B1621" s="215"/>
      <c r="C1621" s="216"/>
      <c r="D1621" s="216"/>
      <c r="E1621" s="216" t="s">
        <v>1869</v>
      </c>
      <c r="F1621" s="203" t="s">
        <v>2874</v>
      </c>
      <c r="G1621" s="396">
        <v>25000000</v>
      </c>
      <c r="H1621" s="396">
        <v>0</v>
      </c>
      <c r="I1621" s="396">
        <v>0</v>
      </c>
      <c r="J1621" s="396">
        <v>0</v>
      </c>
      <c r="K1621" s="396">
        <v>25000000</v>
      </c>
      <c r="L1621" s="215"/>
      <c r="M1621" s="215"/>
      <c r="N1621" s="215"/>
      <c r="O1621" s="215"/>
      <c r="P1621" s="215" t="s">
        <v>1869</v>
      </c>
      <c r="Q1621" s="810" t="s">
        <v>6133</v>
      </c>
      <c r="R1621" s="632">
        <v>25000000</v>
      </c>
      <c r="S1621" s="632">
        <v>0</v>
      </c>
      <c r="T1621" s="632">
        <v>0</v>
      </c>
      <c r="U1621" s="632">
        <v>0</v>
      </c>
      <c r="V1621" s="632">
        <v>25000000</v>
      </c>
    </row>
    <row r="1622" spans="1:22" s="501" customFormat="1" ht="24.95" customHeight="1">
      <c r="A1622" s="215"/>
      <c r="B1622" s="215"/>
      <c r="C1622" s="216"/>
      <c r="D1622" s="216"/>
      <c r="E1622" s="216" t="s">
        <v>1903</v>
      </c>
      <c r="F1622" s="203" t="s">
        <v>2875</v>
      </c>
      <c r="G1622" s="396">
        <v>10000000</v>
      </c>
      <c r="H1622" s="396">
        <v>0</v>
      </c>
      <c r="I1622" s="396">
        <v>0</v>
      </c>
      <c r="J1622" s="396">
        <v>0</v>
      </c>
      <c r="K1622" s="396">
        <v>10000000</v>
      </c>
      <c r="L1622" s="215"/>
      <c r="M1622" s="215"/>
      <c r="N1622" s="215"/>
      <c r="O1622" s="215"/>
      <c r="P1622" s="215" t="s">
        <v>1903</v>
      </c>
      <c r="Q1622" s="810" t="s">
        <v>6134</v>
      </c>
      <c r="R1622" s="632">
        <v>10000000</v>
      </c>
      <c r="S1622" s="632">
        <v>0</v>
      </c>
      <c r="T1622" s="632">
        <v>0</v>
      </c>
      <c r="U1622" s="632">
        <v>0</v>
      </c>
      <c r="V1622" s="632">
        <v>10000000</v>
      </c>
    </row>
    <row r="1623" spans="1:22" s="501" customFormat="1" ht="24.95" customHeight="1">
      <c r="A1623" s="215"/>
      <c r="B1623" s="215"/>
      <c r="C1623" s="216"/>
      <c r="D1623" s="216"/>
      <c r="E1623" s="216" t="s">
        <v>1882</v>
      </c>
      <c r="F1623" s="203" t="s">
        <v>2876</v>
      </c>
      <c r="G1623" s="396">
        <v>300000000</v>
      </c>
      <c r="H1623" s="396">
        <v>0</v>
      </c>
      <c r="I1623" s="396">
        <v>0</v>
      </c>
      <c r="J1623" s="396">
        <v>0</v>
      </c>
      <c r="K1623" s="396">
        <v>300000000</v>
      </c>
      <c r="L1623" s="215"/>
      <c r="M1623" s="215"/>
      <c r="N1623" s="215"/>
      <c r="O1623" s="215"/>
      <c r="P1623" s="215" t="s">
        <v>1882</v>
      </c>
      <c r="Q1623" s="810" t="s">
        <v>6135</v>
      </c>
      <c r="R1623" s="632">
        <v>300000000</v>
      </c>
      <c r="S1623" s="632">
        <v>0</v>
      </c>
      <c r="T1623" s="632">
        <v>0</v>
      </c>
      <c r="U1623" s="632">
        <v>0</v>
      </c>
      <c r="V1623" s="632">
        <v>300000000</v>
      </c>
    </row>
    <row r="1624" spans="1:22" s="500" customFormat="1" ht="24.95" customHeight="1">
      <c r="A1624" s="215"/>
      <c r="B1624" s="215"/>
      <c r="C1624" s="216"/>
      <c r="D1624" s="216"/>
      <c r="E1624" s="216" t="s">
        <v>1929</v>
      </c>
      <c r="F1624" s="203" t="s">
        <v>2877</v>
      </c>
      <c r="G1624" s="396">
        <v>250000000</v>
      </c>
      <c r="H1624" s="396">
        <v>0</v>
      </c>
      <c r="I1624" s="396">
        <v>0</v>
      </c>
      <c r="J1624" s="396">
        <v>0</v>
      </c>
      <c r="K1624" s="396">
        <v>250000000</v>
      </c>
      <c r="L1624" s="215"/>
      <c r="M1624" s="215"/>
      <c r="N1624" s="215"/>
      <c r="O1624" s="215"/>
      <c r="P1624" s="215" t="s">
        <v>1929</v>
      </c>
      <c r="Q1624" s="816" t="s">
        <v>6960</v>
      </c>
      <c r="R1624" s="632">
        <v>250000000</v>
      </c>
      <c r="S1624" s="632">
        <v>0</v>
      </c>
      <c r="T1624" s="632">
        <v>0</v>
      </c>
      <c r="U1624" s="632">
        <v>0</v>
      </c>
      <c r="V1624" s="632">
        <v>250000000</v>
      </c>
    </row>
    <row r="1625" spans="1:22" s="501" customFormat="1" ht="24.95" customHeight="1">
      <c r="A1625" s="215"/>
      <c r="B1625" s="215"/>
      <c r="C1625" s="216"/>
      <c r="D1625" s="216"/>
      <c r="E1625" s="216" t="s">
        <v>1907</v>
      </c>
      <c r="F1625" s="203" t="s">
        <v>2878</v>
      </c>
      <c r="G1625" s="396">
        <v>95000000</v>
      </c>
      <c r="H1625" s="396">
        <v>0</v>
      </c>
      <c r="I1625" s="396">
        <v>0</v>
      </c>
      <c r="J1625" s="396">
        <v>0</v>
      </c>
      <c r="K1625" s="396">
        <v>95000000</v>
      </c>
      <c r="L1625" s="215"/>
      <c r="M1625" s="215"/>
      <c r="N1625" s="215"/>
      <c r="O1625" s="215"/>
      <c r="P1625" s="215" t="s">
        <v>1907</v>
      </c>
      <c r="Q1625" s="810" t="s">
        <v>6959</v>
      </c>
      <c r="R1625" s="632">
        <v>95000000</v>
      </c>
      <c r="S1625" s="632">
        <v>0</v>
      </c>
      <c r="T1625" s="632">
        <v>0</v>
      </c>
      <c r="U1625" s="632">
        <v>0</v>
      </c>
      <c r="V1625" s="632">
        <v>95000000</v>
      </c>
    </row>
    <row r="1626" spans="1:22" s="501" customFormat="1" ht="24.95" customHeight="1" thickBot="1">
      <c r="A1626" s="225" t="s">
        <v>1508</v>
      </c>
      <c r="B1626" s="225"/>
      <c r="C1626" s="226"/>
      <c r="D1626" s="226"/>
      <c r="E1626" s="226"/>
      <c r="F1626" s="227" t="s">
        <v>1509</v>
      </c>
      <c r="G1626" s="397">
        <v>800000000</v>
      </c>
      <c r="H1626" s="397">
        <v>0</v>
      </c>
      <c r="I1626" s="397">
        <v>0</v>
      </c>
      <c r="J1626" s="397">
        <v>0</v>
      </c>
      <c r="K1626" s="397">
        <v>800000000</v>
      </c>
      <c r="L1626" s="225" t="s">
        <v>1508</v>
      </c>
      <c r="M1626" s="225"/>
      <c r="N1626" s="225"/>
      <c r="O1626" s="225"/>
      <c r="P1626" s="225"/>
      <c r="Q1626" s="811" t="s">
        <v>5150</v>
      </c>
      <c r="R1626" s="645">
        <v>800000000</v>
      </c>
      <c r="S1626" s="645">
        <v>0</v>
      </c>
      <c r="T1626" s="645">
        <v>0</v>
      </c>
      <c r="U1626" s="645">
        <v>0</v>
      </c>
      <c r="V1626" s="645">
        <v>800000000</v>
      </c>
    </row>
    <row r="1627" spans="1:22" s="501" customFormat="1" ht="24.95" customHeight="1" thickTop="1">
      <c r="A1627" s="220"/>
      <c r="B1627" s="220" t="s">
        <v>433</v>
      </c>
      <c r="C1627" s="221"/>
      <c r="D1627" s="221"/>
      <c r="E1627" s="221"/>
      <c r="F1627" s="228" t="s">
        <v>434</v>
      </c>
      <c r="G1627" s="398">
        <v>800000000</v>
      </c>
      <c r="H1627" s="398">
        <v>0</v>
      </c>
      <c r="I1627" s="398">
        <v>0</v>
      </c>
      <c r="J1627" s="398">
        <v>0</v>
      </c>
      <c r="K1627" s="398">
        <v>800000000</v>
      </c>
      <c r="L1627" s="220"/>
      <c r="M1627" s="220" t="s">
        <v>433</v>
      </c>
      <c r="N1627" s="220"/>
      <c r="O1627" s="220"/>
      <c r="P1627" s="220"/>
      <c r="Q1627" s="809" t="s">
        <v>4485</v>
      </c>
      <c r="R1627" s="640">
        <v>800000000</v>
      </c>
      <c r="S1627" s="640">
        <v>0</v>
      </c>
      <c r="T1627" s="640">
        <v>0</v>
      </c>
      <c r="U1627" s="640">
        <v>0</v>
      </c>
      <c r="V1627" s="640">
        <v>800000000</v>
      </c>
    </row>
    <row r="1628" spans="1:22" s="501" customFormat="1" ht="24.95" customHeight="1">
      <c r="A1628" s="215"/>
      <c r="B1628" s="215"/>
      <c r="C1628" s="216" t="s">
        <v>433</v>
      </c>
      <c r="D1628" s="216"/>
      <c r="E1628" s="216"/>
      <c r="F1628" s="203" t="s">
        <v>435</v>
      </c>
      <c r="G1628" s="396">
        <v>800000000</v>
      </c>
      <c r="H1628" s="396">
        <v>0</v>
      </c>
      <c r="I1628" s="396">
        <v>0</v>
      </c>
      <c r="J1628" s="396">
        <v>0</v>
      </c>
      <c r="K1628" s="396">
        <v>800000000</v>
      </c>
      <c r="L1628" s="215"/>
      <c r="M1628" s="215"/>
      <c r="N1628" s="215" t="s">
        <v>433</v>
      </c>
      <c r="O1628" s="215"/>
      <c r="P1628" s="215"/>
      <c r="Q1628" s="810" t="s">
        <v>4040</v>
      </c>
      <c r="R1628" s="632">
        <v>800000000</v>
      </c>
      <c r="S1628" s="632">
        <v>0</v>
      </c>
      <c r="T1628" s="632">
        <v>0</v>
      </c>
      <c r="U1628" s="632">
        <v>0</v>
      </c>
      <c r="V1628" s="632">
        <v>800000000</v>
      </c>
    </row>
    <row r="1629" spans="1:22" s="501" customFormat="1" ht="24.95" customHeight="1">
      <c r="A1629" s="215"/>
      <c r="B1629" s="215"/>
      <c r="C1629" s="216"/>
      <c r="D1629" s="216" t="s">
        <v>1816</v>
      </c>
      <c r="E1629" s="216"/>
      <c r="F1629" s="203" t="s">
        <v>2638</v>
      </c>
      <c r="G1629" s="396">
        <v>800000000</v>
      </c>
      <c r="H1629" s="396">
        <v>0</v>
      </c>
      <c r="I1629" s="396">
        <v>0</v>
      </c>
      <c r="J1629" s="396">
        <v>0</v>
      </c>
      <c r="K1629" s="396">
        <v>800000000</v>
      </c>
      <c r="L1629" s="215"/>
      <c r="M1629" s="215"/>
      <c r="N1629" s="215"/>
      <c r="O1629" s="215" t="s">
        <v>1816</v>
      </c>
      <c r="P1629" s="215"/>
      <c r="Q1629" s="810" t="s">
        <v>5929</v>
      </c>
      <c r="R1629" s="632">
        <v>800000000</v>
      </c>
      <c r="S1629" s="632">
        <v>0</v>
      </c>
      <c r="T1629" s="632">
        <v>0</v>
      </c>
      <c r="U1629" s="632">
        <v>0</v>
      </c>
      <c r="V1629" s="632">
        <v>800000000</v>
      </c>
    </row>
    <row r="1630" spans="1:22" s="501" customFormat="1" ht="24.95" customHeight="1">
      <c r="A1630" s="215"/>
      <c r="B1630" s="215"/>
      <c r="C1630" s="216"/>
      <c r="D1630" s="216"/>
      <c r="E1630" s="216" t="s">
        <v>1886</v>
      </c>
      <c r="F1630" s="203" t="s">
        <v>2879</v>
      </c>
      <c r="G1630" s="396">
        <v>266000000</v>
      </c>
      <c r="H1630" s="396">
        <v>0</v>
      </c>
      <c r="I1630" s="396">
        <v>0</v>
      </c>
      <c r="J1630" s="396">
        <v>0</v>
      </c>
      <c r="K1630" s="396">
        <v>266000000</v>
      </c>
      <c r="L1630" s="215"/>
      <c r="M1630" s="215"/>
      <c r="N1630" s="215"/>
      <c r="O1630" s="215"/>
      <c r="P1630" s="215" t="s">
        <v>1886</v>
      </c>
      <c r="Q1630" s="810" t="s">
        <v>6136</v>
      </c>
      <c r="R1630" s="632">
        <v>266000000</v>
      </c>
      <c r="S1630" s="632">
        <v>0</v>
      </c>
      <c r="T1630" s="632">
        <v>0</v>
      </c>
      <c r="U1630" s="632">
        <v>0</v>
      </c>
      <c r="V1630" s="632">
        <v>266000000</v>
      </c>
    </row>
    <row r="1631" spans="1:22" s="500" customFormat="1" ht="24.95" customHeight="1">
      <c r="A1631" s="215"/>
      <c r="B1631" s="215"/>
      <c r="C1631" s="216"/>
      <c r="D1631" s="216"/>
      <c r="E1631" s="216" t="s">
        <v>1889</v>
      </c>
      <c r="F1631" s="203" t="s">
        <v>2878</v>
      </c>
      <c r="G1631" s="396">
        <v>233000000</v>
      </c>
      <c r="H1631" s="396">
        <v>0</v>
      </c>
      <c r="I1631" s="396">
        <v>0</v>
      </c>
      <c r="J1631" s="396">
        <v>0</v>
      </c>
      <c r="K1631" s="396">
        <v>233000000</v>
      </c>
      <c r="L1631" s="215"/>
      <c r="M1631" s="215"/>
      <c r="N1631" s="215"/>
      <c r="O1631" s="215"/>
      <c r="P1631" s="215" t="s">
        <v>1889</v>
      </c>
      <c r="Q1631" s="810" t="s">
        <v>6959</v>
      </c>
      <c r="R1631" s="632">
        <v>233000000</v>
      </c>
      <c r="S1631" s="632">
        <v>0</v>
      </c>
      <c r="T1631" s="632">
        <v>0</v>
      </c>
      <c r="U1631" s="632">
        <v>0</v>
      </c>
      <c r="V1631" s="632">
        <v>233000000</v>
      </c>
    </row>
    <row r="1632" spans="1:22" s="71" customFormat="1" ht="24.95" customHeight="1">
      <c r="A1632" s="215"/>
      <c r="B1632" s="215"/>
      <c r="C1632" s="216"/>
      <c r="D1632" s="216"/>
      <c r="E1632" s="216" t="s">
        <v>1878</v>
      </c>
      <c r="F1632" s="203" t="s">
        <v>2880</v>
      </c>
      <c r="G1632" s="396">
        <v>100000000</v>
      </c>
      <c r="H1632" s="396">
        <v>0</v>
      </c>
      <c r="I1632" s="396">
        <v>0</v>
      </c>
      <c r="J1632" s="396">
        <v>0</v>
      </c>
      <c r="K1632" s="396">
        <v>100000000</v>
      </c>
      <c r="L1632" s="215"/>
      <c r="M1632" s="215"/>
      <c r="N1632" s="215"/>
      <c r="O1632" s="215"/>
      <c r="P1632" s="215" t="s">
        <v>1878</v>
      </c>
      <c r="Q1632" s="810" t="s">
        <v>6961</v>
      </c>
      <c r="R1632" s="632">
        <v>100000000</v>
      </c>
      <c r="S1632" s="632">
        <v>0</v>
      </c>
      <c r="T1632" s="632">
        <v>0</v>
      </c>
      <c r="U1632" s="632">
        <v>0</v>
      </c>
      <c r="V1632" s="632">
        <v>100000000</v>
      </c>
    </row>
    <row r="1633" spans="1:22" s="71" customFormat="1" ht="24.95" customHeight="1">
      <c r="A1633" s="215"/>
      <c r="B1633" s="215"/>
      <c r="C1633" s="215"/>
      <c r="D1633" s="215"/>
      <c r="E1633" s="212" t="s">
        <v>1867</v>
      </c>
      <c r="F1633" s="203" t="s">
        <v>2881</v>
      </c>
      <c r="G1633" s="400">
        <v>10000000</v>
      </c>
      <c r="H1633" s="400">
        <v>0</v>
      </c>
      <c r="I1633" s="400">
        <v>0</v>
      </c>
      <c r="J1633" s="400">
        <v>0</v>
      </c>
      <c r="K1633" s="400">
        <v>10000000</v>
      </c>
      <c r="L1633" s="215"/>
      <c r="M1633" s="215"/>
      <c r="N1633" s="215"/>
      <c r="O1633" s="215"/>
      <c r="P1633" s="215" t="s">
        <v>1867</v>
      </c>
      <c r="Q1633" s="810" t="s">
        <v>6137</v>
      </c>
      <c r="R1633" s="632">
        <v>10000000</v>
      </c>
      <c r="S1633" s="632">
        <v>0</v>
      </c>
      <c r="T1633" s="632">
        <v>0</v>
      </c>
      <c r="U1633" s="632">
        <v>0</v>
      </c>
      <c r="V1633" s="632">
        <v>10000000</v>
      </c>
    </row>
    <row r="1634" spans="1:22" s="501" customFormat="1" ht="41.25" customHeight="1">
      <c r="A1634" s="215"/>
      <c r="B1634" s="215"/>
      <c r="C1634" s="217"/>
      <c r="D1634" s="217"/>
      <c r="E1634" s="212" t="s">
        <v>1893</v>
      </c>
      <c r="F1634" s="203" t="s">
        <v>3689</v>
      </c>
      <c r="G1634" s="400">
        <v>2000000</v>
      </c>
      <c r="H1634" s="400">
        <v>0</v>
      </c>
      <c r="I1634" s="400">
        <v>0</v>
      </c>
      <c r="J1634" s="400">
        <v>0</v>
      </c>
      <c r="K1634" s="400">
        <v>2000000</v>
      </c>
      <c r="L1634" s="215"/>
      <c r="M1634" s="215"/>
      <c r="N1634" s="215"/>
      <c r="O1634" s="215"/>
      <c r="P1634" s="215" t="s">
        <v>1893</v>
      </c>
      <c r="Q1634" s="812" t="s">
        <v>6962</v>
      </c>
      <c r="R1634" s="632">
        <v>2000000</v>
      </c>
      <c r="S1634" s="632">
        <v>0</v>
      </c>
      <c r="T1634" s="632">
        <v>0</v>
      </c>
      <c r="U1634" s="632">
        <v>0</v>
      </c>
      <c r="V1634" s="632">
        <v>2000000</v>
      </c>
    </row>
    <row r="1635" spans="1:22" s="501" customFormat="1" ht="24.95" customHeight="1">
      <c r="A1635" s="215"/>
      <c r="B1635" s="215"/>
      <c r="C1635" s="216"/>
      <c r="D1635" s="216"/>
      <c r="E1635" s="216" t="s">
        <v>1895</v>
      </c>
      <c r="F1635" s="203" t="s">
        <v>2882</v>
      </c>
      <c r="G1635" s="396">
        <v>2000000</v>
      </c>
      <c r="H1635" s="396">
        <v>0</v>
      </c>
      <c r="I1635" s="396">
        <v>0</v>
      </c>
      <c r="J1635" s="396">
        <v>0</v>
      </c>
      <c r="K1635" s="396">
        <v>2000000</v>
      </c>
      <c r="L1635" s="215"/>
      <c r="M1635" s="215"/>
      <c r="N1635" s="215"/>
      <c r="O1635" s="215"/>
      <c r="P1635" s="215" t="s">
        <v>1895</v>
      </c>
      <c r="Q1635" s="810" t="s">
        <v>6138</v>
      </c>
      <c r="R1635" s="632">
        <v>2000000</v>
      </c>
      <c r="S1635" s="632">
        <v>0</v>
      </c>
      <c r="T1635" s="632">
        <v>0</v>
      </c>
      <c r="U1635" s="632">
        <v>0</v>
      </c>
      <c r="V1635" s="632">
        <v>2000000</v>
      </c>
    </row>
    <row r="1636" spans="1:22" s="501" customFormat="1" ht="24.95" customHeight="1">
      <c r="A1636" s="215"/>
      <c r="B1636" s="215"/>
      <c r="C1636" s="216"/>
      <c r="D1636" s="216"/>
      <c r="E1636" s="216" t="s">
        <v>2031</v>
      </c>
      <c r="F1636" s="203" t="s">
        <v>2883</v>
      </c>
      <c r="G1636" s="396">
        <v>1000000</v>
      </c>
      <c r="H1636" s="396">
        <v>0</v>
      </c>
      <c r="I1636" s="396">
        <v>0</v>
      </c>
      <c r="J1636" s="396">
        <v>0</v>
      </c>
      <c r="K1636" s="396">
        <v>1000000</v>
      </c>
      <c r="L1636" s="215"/>
      <c r="M1636" s="215"/>
      <c r="N1636" s="215"/>
      <c r="O1636" s="215"/>
      <c r="P1636" s="215" t="s">
        <v>2031</v>
      </c>
      <c r="Q1636" s="810" t="s">
        <v>6963</v>
      </c>
      <c r="R1636" s="632">
        <v>1000000</v>
      </c>
      <c r="S1636" s="632">
        <v>0</v>
      </c>
      <c r="T1636" s="632">
        <v>0</v>
      </c>
      <c r="U1636" s="632">
        <v>0</v>
      </c>
      <c r="V1636" s="632">
        <v>1000000</v>
      </c>
    </row>
    <row r="1637" spans="1:22" s="501" customFormat="1" ht="24.95" customHeight="1">
      <c r="A1637" s="215"/>
      <c r="B1637" s="215"/>
      <c r="C1637" s="216"/>
      <c r="D1637" s="216"/>
      <c r="E1637" s="216" t="s">
        <v>1903</v>
      </c>
      <c r="F1637" s="203" t="s">
        <v>2884</v>
      </c>
      <c r="G1637" s="396">
        <v>5000000</v>
      </c>
      <c r="H1637" s="396">
        <v>0</v>
      </c>
      <c r="I1637" s="396">
        <v>0</v>
      </c>
      <c r="J1637" s="396">
        <v>0</v>
      </c>
      <c r="K1637" s="396">
        <v>5000000</v>
      </c>
      <c r="L1637" s="215"/>
      <c r="M1637" s="215"/>
      <c r="N1637" s="215"/>
      <c r="O1637" s="215"/>
      <c r="P1637" s="215" t="s">
        <v>1903</v>
      </c>
      <c r="Q1637" s="810" t="s">
        <v>6139</v>
      </c>
      <c r="R1637" s="632">
        <v>5000000</v>
      </c>
      <c r="S1637" s="632">
        <v>0</v>
      </c>
      <c r="T1637" s="632">
        <v>0</v>
      </c>
      <c r="U1637" s="632">
        <v>0</v>
      </c>
      <c r="V1637" s="632">
        <v>5000000</v>
      </c>
    </row>
    <row r="1638" spans="1:22" s="501" customFormat="1" ht="24.95" customHeight="1">
      <c r="A1638" s="215"/>
      <c r="B1638" s="215"/>
      <c r="C1638" s="216"/>
      <c r="D1638" s="216"/>
      <c r="E1638" s="216" t="s">
        <v>1872</v>
      </c>
      <c r="F1638" s="318" t="s">
        <v>2885</v>
      </c>
      <c r="G1638" s="396">
        <v>5000000</v>
      </c>
      <c r="H1638" s="396">
        <v>0</v>
      </c>
      <c r="I1638" s="396">
        <v>0</v>
      </c>
      <c r="J1638" s="396">
        <v>0</v>
      </c>
      <c r="K1638" s="396">
        <v>5000000</v>
      </c>
      <c r="L1638" s="215"/>
      <c r="M1638" s="215"/>
      <c r="N1638" s="215"/>
      <c r="O1638" s="215"/>
      <c r="P1638" s="215" t="s">
        <v>1872</v>
      </c>
      <c r="Q1638" s="816" t="s">
        <v>6964</v>
      </c>
      <c r="R1638" s="632">
        <v>5000000</v>
      </c>
      <c r="S1638" s="632">
        <v>0</v>
      </c>
      <c r="T1638" s="632">
        <v>0</v>
      </c>
      <c r="U1638" s="632">
        <v>0</v>
      </c>
      <c r="V1638" s="632">
        <v>5000000</v>
      </c>
    </row>
    <row r="1639" spans="1:22" s="501" customFormat="1" ht="43.5" customHeight="1">
      <c r="A1639" s="215"/>
      <c r="B1639" s="215"/>
      <c r="C1639" s="216"/>
      <c r="D1639" s="216"/>
      <c r="E1639" s="216" t="s">
        <v>1924</v>
      </c>
      <c r="F1639" s="203" t="s">
        <v>3690</v>
      </c>
      <c r="G1639" s="396">
        <v>100000000</v>
      </c>
      <c r="H1639" s="396">
        <v>0</v>
      </c>
      <c r="I1639" s="396">
        <v>0</v>
      </c>
      <c r="J1639" s="396">
        <v>0</v>
      </c>
      <c r="K1639" s="396">
        <v>100000000</v>
      </c>
      <c r="L1639" s="215"/>
      <c r="M1639" s="215"/>
      <c r="N1639" s="215"/>
      <c r="O1639" s="215"/>
      <c r="P1639" s="215" t="s">
        <v>1924</v>
      </c>
      <c r="Q1639" s="812" t="s">
        <v>6965</v>
      </c>
      <c r="R1639" s="632">
        <v>100000000</v>
      </c>
      <c r="S1639" s="632">
        <v>0</v>
      </c>
      <c r="T1639" s="632">
        <v>0</v>
      </c>
      <c r="U1639" s="632">
        <v>0</v>
      </c>
      <c r="V1639" s="632">
        <v>100000000</v>
      </c>
    </row>
    <row r="1640" spans="1:22" s="501" customFormat="1" ht="24.95" customHeight="1">
      <c r="A1640" s="215"/>
      <c r="B1640" s="215"/>
      <c r="C1640" s="216"/>
      <c r="D1640" s="216"/>
      <c r="E1640" s="216" t="s">
        <v>1926</v>
      </c>
      <c r="F1640" s="203" t="s">
        <v>2886</v>
      </c>
      <c r="G1640" s="396">
        <v>10000000</v>
      </c>
      <c r="H1640" s="396">
        <v>0</v>
      </c>
      <c r="I1640" s="396">
        <v>0</v>
      </c>
      <c r="J1640" s="396">
        <v>0</v>
      </c>
      <c r="K1640" s="396">
        <v>10000000</v>
      </c>
      <c r="L1640" s="215"/>
      <c r="M1640" s="215"/>
      <c r="N1640" s="215"/>
      <c r="O1640" s="215"/>
      <c r="P1640" s="215" t="s">
        <v>1926</v>
      </c>
      <c r="Q1640" s="810" t="s">
        <v>6141</v>
      </c>
      <c r="R1640" s="632">
        <v>10000000</v>
      </c>
      <c r="S1640" s="632">
        <v>0</v>
      </c>
      <c r="T1640" s="632">
        <v>0</v>
      </c>
      <c r="U1640" s="632">
        <v>0</v>
      </c>
      <c r="V1640" s="632">
        <v>10000000</v>
      </c>
    </row>
    <row r="1641" spans="1:22" s="501" customFormat="1" ht="24.95" customHeight="1">
      <c r="A1641" s="215"/>
      <c r="B1641" s="215"/>
      <c r="C1641" s="216"/>
      <c r="D1641" s="216"/>
      <c r="E1641" s="216" t="s">
        <v>1882</v>
      </c>
      <c r="F1641" s="203" t="s">
        <v>3691</v>
      </c>
      <c r="G1641" s="396">
        <v>1000000</v>
      </c>
      <c r="H1641" s="396">
        <v>0</v>
      </c>
      <c r="I1641" s="396">
        <v>0</v>
      </c>
      <c r="J1641" s="396">
        <v>0</v>
      </c>
      <c r="K1641" s="396">
        <v>1000000</v>
      </c>
      <c r="L1641" s="215"/>
      <c r="M1641" s="215"/>
      <c r="N1641" s="215"/>
      <c r="O1641" s="215"/>
      <c r="P1641" s="215" t="s">
        <v>1882</v>
      </c>
      <c r="Q1641" s="810" t="s">
        <v>6966</v>
      </c>
      <c r="R1641" s="632">
        <v>1000000</v>
      </c>
      <c r="S1641" s="632">
        <v>0</v>
      </c>
      <c r="T1641" s="632">
        <v>0</v>
      </c>
      <c r="U1641" s="632">
        <v>0</v>
      </c>
      <c r="V1641" s="632">
        <v>1000000</v>
      </c>
    </row>
    <row r="1642" spans="1:22" s="501" customFormat="1" ht="24.95" customHeight="1">
      <c r="A1642" s="215"/>
      <c r="B1642" s="215"/>
      <c r="C1642" s="216"/>
      <c r="D1642" s="216"/>
      <c r="E1642" s="216" t="s">
        <v>1933</v>
      </c>
      <c r="F1642" s="203" t="s">
        <v>2887</v>
      </c>
      <c r="G1642" s="396">
        <v>50000000</v>
      </c>
      <c r="H1642" s="396">
        <v>0</v>
      </c>
      <c r="I1642" s="396">
        <v>0</v>
      </c>
      <c r="J1642" s="396">
        <v>0</v>
      </c>
      <c r="K1642" s="396">
        <v>50000000</v>
      </c>
      <c r="L1642" s="215"/>
      <c r="M1642" s="215"/>
      <c r="N1642" s="215"/>
      <c r="O1642" s="215"/>
      <c r="P1642" s="215" t="s">
        <v>1933</v>
      </c>
      <c r="Q1642" s="810" t="s">
        <v>6967</v>
      </c>
      <c r="R1642" s="632">
        <v>50000000</v>
      </c>
      <c r="S1642" s="632">
        <v>0</v>
      </c>
      <c r="T1642" s="632">
        <v>0</v>
      </c>
      <c r="U1642" s="632">
        <v>0</v>
      </c>
      <c r="V1642" s="632">
        <v>50000000</v>
      </c>
    </row>
    <row r="1643" spans="1:22" s="501" customFormat="1" ht="24.95" customHeight="1">
      <c r="A1643" s="215"/>
      <c r="B1643" s="215"/>
      <c r="C1643" s="216"/>
      <c r="D1643" s="216"/>
      <c r="E1643" s="216" t="s">
        <v>2085</v>
      </c>
      <c r="F1643" s="203" t="s">
        <v>2888</v>
      </c>
      <c r="G1643" s="396">
        <v>5000000</v>
      </c>
      <c r="H1643" s="396">
        <v>0</v>
      </c>
      <c r="I1643" s="396">
        <v>0</v>
      </c>
      <c r="J1643" s="396">
        <v>0</v>
      </c>
      <c r="K1643" s="396">
        <v>5000000</v>
      </c>
      <c r="L1643" s="215"/>
      <c r="M1643" s="215"/>
      <c r="N1643" s="215"/>
      <c r="O1643" s="215"/>
      <c r="P1643" s="215" t="s">
        <v>2085</v>
      </c>
      <c r="Q1643" s="810" t="s">
        <v>6968</v>
      </c>
      <c r="R1643" s="632">
        <v>5000000</v>
      </c>
      <c r="S1643" s="632">
        <v>0</v>
      </c>
      <c r="T1643" s="632">
        <v>0</v>
      </c>
      <c r="U1643" s="632">
        <v>0</v>
      </c>
      <c r="V1643" s="632">
        <v>5000000</v>
      </c>
    </row>
    <row r="1644" spans="1:22" s="501" customFormat="1" ht="24.95" customHeight="1">
      <c r="A1644" s="215"/>
      <c r="B1644" s="215"/>
      <c r="C1644" s="216"/>
      <c r="D1644" s="216"/>
      <c r="E1644" s="216" t="s">
        <v>1961</v>
      </c>
      <c r="F1644" s="203" t="s">
        <v>3692</v>
      </c>
      <c r="G1644" s="396">
        <v>5000000</v>
      </c>
      <c r="H1644" s="396">
        <v>0</v>
      </c>
      <c r="I1644" s="396">
        <v>0</v>
      </c>
      <c r="J1644" s="396">
        <v>0</v>
      </c>
      <c r="K1644" s="396">
        <v>5000000</v>
      </c>
      <c r="L1644" s="215"/>
      <c r="M1644" s="215"/>
      <c r="N1644" s="215"/>
      <c r="O1644" s="215"/>
      <c r="P1644" s="215" t="s">
        <v>1961</v>
      </c>
      <c r="Q1644" s="810" t="s">
        <v>6969</v>
      </c>
      <c r="R1644" s="632">
        <v>5000000</v>
      </c>
      <c r="S1644" s="632">
        <v>0</v>
      </c>
      <c r="T1644" s="632">
        <v>0</v>
      </c>
      <c r="U1644" s="632">
        <v>0</v>
      </c>
      <c r="V1644" s="632">
        <v>5000000</v>
      </c>
    </row>
    <row r="1645" spans="1:22" s="501" customFormat="1" ht="24.95" customHeight="1">
      <c r="A1645" s="215"/>
      <c r="B1645" s="215"/>
      <c r="C1645" s="216"/>
      <c r="D1645" s="216"/>
      <c r="E1645" s="216" t="s">
        <v>1935</v>
      </c>
      <c r="F1645" s="203" t="s">
        <v>2889</v>
      </c>
      <c r="G1645" s="396">
        <v>5000000</v>
      </c>
      <c r="H1645" s="396">
        <v>0</v>
      </c>
      <c r="I1645" s="396">
        <v>0</v>
      </c>
      <c r="J1645" s="396">
        <v>0</v>
      </c>
      <c r="K1645" s="396">
        <v>5000000</v>
      </c>
      <c r="L1645" s="215"/>
      <c r="M1645" s="215"/>
      <c r="N1645" s="215"/>
      <c r="O1645" s="215"/>
      <c r="P1645" s="215" t="s">
        <v>1935</v>
      </c>
      <c r="Q1645" s="810" t="s">
        <v>6970</v>
      </c>
      <c r="R1645" s="632">
        <v>5000000</v>
      </c>
      <c r="S1645" s="632">
        <v>0</v>
      </c>
      <c r="T1645" s="632">
        <v>0</v>
      </c>
      <c r="U1645" s="632">
        <v>0</v>
      </c>
      <c r="V1645" s="632">
        <v>5000000</v>
      </c>
    </row>
    <row r="1646" spans="1:22" s="501" customFormat="1" ht="24.95" customHeight="1" thickBot="1">
      <c r="A1646" s="225" t="s">
        <v>1517</v>
      </c>
      <c r="B1646" s="225"/>
      <c r="C1646" s="226"/>
      <c r="D1646" s="226"/>
      <c r="E1646" s="226"/>
      <c r="F1646" s="227" t="s">
        <v>1518</v>
      </c>
      <c r="G1646" s="397">
        <v>750000000</v>
      </c>
      <c r="H1646" s="397">
        <v>0</v>
      </c>
      <c r="I1646" s="397">
        <v>0</v>
      </c>
      <c r="J1646" s="397">
        <v>0</v>
      </c>
      <c r="K1646" s="397">
        <v>750000000</v>
      </c>
      <c r="L1646" s="225" t="s">
        <v>1517</v>
      </c>
      <c r="M1646" s="225"/>
      <c r="N1646" s="225"/>
      <c r="O1646" s="225"/>
      <c r="P1646" s="225"/>
      <c r="Q1646" s="811" t="s">
        <v>5155</v>
      </c>
      <c r="R1646" s="645">
        <v>750000000</v>
      </c>
      <c r="S1646" s="645">
        <v>0</v>
      </c>
      <c r="T1646" s="645">
        <v>0</v>
      </c>
      <c r="U1646" s="645">
        <v>0</v>
      </c>
      <c r="V1646" s="645">
        <v>750000000</v>
      </c>
    </row>
    <row r="1647" spans="1:22" s="501" customFormat="1" ht="24.95" customHeight="1" thickTop="1">
      <c r="A1647" s="220"/>
      <c r="B1647" s="220" t="s">
        <v>433</v>
      </c>
      <c r="C1647" s="221"/>
      <c r="D1647" s="221"/>
      <c r="E1647" s="221"/>
      <c r="F1647" s="228" t="s">
        <v>434</v>
      </c>
      <c r="G1647" s="398">
        <v>750000000</v>
      </c>
      <c r="H1647" s="398">
        <v>0</v>
      </c>
      <c r="I1647" s="398">
        <v>0</v>
      </c>
      <c r="J1647" s="398">
        <v>0</v>
      </c>
      <c r="K1647" s="398">
        <v>750000000</v>
      </c>
      <c r="L1647" s="220"/>
      <c r="M1647" s="220" t="s">
        <v>433</v>
      </c>
      <c r="N1647" s="220"/>
      <c r="O1647" s="220"/>
      <c r="P1647" s="220"/>
      <c r="Q1647" s="809" t="s">
        <v>4039</v>
      </c>
      <c r="R1647" s="640">
        <v>750000000</v>
      </c>
      <c r="S1647" s="640">
        <v>0</v>
      </c>
      <c r="T1647" s="640">
        <v>0</v>
      </c>
      <c r="U1647" s="640">
        <v>0</v>
      </c>
      <c r="V1647" s="640">
        <v>750000000</v>
      </c>
    </row>
    <row r="1648" spans="1:22" s="501" customFormat="1" ht="24.95" customHeight="1">
      <c r="A1648" s="215"/>
      <c r="B1648" s="215"/>
      <c r="C1648" s="216" t="s">
        <v>433</v>
      </c>
      <c r="D1648" s="216"/>
      <c r="E1648" s="216"/>
      <c r="F1648" s="203" t="s">
        <v>435</v>
      </c>
      <c r="G1648" s="396">
        <v>750000000</v>
      </c>
      <c r="H1648" s="396">
        <v>0</v>
      </c>
      <c r="I1648" s="396">
        <v>0</v>
      </c>
      <c r="J1648" s="396">
        <v>0</v>
      </c>
      <c r="K1648" s="396">
        <v>750000000</v>
      </c>
      <c r="L1648" s="215"/>
      <c r="M1648" s="215"/>
      <c r="N1648" s="215" t="s">
        <v>433</v>
      </c>
      <c r="O1648" s="215"/>
      <c r="P1648" s="215"/>
      <c r="Q1648" s="810" t="s">
        <v>4040</v>
      </c>
      <c r="R1648" s="632">
        <v>750000000</v>
      </c>
      <c r="S1648" s="632">
        <v>0</v>
      </c>
      <c r="T1648" s="632">
        <v>0</v>
      </c>
      <c r="U1648" s="632">
        <v>0</v>
      </c>
      <c r="V1648" s="632">
        <v>750000000</v>
      </c>
    </row>
    <row r="1649" spans="1:22" s="501" customFormat="1" ht="24.95" customHeight="1">
      <c r="A1649" s="215"/>
      <c r="B1649" s="215"/>
      <c r="C1649" s="216"/>
      <c r="D1649" s="216" t="s">
        <v>433</v>
      </c>
      <c r="E1649" s="216"/>
      <c r="F1649" s="203" t="s">
        <v>2890</v>
      </c>
      <c r="G1649" s="396">
        <v>750000000</v>
      </c>
      <c r="H1649" s="396">
        <v>0</v>
      </c>
      <c r="I1649" s="396">
        <v>0</v>
      </c>
      <c r="J1649" s="396">
        <v>0</v>
      </c>
      <c r="K1649" s="396">
        <v>750000000</v>
      </c>
      <c r="L1649" s="215"/>
      <c r="M1649" s="215"/>
      <c r="N1649" s="215"/>
      <c r="O1649" s="215" t="s">
        <v>433</v>
      </c>
      <c r="P1649" s="215"/>
      <c r="Q1649" s="810" t="s">
        <v>6140</v>
      </c>
      <c r="R1649" s="632">
        <v>750000000</v>
      </c>
      <c r="S1649" s="632">
        <v>0</v>
      </c>
      <c r="T1649" s="632">
        <v>0</v>
      </c>
      <c r="U1649" s="632">
        <v>0</v>
      </c>
      <c r="V1649" s="632">
        <v>750000000</v>
      </c>
    </row>
    <row r="1650" spans="1:22" s="501" customFormat="1" ht="24.95" customHeight="1">
      <c r="A1650" s="215"/>
      <c r="B1650" s="215"/>
      <c r="C1650" s="216"/>
      <c r="D1650" s="216"/>
      <c r="E1650" s="216" t="s">
        <v>1859</v>
      </c>
      <c r="F1650" s="203" t="s">
        <v>2585</v>
      </c>
      <c r="G1650" s="396">
        <v>12000000</v>
      </c>
      <c r="H1650" s="396">
        <v>0</v>
      </c>
      <c r="I1650" s="396">
        <v>0</v>
      </c>
      <c r="J1650" s="396">
        <v>0</v>
      </c>
      <c r="K1650" s="396">
        <v>12000000</v>
      </c>
      <c r="L1650" s="215"/>
      <c r="M1650" s="215"/>
      <c r="N1650" s="215"/>
      <c r="O1650" s="215"/>
      <c r="P1650" s="215" t="s">
        <v>1859</v>
      </c>
      <c r="Q1650" s="810" t="s">
        <v>6957</v>
      </c>
      <c r="R1650" s="632">
        <v>12000000</v>
      </c>
      <c r="S1650" s="632">
        <v>0</v>
      </c>
      <c r="T1650" s="632">
        <v>0</v>
      </c>
      <c r="U1650" s="632">
        <v>0</v>
      </c>
      <c r="V1650" s="632">
        <v>12000000</v>
      </c>
    </row>
    <row r="1651" spans="1:22" s="501" customFormat="1" ht="24.95" customHeight="1">
      <c r="A1651" s="215"/>
      <c r="B1651" s="215"/>
      <c r="C1651" s="216"/>
      <c r="D1651" s="216"/>
      <c r="E1651" s="216" t="s">
        <v>1855</v>
      </c>
      <c r="F1651" s="203" t="s">
        <v>2891</v>
      </c>
      <c r="G1651" s="396">
        <v>75000000</v>
      </c>
      <c r="H1651" s="396">
        <v>0</v>
      </c>
      <c r="I1651" s="396">
        <v>0</v>
      </c>
      <c r="J1651" s="396">
        <v>0</v>
      </c>
      <c r="K1651" s="396">
        <v>75000000</v>
      </c>
      <c r="L1651" s="215"/>
      <c r="M1651" s="215"/>
      <c r="N1651" s="215"/>
      <c r="O1651" s="215"/>
      <c r="P1651" s="215" t="s">
        <v>1855</v>
      </c>
      <c r="Q1651" s="810" t="s">
        <v>6971</v>
      </c>
      <c r="R1651" s="632">
        <v>75000000</v>
      </c>
      <c r="S1651" s="632">
        <v>0</v>
      </c>
      <c r="T1651" s="632">
        <v>0</v>
      </c>
      <c r="U1651" s="632">
        <v>0</v>
      </c>
      <c r="V1651" s="632">
        <v>75000000</v>
      </c>
    </row>
    <row r="1652" spans="1:22" s="501" customFormat="1" ht="24.95" customHeight="1">
      <c r="A1652" s="215"/>
      <c r="B1652" s="215"/>
      <c r="C1652" s="216"/>
      <c r="D1652" s="216"/>
      <c r="E1652" s="216" t="s">
        <v>1857</v>
      </c>
      <c r="F1652" s="203" t="s">
        <v>2717</v>
      </c>
      <c r="G1652" s="396">
        <v>75000000</v>
      </c>
      <c r="H1652" s="396">
        <v>0</v>
      </c>
      <c r="I1652" s="396">
        <v>0</v>
      </c>
      <c r="J1652" s="396">
        <v>0</v>
      </c>
      <c r="K1652" s="396">
        <v>75000000</v>
      </c>
      <c r="L1652" s="215"/>
      <c r="M1652" s="215"/>
      <c r="N1652" s="215"/>
      <c r="O1652" s="215"/>
      <c r="P1652" s="215" t="s">
        <v>1857</v>
      </c>
      <c r="Q1652" s="810" t="s">
        <v>6141</v>
      </c>
      <c r="R1652" s="632">
        <v>75000000</v>
      </c>
      <c r="S1652" s="632">
        <v>0</v>
      </c>
      <c r="T1652" s="632">
        <v>0</v>
      </c>
      <c r="U1652" s="632">
        <v>0</v>
      </c>
      <c r="V1652" s="632">
        <v>75000000</v>
      </c>
    </row>
    <row r="1653" spans="1:22" s="501" customFormat="1" ht="24.95" customHeight="1">
      <c r="A1653" s="215"/>
      <c r="B1653" s="215"/>
      <c r="C1653" s="216"/>
      <c r="D1653" s="216"/>
      <c r="E1653" s="216" t="s">
        <v>1880</v>
      </c>
      <c r="F1653" s="203" t="s">
        <v>2892</v>
      </c>
      <c r="G1653" s="396">
        <v>57940000</v>
      </c>
      <c r="H1653" s="396">
        <v>0</v>
      </c>
      <c r="I1653" s="396">
        <v>0</v>
      </c>
      <c r="J1653" s="396">
        <v>0</v>
      </c>
      <c r="K1653" s="396">
        <v>57940000</v>
      </c>
      <c r="L1653" s="215"/>
      <c r="M1653" s="215"/>
      <c r="N1653" s="215"/>
      <c r="O1653" s="215"/>
      <c r="P1653" s="215" t="s">
        <v>1880</v>
      </c>
      <c r="Q1653" s="810" t="s">
        <v>6142</v>
      </c>
      <c r="R1653" s="632">
        <v>57940000</v>
      </c>
      <c r="S1653" s="632">
        <v>0</v>
      </c>
      <c r="T1653" s="632">
        <v>0</v>
      </c>
      <c r="U1653" s="632">
        <v>0</v>
      </c>
      <c r="V1653" s="632">
        <v>57940000</v>
      </c>
    </row>
    <row r="1654" spans="1:22" s="501" customFormat="1" ht="24.95" customHeight="1">
      <c r="A1654" s="215"/>
      <c r="B1654" s="215"/>
      <c r="C1654" s="216"/>
      <c r="D1654" s="216"/>
      <c r="E1654" s="216" t="s">
        <v>1869</v>
      </c>
      <c r="F1654" s="203" t="s">
        <v>2893</v>
      </c>
      <c r="G1654" s="396">
        <v>123000000</v>
      </c>
      <c r="H1654" s="396">
        <v>0</v>
      </c>
      <c r="I1654" s="396">
        <v>0</v>
      </c>
      <c r="J1654" s="396">
        <v>0</v>
      </c>
      <c r="K1654" s="396">
        <v>123000000</v>
      </c>
      <c r="L1654" s="215"/>
      <c r="M1654" s="215"/>
      <c r="N1654" s="215"/>
      <c r="O1654" s="215"/>
      <c r="P1654" s="215" t="s">
        <v>1869</v>
      </c>
      <c r="Q1654" s="810" t="s">
        <v>6143</v>
      </c>
      <c r="R1654" s="632">
        <v>123000000</v>
      </c>
      <c r="S1654" s="632">
        <v>0</v>
      </c>
      <c r="T1654" s="632">
        <v>0</v>
      </c>
      <c r="U1654" s="632">
        <v>0</v>
      </c>
      <c r="V1654" s="632">
        <v>123000000</v>
      </c>
    </row>
    <row r="1655" spans="1:22" s="501" customFormat="1" ht="24.95" customHeight="1">
      <c r="A1655" s="215"/>
      <c r="B1655" s="215"/>
      <c r="C1655" s="216"/>
      <c r="D1655" s="216"/>
      <c r="E1655" s="216" t="s">
        <v>1895</v>
      </c>
      <c r="F1655" s="203" t="s">
        <v>2894</v>
      </c>
      <c r="G1655" s="396">
        <v>10000000</v>
      </c>
      <c r="H1655" s="396">
        <v>0</v>
      </c>
      <c r="I1655" s="396">
        <v>0</v>
      </c>
      <c r="J1655" s="396">
        <v>0</v>
      </c>
      <c r="K1655" s="396">
        <v>10000000</v>
      </c>
      <c r="L1655" s="215"/>
      <c r="M1655" s="215"/>
      <c r="N1655" s="215"/>
      <c r="O1655" s="215"/>
      <c r="P1655" s="215" t="s">
        <v>1895</v>
      </c>
      <c r="Q1655" s="810" t="s">
        <v>6144</v>
      </c>
      <c r="R1655" s="632">
        <v>10000000</v>
      </c>
      <c r="S1655" s="632">
        <v>0</v>
      </c>
      <c r="T1655" s="632">
        <v>0</v>
      </c>
      <c r="U1655" s="632">
        <v>0</v>
      </c>
      <c r="V1655" s="632">
        <v>10000000</v>
      </c>
    </row>
    <row r="1656" spans="1:22" s="501" customFormat="1" ht="24.95" customHeight="1">
      <c r="A1656" s="215"/>
      <c r="B1656" s="215"/>
      <c r="C1656" s="216"/>
      <c r="D1656" s="216"/>
      <c r="E1656" s="216" t="s">
        <v>2031</v>
      </c>
      <c r="F1656" s="203" t="s">
        <v>2895</v>
      </c>
      <c r="G1656" s="396">
        <v>20000000</v>
      </c>
      <c r="H1656" s="396">
        <v>0</v>
      </c>
      <c r="I1656" s="396">
        <v>0</v>
      </c>
      <c r="J1656" s="396">
        <v>0</v>
      </c>
      <c r="K1656" s="396">
        <v>20000000</v>
      </c>
      <c r="L1656" s="215"/>
      <c r="M1656" s="215"/>
      <c r="N1656" s="215"/>
      <c r="O1656" s="215"/>
      <c r="P1656" s="215" t="s">
        <v>2031</v>
      </c>
      <c r="Q1656" s="810" t="s">
        <v>6145</v>
      </c>
      <c r="R1656" s="632">
        <v>20000000</v>
      </c>
      <c r="S1656" s="632">
        <v>0</v>
      </c>
      <c r="T1656" s="632">
        <v>0</v>
      </c>
      <c r="U1656" s="632">
        <v>0</v>
      </c>
      <c r="V1656" s="632">
        <v>20000000</v>
      </c>
    </row>
    <row r="1657" spans="1:22" s="501" customFormat="1" ht="24.95" customHeight="1">
      <c r="A1657" s="215"/>
      <c r="B1657" s="215"/>
      <c r="C1657" s="216"/>
      <c r="D1657" s="216"/>
      <c r="E1657" s="216" t="s">
        <v>1903</v>
      </c>
      <c r="F1657" s="203" t="s">
        <v>2896</v>
      </c>
      <c r="G1657" s="396">
        <v>10000000</v>
      </c>
      <c r="H1657" s="396">
        <v>0</v>
      </c>
      <c r="I1657" s="396">
        <v>0</v>
      </c>
      <c r="J1657" s="396">
        <v>0</v>
      </c>
      <c r="K1657" s="396">
        <v>10000000</v>
      </c>
      <c r="L1657" s="215"/>
      <c r="M1657" s="215"/>
      <c r="N1657" s="215"/>
      <c r="O1657" s="215"/>
      <c r="P1657" s="215" t="s">
        <v>1903</v>
      </c>
      <c r="Q1657" s="810" t="s">
        <v>6146</v>
      </c>
      <c r="R1657" s="632">
        <v>10000000</v>
      </c>
      <c r="S1657" s="632">
        <v>0</v>
      </c>
      <c r="T1657" s="632">
        <v>0</v>
      </c>
      <c r="U1657" s="632">
        <v>0</v>
      </c>
      <c r="V1657" s="632">
        <v>10000000</v>
      </c>
    </row>
    <row r="1658" spans="1:22" s="501" customFormat="1" ht="24.95" customHeight="1">
      <c r="A1658" s="215"/>
      <c r="B1658" s="215"/>
      <c r="C1658" s="216"/>
      <c r="D1658" s="216"/>
      <c r="E1658" s="216" t="s">
        <v>1924</v>
      </c>
      <c r="F1658" s="203" t="s">
        <v>2897</v>
      </c>
      <c r="G1658" s="396">
        <v>102690000</v>
      </c>
      <c r="H1658" s="396">
        <v>0</v>
      </c>
      <c r="I1658" s="396">
        <v>0</v>
      </c>
      <c r="J1658" s="396">
        <v>0</v>
      </c>
      <c r="K1658" s="396">
        <v>102690000</v>
      </c>
      <c r="L1658" s="215"/>
      <c r="M1658" s="215"/>
      <c r="N1658" s="215"/>
      <c r="O1658" s="215"/>
      <c r="P1658" s="215" t="s">
        <v>1924</v>
      </c>
      <c r="Q1658" s="810" t="s">
        <v>6147</v>
      </c>
      <c r="R1658" s="632">
        <v>102690000</v>
      </c>
      <c r="S1658" s="632">
        <v>0</v>
      </c>
      <c r="T1658" s="632">
        <v>0</v>
      </c>
      <c r="U1658" s="632">
        <v>0</v>
      </c>
      <c r="V1658" s="632">
        <v>102690000</v>
      </c>
    </row>
    <row r="1659" spans="1:22" s="501" customFormat="1" ht="24.95" customHeight="1">
      <c r="A1659" s="215"/>
      <c r="B1659" s="215"/>
      <c r="C1659" s="216"/>
      <c r="D1659" s="216"/>
      <c r="E1659" s="216" t="s">
        <v>1926</v>
      </c>
      <c r="F1659" s="203" t="s">
        <v>2898</v>
      </c>
      <c r="G1659" s="396">
        <v>90000000</v>
      </c>
      <c r="H1659" s="396">
        <v>0</v>
      </c>
      <c r="I1659" s="396">
        <v>0</v>
      </c>
      <c r="J1659" s="396">
        <v>0</v>
      </c>
      <c r="K1659" s="396">
        <v>90000000</v>
      </c>
      <c r="L1659" s="215"/>
      <c r="M1659" s="215"/>
      <c r="N1659" s="215"/>
      <c r="O1659" s="215"/>
      <c r="P1659" s="215" t="s">
        <v>1926</v>
      </c>
      <c r="Q1659" s="810" t="s">
        <v>6148</v>
      </c>
      <c r="R1659" s="632">
        <v>90000000</v>
      </c>
      <c r="S1659" s="632">
        <v>0</v>
      </c>
      <c r="T1659" s="632">
        <v>0</v>
      </c>
      <c r="U1659" s="632">
        <v>0</v>
      </c>
      <c r="V1659" s="632">
        <v>90000000</v>
      </c>
    </row>
    <row r="1660" spans="1:22" s="501" customFormat="1" ht="24.95" customHeight="1">
      <c r="A1660" s="215"/>
      <c r="B1660" s="215"/>
      <c r="C1660" s="216"/>
      <c r="D1660" s="216"/>
      <c r="E1660" s="216" t="s">
        <v>1882</v>
      </c>
      <c r="F1660" s="203" t="s">
        <v>2899</v>
      </c>
      <c r="G1660" s="396">
        <v>24560000</v>
      </c>
      <c r="H1660" s="396">
        <v>0</v>
      </c>
      <c r="I1660" s="396">
        <v>0</v>
      </c>
      <c r="J1660" s="396">
        <v>0</v>
      </c>
      <c r="K1660" s="396">
        <v>24560000</v>
      </c>
      <c r="L1660" s="215"/>
      <c r="M1660" s="215"/>
      <c r="N1660" s="215"/>
      <c r="O1660" s="215"/>
      <c r="P1660" s="215" t="s">
        <v>1882</v>
      </c>
      <c r="Q1660" s="810" t="s">
        <v>6149</v>
      </c>
      <c r="R1660" s="632">
        <v>24560000</v>
      </c>
      <c r="S1660" s="632">
        <v>0</v>
      </c>
      <c r="T1660" s="632">
        <v>0</v>
      </c>
      <c r="U1660" s="632">
        <v>0</v>
      </c>
      <c r="V1660" s="632">
        <v>24560000</v>
      </c>
    </row>
    <row r="1661" spans="1:22" s="501" customFormat="1" ht="24.95" customHeight="1">
      <c r="A1661" s="215"/>
      <c r="B1661" s="215"/>
      <c r="C1661" s="216"/>
      <c r="D1661" s="216"/>
      <c r="E1661" s="216" t="s">
        <v>2083</v>
      </c>
      <c r="F1661" s="203" t="s">
        <v>2900</v>
      </c>
      <c r="G1661" s="396">
        <v>100000000</v>
      </c>
      <c r="H1661" s="396">
        <v>0</v>
      </c>
      <c r="I1661" s="396">
        <v>0</v>
      </c>
      <c r="J1661" s="396">
        <v>0</v>
      </c>
      <c r="K1661" s="396">
        <v>100000000</v>
      </c>
      <c r="L1661" s="215"/>
      <c r="M1661" s="215"/>
      <c r="N1661" s="215"/>
      <c r="O1661" s="215"/>
      <c r="P1661" s="215" t="s">
        <v>2083</v>
      </c>
      <c r="Q1661" s="810" t="s">
        <v>6150</v>
      </c>
      <c r="R1661" s="632">
        <v>100000000</v>
      </c>
      <c r="S1661" s="632">
        <v>0</v>
      </c>
      <c r="T1661" s="632">
        <v>0</v>
      </c>
      <c r="U1661" s="632">
        <v>0</v>
      </c>
      <c r="V1661" s="632">
        <v>100000000</v>
      </c>
    </row>
    <row r="1662" spans="1:22" s="501" customFormat="1" ht="24.95" customHeight="1">
      <c r="A1662" s="215"/>
      <c r="B1662" s="215"/>
      <c r="C1662" s="216"/>
      <c r="D1662" s="216"/>
      <c r="E1662" s="216" t="s">
        <v>1929</v>
      </c>
      <c r="F1662" s="203" t="s">
        <v>2901</v>
      </c>
      <c r="G1662" s="396">
        <v>49810000</v>
      </c>
      <c r="H1662" s="396">
        <v>0</v>
      </c>
      <c r="I1662" s="396">
        <v>0</v>
      </c>
      <c r="J1662" s="396">
        <v>0</v>
      </c>
      <c r="K1662" s="396">
        <v>49810000</v>
      </c>
      <c r="L1662" s="215"/>
      <c r="M1662" s="215"/>
      <c r="N1662" s="215"/>
      <c r="O1662" s="215"/>
      <c r="P1662" s="215" t="s">
        <v>1929</v>
      </c>
      <c r="Q1662" s="810" t="s">
        <v>6151</v>
      </c>
      <c r="R1662" s="632">
        <v>49810000</v>
      </c>
      <c r="S1662" s="632">
        <v>0</v>
      </c>
      <c r="T1662" s="632">
        <v>0</v>
      </c>
      <c r="U1662" s="632">
        <v>0</v>
      </c>
      <c r="V1662" s="632">
        <v>49810000</v>
      </c>
    </row>
    <row r="1663" spans="1:22" s="501" customFormat="1" ht="24.95" customHeight="1" thickBot="1">
      <c r="A1663" s="225" t="s">
        <v>1519</v>
      </c>
      <c r="B1663" s="225"/>
      <c r="C1663" s="226"/>
      <c r="D1663" s="226"/>
      <c r="E1663" s="226"/>
      <c r="F1663" s="227" t="s">
        <v>1520</v>
      </c>
      <c r="G1663" s="397">
        <v>800000000</v>
      </c>
      <c r="H1663" s="397">
        <v>0</v>
      </c>
      <c r="I1663" s="397">
        <v>0</v>
      </c>
      <c r="J1663" s="397">
        <v>0</v>
      </c>
      <c r="K1663" s="397">
        <v>800000000</v>
      </c>
      <c r="L1663" s="225" t="s">
        <v>1519</v>
      </c>
      <c r="M1663" s="225"/>
      <c r="N1663" s="225"/>
      <c r="O1663" s="225"/>
      <c r="P1663" s="225"/>
      <c r="Q1663" s="811" t="s">
        <v>5156</v>
      </c>
      <c r="R1663" s="645">
        <v>800000000</v>
      </c>
      <c r="S1663" s="645">
        <v>0</v>
      </c>
      <c r="T1663" s="645">
        <v>0</v>
      </c>
      <c r="U1663" s="645">
        <v>0</v>
      </c>
      <c r="V1663" s="645">
        <v>800000000</v>
      </c>
    </row>
    <row r="1664" spans="1:22" s="501" customFormat="1" ht="24.95" customHeight="1" thickTop="1">
      <c r="A1664" s="220"/>
      <c r="B1664" s="220" t="s">
        <v>433</v>
      </c>
      <c r="C1664" s="221"/>
      <c r="D1664" s="221"/>
      <c r="E1664" s="221"/>
      <c r="F1664" s="228" t="s">
        <v>434</v>
      </c>
      <c r="G1664" s="398">
        <v>800000000</v>
      </c>
      <c r="H1664" s="398">
        <v>0</v>
      </c>
      <c r="I1664" s="398">
        <v>0</v>
      </c>
      <c r="J1664" s="398">
        <v>0</v>
      </c>
      <c r="K1664" s="398">
        <v>800000000</v>
      </c>
      <c r="L1664" s="220"/>
      <c r="M1664" s="220" t="s">
        <v>433</v>
      </c>
      <c r="N1664" s="220"/>
      <c r="O1664" s="220"/>
      <c r="P1664" s="220"/>
      <c r="Q1664" s="809" t="s">
        <v>4039</v>
      </c>
      <c r="R1664" s="640">
        <v>800000000</v>
      </c>
      <c r="S1664" s="640">
        <v>0</v>
      </c>
      <c r="T1664" s="640">
        <v>0</v>
      </c>
      <c r="U1664" s="640">
        <v>0</v>
      </c>
      <c r="V1664" s="640">
        <v>800000000</v>
      </c>
    </row>
    <row r="1665" spans="1:22" s="501" customFormat="1" ht="24.95" customHeight="1">
      <c r="A1665" s="215"/>
      <c r="B1665" s="215"/>
      <c r="C1665" s="216" t="s">
        <v>433</v>
      </c>
      <c r="D1665" s="216"/>
      <c r="E1665" s="216"/>
      <c r="F1665" s="203" t="s">
        <v>435</v>
      </c>
      <c r="G1665" s="396">
        <v>800000000</v>
      </c>
      <c r="H1665" s="396">
        <v>0</v>
      </c>
      <c r="I1665" s="396">
        <v>0</v>
      </c>
      <c r="J1665" s="396">
        <v>0</v>
      </c>
      <c r="K1665" s="396">
        <v>800000000</v>
      </c>
      <c r="L1665" s="215"/>
      <c r="M1665" s="215"/>
      <c r="N1665" s="215" t="s">
        <v>433</v>
      </c>
      <c r="O1665" s="215"/>
      <c r="P1665" s="215"/>
      <c r="Q1665" s="810" t="s">
        <v>4040</v>
      </c>
      <c r="R1665" s="632">
        <v>800000000</v>
      </c>
      <c r="S1665" s="632">
        <v>0</v>
      </c>
      <c r="T1665" s="632">
        <v>0</v>
      </c>
      <c r="U1665" s="632">
        <v>0</v>
      </c>
      <c r="V1665" s="632">
        <v>800000000</v>
      </c>
    </row>
    <row r="1666" spans="1:22" s="501" customFormat="1" ht="24.95" customHeight="1">
      <c r="A1666" s="215"/>
      <c r="B1666" s="215"/>
      <c r="C1666" s="216"/>
      <c r="D1666" s="216" t="s">
        <v>433</v>
      </c>
      <c r="E1666" s="216"/>
      <c r="F1666" s="203" t="s">
        <v>2890</v>
      </c>
      <c r="G1666" s="396">
        <v>800000000</v>
      </c>
      <c r="H1666" s="396">
        <v>0</v>
      </c>
      <c r="I1666" s="396">
        <v>0</v>
      </c>
      <c r="J1666" s="396">
        <v>0</v>
      </c>
      <c r="K1666" s="396">
        <v>800000000</v>
      </c>
      <c r="L1666" s="215"/>
      <c r="M1666" s="215"/>
      <c r="N1666" s="215"/>
      <c r="O1666" s="215" t="s">
        <v>433</v>
      </c>
      <c r="P1666" s="215"/>
      <c r="Q1666" s="810" t="s">
        <v>6140</v>
      </c>
      <c r="R1666" s="632">
        <v>800000000</v>
      </c>
      <c r="S1666" s="632">
        <v>0</v>
      </c>
      <c r="T1666" s="632">
        <v>0</v>
      </c>
      <c r="U1666" s="632">
        <v>0</v>
      </c>
      <c r="V1666" s="632">
        <v>800000000</v>
      </c>
    </row>
    <row r="1667" spans="1:22" s="501" customFormat="1" ht="24.95" customHeight="1">
      <c r="A1667" s="215"/>
      <c r="B1667" s="215"/>
      <c r="C1667" s="216"/>
      <c r="D1667" s="216"/>
      <c r="E1667" s="216" t="s">
        <v>1859</v>
      </c>
      <c r="F1667" s="203" t="s">
        <v>2585</v>
      </c>
      <c r="G1667" s="396">
        <v>52410000</v>
      </c>
      <c r="H1667" s="396">
        <v>0</v>
      </c>
      <c r="I1667" s="396">
        <v>0</v>
      </c>
      <c r="J1667" s="396">
        <v>0</v>
      </c>
      <c r="K1667" s="396">
        <v>52410000</v>
      </c>
      <c r="L1667" s="215"/>
      <c r="M1667" s="215"/>
      <c r="N1667" s="215"/>
      <c r="O1667" s="215"/>
      <c r="P1667" s="215" t="s">
        <v>1859</v>
      </c>
      <c r="Q1667" s="810" t="s">
        <v>5916</v>
      </c>
      <c r="R1667" s="632">
        <v>52410000</v>
      </c>
      <c r="S1667" s="632">
        <v>0</v>
      </c>
      <c r="T1667" s="632">
        <v>0</v>
      </c>
      <c r="U1667" s="632">
        <v>0</v>
      </c>
      <c r="V1667" s="632">
        <v>52410000</v>
      </c>
    </row>
    <row r="1668" spans="1:22" s="501" customFormat="1" ht="24.95" customHeight="1">
      <c r="A1668" s="215"/>
      <c r="B1668" s="215"/>
      <c r="C1668" s="216"/>
      <c r="D1668" s="216"/>
      <c r="E1668" s="216" t="s">
        <v>1886</v>
      </c>
      <c r="F1668" s="203" t="s">
        <v>3693</v>
      </c>
      <c r="G1668" s="396">
        <v>77000000</v>
      </c>
      <c r="H1668" s="396">
        <v>0</v>
      </c>
      <c r="I1668" s="396">
        <v>0</v>
      </c>
      <c r="J1668" s="396">
        <v>0</v>
      </c>
      <c r="K1668" s="396">
        <v>77000000</v>
      </c>
      <c r="L1668" s="215"/>
      <c r="M1668" s="215"/>
      <c r="N1668" s="215"/>
      <c r="O1668" s="215"/>
      <c r="P1668" s="215" t="s">
        <v>1886</v>
      </c>
      <c r="Q1668" s="810" t="s">
        <v>6152</v>
      </c>
      <c r="R1668" s="632">
        <v>77000000</v>
      </c>
      <c r="S1668" s="632">
        <v>0</v>
      </c>
      <c r="T1668" s="632">
        <v>0</v>
      </c>
      <c r="U1668" s="632">
        <v>0</v>
      </c>
      <c r="V1668" s="632">
        <v>77000000</v>
      </c>
    </row>
    <row r="1669" spans="1:22" s="501" customFormat="1" ht="24.95" customHeight="1">
      <c r="A1669" s="215"/>
      <c r="B1669" s="215"/>
      <c r="C1669" s="216"/>
      <c r="D1669" s="216"/>
      <c r="E1669" s="216" t="s">
        <v>1855</v>
      </c>
      <c r="F1669" s="203" t="s">
        <v>2902</v>
      </c>
      <c r="G1669" s="396">
        <v>97000000</v>
      </c>
      <c r="H1669" s="396">
        <v>0</v>
      </c>
      <c r="I1669" s="396">
        <v>0</v>
      </c>
      <c r="J1669" s="396">
        <v>0</v>
      </c>
      <c r="K1669" s="396">
        <v>97000000</v>
      </c>
      <c r="L1669" s="215"/>
      <c r="M1669" s="215"/>
      <c r="N1669" s="215"/>
      <c r="O1669" s="215"/>
      <c r="P1669" s="215" t="s">
        <v>1855</v>
      </c>
      <c r="Q1669" s="810" t="s">
        <v>6153</v>
      </c>
      <c r="R1669" s="632">
        <v>97000000</v>
      </c>
      <c r="S1669" s="632">
        <v>0</v>
      </c>
      <c r="T1669" s="632">
        <v>0</v>
      </c>
      <c r="U1669" s="632">
        <v>0</v>
      </c>
      <c r="V1669" s="632">
        <v>97000000</v>
      </c>
    </row>
    <row r="1670" spans="1:22" s="501" customFormat="1" ht="24.95" customHeight="1">
      <c r="A1670" s="215"/>
      <c r="B1670" s="215"/>
      <c r="C1670" s="216"/>
      <c r="D1670" s="216"/>
      <c r="E1670" s="216" t="s">
        <v>1878</v>
      </c>
      <c r="F1670" s="203" t="s">
        <v>2903</v>
      </c>
      <c r="G1670" s="396">
        <v>20000000</v>
      </c>
      <c r="H1670" s="396">
        <v>0</v>
      </c>
      <c r="I1670" s="396">
        <v>0</v>
      </c>
      <c r="J1670" s="396">
        <v>0</v>
      </c>
      <c r="K1670" s="396">
        <v>20000000</v>
      </c>
      <c r="L1670" s="215"/>
      <c r="M1670" s="215"/>
      <c r="N1670" s="215"/>
      <c r="O1670" s="215"/>
      <c r="P1670" s="215" t="s">
        <v>1878</v>
      </c>
      <c r="Q1670" s="810" t="s">
        <v>6154</v>
      </c>
      <c r="R1670" s="632">
        <v>20000000</v>
      </c>
      <c r="S1670" s="632">
        <v>0</v>
      </c>
      <c r="T1670" s="632">
        <v>0</v>
      </c>
      <c r="U1670" s="632">
        <v>0</v>
      </c>
      <c r="V1670" s="632">
        <v>20000000</v>
      </c>
    </row>
    <row r="1671" spans="1:22" s="501" customFormat="1" ht="24.95" customHeight="1">
      <c r="A1671" s="215"/>
      <c r="B1671" s="215"/>
      <c r="C1671" s="216"/>
      <c r="D1671" s="216"/>
      <c r="E1671" s="216" t="s">
        <v>1880</v>
      </c>
      <c r="F1671" s="203" t="s">
        <v>2904</v>
      </c>
      <c r="G1671" s="396">
        <v>45000000</v>
      </c>
      <c r="H1671" s="396">
        <v>0</v>
      </c>
      <c r="I1671" s="396">
        <v>0</v>
      </c>
      <c r="J1671" s="396">
        <v>0</v>
      </c>
      <c r="K1671" s="396">
        <v>45000000</v>
      </c>
      <c r="L1671" s="215"/>
      <c r="M1671" s="215"/>
      <c r="N1671" s="215"/>
      <c r="O1671" s="215"/>
      <c r="P1671" s="215" t="s">
        <v>1880</v>
      </c>
      <c r="Q1671" s="810" t="s">
        <v>6155</v>
      </c>
      <c r="R1671" s="632">
        <v>45000000</v>
      </c>
      <c r="S1671" s="632">
        <v>0</v>
      </c>
      <c r="T1671" s="632">
        <v>0</v>
      </c>
      <c r="U1671" s="632">
        <v>0</v>
      </c>
      <c r="V1671" s="632">
        <v>45000000</v>
      </c>
    </row>
    <row r="1672" spans="1:22" s="501" customFormat="1" ht="24.95" customHeight="1">
      <c r="A1672" s="215"/>
      <c r="B1672" s="215"/>
      <c r="C1672" s="216"/>
      <c r="D1672" s="216"/>
      <c r="E1672" s="216" t="s">
        <v>1893</v>
      </c>
      <c r="F1672" s="203" t="s">
        <v>3694</v>
      </c>
      <c r="G1672" s="396">
        <v>50000000</v>
      </c>
      <c r="H1672" s="396">
        <v>0</v>
      </c>
      <c r="I1672" s="396">
        <v>0</v>
      </c>
      <c r="J1672" s="396">
        <v>0</v>
      </c>
      <c r="K1672" s="396">
        <v>50000000</v>
      </c>
      <c r="L1672" s="215"/>
      <c r="M1672" s="215"/>
      <c r="N1672" s="215"/>
      <c r="O1672" s="215"/>
      <c r="P1672" s="215" t="s">
        <v>1893</v>
      </c>
      <c r="Q1672" s="810" t="s">
        <v>6156</v>
      </c>
      <c r="R1672" s="632">
        <v>50000000</v>
      </c>
      <c r="S1672" s="632">
        <v>0</v>
      </c>
      <c r="T1672" s="632">
        <v>0</v>
      </c>
      <c r="U1672" s="632">
        <v>0</v>
      </c>
      <c r="V1672" s="632">
        <v>50000000</v>
      </c>
    </row>
    <row r="1673" spans="1:22" s="501" customFormat="1" ht="24.95" customHeight="1">
      <c r="A1673" s="215"/>
      <c r="B1673" s="215"/>
      <c r="C1673" s="216"/>
      <c r="D1673" s="216"/>
      <c r="E1673" s="216" t="s">
        <v>1869</v>
      </c>
      <c r="F1673" s="203" t="s">
        <v>2905</v>
      </c>
      <c r="G1673" s="396">
        <v>40000000</v>
      </c>
      <c r="H1673" s="396">
        <v>0</v>
      </c>
      <c r="I1673" s="396">
        <v>0</v>
      </c>
      <c r="J1673" s="396">
        <v>0</v>
      </c>
      <c r="K1673" s="396">
        <v>40000000</v>
      </c>
      <c r="L1673" s="215"/>
      <c r="M1673" s="215"/>
      <c r="N1673" s="215"/>
      <c r="O1673" s="215"/>
      <c r="P1673" s="215" t="s">
        <v>1869</v>
      </c>
      <c r="Q1673" s="810" t="s">
        <v>6157</v>
      </c>
      <c r="R1673" s="632">
        <v>40000000</v>
      </c>
      <c r="S1673" s="632">
        <v>0</v>
      </c>
      <c r="T1673" s="632">
        <v>0</v>
      </c>
      <c r="U1673" s="632">
        <v>0</v>
      </c>
      <c r="V1673" s="632">
        <v>40000000</v>
      </c>
    </row>
    <row r="1674" spans="1:22" s="501" customFormat="1" ht="24.95" customHeight="1">
      <c r="A1674" s="215"/>
      <c r="B1674" s="215"/>
      <c r="C1674" s="216"/>
      <c r="D1674" s="216"/>
      <c r="E1674" s="216" t="s">
        <v>1895</v>
      </c>
      <c r="F1674" s="359" t="s">
        <v>2906</v>
      </c>
      <c r="G1674" s="396">
        <v>20000000</v>
      </c>
      <c r="H1674" s="396">
        <v>0</v>
      </c>
      <c r="I1674" s="396">
        <v>0</v>
      </c>
      <c r="J1674" s="396">
        <v>0</v>
      </c>
      <c r="K1674" s="396">
        <v>20000000</v>
      </c>
      <c r="L1674" s="215"/>
      <c r="M1674" s="215"/>
      <c r="N1674" s="215"/>
      <c r="O1674" s="215"/>
      <c r="P1674" s="215" t="s">
        <v>1895</v>
      </c>
      <c r="Q1674" s="810" t="s">
        <v>6158</v>
      </c>
      <c r="R1674" s="632">
        <v>20000000</v>
      </c>
      <c r="S1674" s="632">
        <v>0</v>
      </c>
      <c r="T1674" s="632">
        <v>0</v>
      </c>
      <c r="U1674" s="632">
        <v>0</v>
      </c>
      <c r="V1674" s="632">
        <v>20000000</v>
      </c>
    </row>
    <row r="1675" spans="1:22" s="501" customFormat="1" ht="24.95" customHeight="1">
      <c r="A1675" s="215"/>
      <c r="B1675" s="215"/>
      <c r="C1675" s="216"/>
      <c r="D1675" s="216"/>
      <c r="E1675" s="216" t="s">
        <v>2031</v>
      </c>
      <c r="F1675" s="203" t="s">
        <v>3695</v>
      </c>
      <c r="G1675" s="396">
        <v>60000000</v>
      </c>
      <c r="H1675" s="396">
        <v>0</v>
      </c>
      <c r="I1675" s="396">
        <v>0</v>
      </c>
      <c r="J1675" s="396">
        <v>0</v>
      </c>
      <c r="K1675" s="396">
        <v>60000000</v>
      </c>
      <c r="L1675" s="215"/>
      <c r="M1675" s="215"/>
      <c r="N1675" s="215"/>
      <c r="O1675" s="215"/>
      <c r="P1675" s="215" t="s">
        <v>2031</v>
      </c>
      <c r="Q1675" s="810" t="s">
        <v>6159</v>
      </c>
      <c r="R1675" s="632">
        <v>60000000</v>
      </c>
      <c r="S1675" s="632">
        <v>0</v>
      </c>
      <c r="T1675" s="632">
        <v>0</v>
      </c>
      <c r="U1675" s="632">
        <v>0</v>
      </c>
      <c r="V1675" s="632">
        <v>60000000</v>
      </c>
    </row>
    <row r="1676" spans="1:22" s="501" customFormat="1" ht="24.95" customHeight="1">
      <c r="A1676" s="215"/>
      <c r="B1676" s="215"/>
      <c r="C1676" s="216"/>
      <c r="D1676" s="216"/>
      <c r="E1676" s="216" t="s">
        <v>1961</v>
      </c>
      <c r="F1676" s="203" t="s">
        <v>2907</v>
      </c>
      <c r="G1676" s="396">
        <v>90000000</v>
      </c>
      <c r="H1676" s="396">
        <v>0</v>
      </c>
      <c r="I1676" s="396">
        <v>0</v>
      </c>
      <c r="J1676" s="396">
        <v>0</v>
      </c>
      <c r="K1676" s="396">
        <v>90000000</v>
      </c>
      <c r="L1676" s="215"/>
      <c r="M1676" s="215"/>
      <c r="N1676" s="215"/>
      <c r="O1676" s="215"/>
      <c r="P1676" s="215" t="s">
        <v>1961</v>
      </c>
      <c r="Q1676" s="810" t="s">
        <v>6160</v>
      </c>
      <c r="R1676" s="632">
        <v>90000000</v>
      </c>
      <c r="S1676" s="632">
        <v>0</v>
      </c>
      <c r="T1676" s="632">
        <v>0</v>
      </c>
      <c r="U1676" s="632">
        <v>0</v>
      </c>
      <c r="V1676" s="632">
        <v>90000000</v>
      </c>
    </row>
    <row r="1677" spans="1:22" s="501" customFormat="1" ht="24.95" customHeight="1">
      <c r="A1677" s="215"/>
      <c r="B1677" s="215"/>
      <c r="C1677" s="216"/>
      <c r="D1677" s="216"/>
      <c r="E1677" s="216" t="s">
        <v>1935</v>
      </c>
      <c r="F1677" s="211" t="s">
        <v>2709</v>
      </c>
      <c r="G1677" s="396">
        <v>34000000</v>
      </c>
      <c r="H1677" s="396">
        <v>0</v>
      </c>
      <c r="I1677" s="396">
        <v>0</v>
      </c>
      <c r="J1677" s="396">
        <v>0</v>
      </c>
      <c r="K1677" s="396">
        <v>34000000</v>
      </c>
      <c r="L1677" s="215"/>
      <c r="M1677" s="215"/>
      <c r="N1677" s="215"/>
      <c r="O1677" s="215"/>
      <c r="P1677" s="215" t="s">
        <v>1935</v>
      </c>
      <c r="Q1677" s="810" t="s">
        <v>6008</v>
      </c>
      <c r="R1677" s="632">
        <v>34000000</v>
      </c>
      <c r="S1677" s="632">
        <v>0</v>
      </c>
      <c r="T1677" s="632">
        <v>0</v>
      </c>
      <c r="U1677" s="632">
        <v>0</v>
      </c>
      <c r="V1677" s="632">
        <v>34000000</v>
      </c>
    </row>
    <row r="1678" spans="1:22" s="501" customFormat="1" ht="24.95" customHeight="1">
      <c r="A1678" s="215"/>
      <c r="B1678" s="215"/>
      <c r="C1678" s="216"/>
      <c r="D1678" s="216"/>
      <c r="E1678" s="216" t="s">
        <v>1941</v>
      </c>
      <c r="F1678" s="203" t="s">
        <v>2908</v>
      </c>
      <c r="G1678" s="396">
        <v>60000000</v>
      </c>
      <c r="H1678" s="396">
        <v>0</v>
      </c>
      <c r="I1678" s="396">
        <v>0</v>
      </c>
      <c r="J1678" s="396">
        <v>0</v>
      </c>
      <c r="K1678" s="396">
        <v>60000000</v>
      </c>
      <c r="L1678" s="215"/>
      <c r="M1678" s="215"/>
      <c r="N1678" s="215"/>
      <c r="O1678" s="215"/>
      <c r="P1678" s="215" t="s">
        <v>1941</v>
      </c>
      <c r="Q1678" s="810" t="s">
        <v>6972</v>
      </c>
      <c r="R1678" s="632">
        <v>60000000</v>
      </c>
      <c r="S1678" s="632">
        <v>0</v>
      </c>
      <c r="T1678" s="632">
        <v>0</v>
      </c>
      <c r="U1678" s="632">
        <v>0</v>
      </c>
      <c r="V1678" s="632">
        <v>60000000</v>
      </c>
    </row>
    <row r="1679" spans="1:22" s="501" customFormat="1" ht="24.95" customHeight="1">
      <c r="A1679" s="215"/>
      <c r="B1679" s="215"/>
      <c r="C1679" s="216"/>
      <c r="D1679" s="216"/>
      <c r="E1679" s="216" t="s">
        <v>1943</v>
      </c>
      <c r="F1679" s="203" t="s">
        <v>2909</v>
      </c>
      <c r="G1679" s="396">
        <v>154590000</v>
      </c>
      <c r="H1679" s="396">
        <v>0</v>
      </c>
      <c r="I1679" s="396">
        <v>0</v>
      </c>
      <c r="J1679" s="396">
        <v>0</v>
      </c>
      <c r="K1679" s="396">
        <v>154590000</v>
      </c>
      <c r="L1679" s="215"/>
      <c r="M1679" s="215"/>
      <c r="N1679" s="215"/>
      <c r="O1679" s="215"/>
      <c r="P1679" s="215" t="s">
        <v>1943</v>
      </c>
      <c r="Q1679" s="816" t="s">
        <v>6973</v>
      </c>
      <c r="R1679" s="632">
        <v>154590000</v>
      </c>
      <c r="S1679" s="632">
        <v>0</v>
      </c>
      <c r="T1679" s="632">
        <v>0</v>
      </c>
      <c r="U1679" s="632">
        <v>0</v>
      </c>
      <c r="V1679" s="632">
        <v>154590000</v>
      </c>
    </row>
    <row r="1680" spans="1:22" s="501" customFormat="1" ht="24.95" customHeight="1" thickBot="1">
      <c r="A1680" s="225" t="s">
        <v>1524</v>
      </c>
      <c r="B1680" s="225"/>
      <c r="C1680" s="226"/>
      <c r="D1680" s="226"/>
      <c r="E1680" s="226"/>
      <c r="F1680" s="227" t="s">
        <v>1525</v>
      </c>
      <c r="G1680" s="397">
        <v>1150000000</v>
      </c>
      <c r="H1680" s="397">
        <v>0</v>
      </c>
      <c r="I1680" s="397">
        <v>0</v>
      </c>
      <c r="J1680" s="397">
        <v>0</v>
      </c>
      <c r="K1680" s="397">
        <v>1150000000</v>
      </c>
      <c r="L1680" s="225" t="s">
        <v>1524</v>
      </c>
      <c r="M1680" s="225"/>
      <c r="N1680" s="225"/>
      <c r="O1680" s="225"/>
      <c r="P1680" s="225"/>
      <c r="Q1680" s="811" t="s">
        <v>5157</v>
      </c>
      <c r="R1680" s="645">
        <v>1150000000</v>
      </c>
      <c r="S1680" s="645">
        <v>0</v>
      </c>
      <c r="T1680" s="645">
        <v>0</v>
      </c>
      <c r="U1680" s="645">
        <v>0</v>
      </c>
      <c r="V1680" s="645">
        <v>1150000000</v>
      </c>
    </row>
    <row r="1681" spans="1:22" s="501" customFormat="1" ht="24.95" customHeight="1" thickTop="1">
      <c r="A1681" s="220"/>
      <c r="B1681" s="220" t="s">
        <v>433</v>
      </c>
      <c r="C1681" s="221"/>
      <c r="D1681" s="221"/>
      <c r="E1681" s="221"/>
      <c r="F1681" s="228" t="s">
        <v>434</v>
      </c>
      <c r="G1681" s="398">
        <v>1150000000</v>
      </c>
      <c r="H1681" s="398">
        <v>0</v>
      </c>
      <c r="I1681" s="398">
        <v>0</v>
      </c>
      <c r="J1681" s="398">
        <v>0</v>
      </c>
      <c r="K1681" s="398">
        <v>1150000000</v>
      </c>
      <c r="L1681" s="220"/>
      <c r="M1681" s="220" t="s">
        <v>433</v>
      </c>
      <c r="N1681" s="220"/>
      <c r="O1681" s="220"/>
      <c r="P1681" s="220"/>
      <c r="Q1681" s="809" t="s">
        <v>4039</v>
      </c>
      <c r="R1681" s="640">
        <v>1150000000</v>
      </c>
      <c r="S1681" s="640">
        <v>0</v>
      </c>
      <c r="T1681" s="640">
        <v>0</v>
      </c>
      <c r="U1681" s="640">
        <v>0</v>
      </c>
      <c r="V1681" s="640">
        <v>1150000000</v>
      </c>
    </row>
    <row r="1682" spans="1:22" s="501" customFormat="1" ht="24.95" customHeight="1">
      <c r="A1682" s="215"/>
      <c r="B1682" s="215"/>
      <c r="C1682" s="216" t="s">
        <v>433</v>
      </c>
      <c r="D1682" s="216"/>
      <c r="E1682" s="216"/>
      <c r="F1682" s="203" t="s">
        <v>435</v>
      </c>
      <c r="G1682" s="396">
        <v>1150000000</v>
      </c>
      <c r="H1682" s="396">
        <v>0</v>
      </c>
      <c r="I1682" s="396">
        <v>0</v>
      </c>
      <c r="J1682" s="396">
        <v>0</v>
      </c>
      <c r="K1682" s="396">
        <v>1150000000</v>
      </c>
      <c r="L1682" s="215"/>
      <c r="M1682" s="215"/>
      <c r="N1682" s="215" t="s">
        <v>433</v>
      </c>
      <c r="O1682" s="215"/>
      <c r="P1682" s="215"/>
      <c r="Q1682" s="810" t="s">
        <v>4040</v>
      </c>
      <c r="R1682" s="632">
        <v>1150000000</v>
      </c>
      <c r="S1682" s="632">
        <v>0</v>
      </c>
      <c r="T1682" s="632">
        <v>0</v>
      </c>
      <c r="U1682" s="632">
        <v>0</v>
      </c>
      <c r="V1682" s="632">
        <v>1150000000</v>
      </c>
    </row>
    <row r="1683" spans="1:22" s="501" customFormat="1" ht="24.95" hidden="1" customHeight="1" thickTop="1">
      <c r="A1683" s="215"/>
      <c r="B1683" s="215"/>
      <c r="C1683" s="216"/>
      <c r="D1683" s="216" t="s">
        <v>1816</v>
      </c>
      <c r="E1683" s="216"/>
      <c r="F1683" s="203" t="s">
        <v>1817</v>
      </c>
      <c r="G1683" s="396">
        <v>1150000000</v>
      </c>
      <c r="H1683" s="396">
        <v>0</v>
      </c>
      <c r="I1683" s="396">
        <v>0</v>
      </c>
      <c r="J1683" s="396">
        <v>0</v>
      </c>
      <c r="K1683" s="396">
        <v>1150000000</v>
      </c>
      <c r="L1683" s="215"/>
      <c r="M1683" s="215"/>
      <c r="N1683" s="215"/>
      <c r="O1683" s="215" t="s">
        <v>1816</v>
      </c>
      <c r="P1683" s="215"/>
      <c r="Q1683" s="810" t="s">
        <v>5195</v>
      </c>
      <c r="R1683" s="632">
        <v>1150000000</v>
      </c>
      <c r="S1683" s="632">
        <v>0</v>
      </c>
      <c r="T1683" s="632">
        <v>0</v>
      </c>
      <c r="U1683" s="632">
        <v>0</v>
      </c>
      <c r="V1683" s="632">
        <v>1150000000</v>
      </c>
    </row>
    <row r="1684" spans="1:22" s="501" customFormat="1" ht="24.95" customHeight="1">
      <c r="A1684" s="215"/>
      <c r="B1684" s="215"/>
      <c r="C1684" s="216"/>
      <c r="D1684" s="216"/>
      <c r="E1684" s="216" t="s">
        <v>1859</v>
      </c>
      <c r="F1684" s="203" t="s">
        <v>2585</v>
      </c>
      <c r="G1684" s="396">
        <v>19882600</v>
      </c>
      <c r="H1684" s="396">
        <v>0</v>
      </c>
      <c r="I1684" s="396">
        <v>0</v>
      </c>
      <c r="J1684" s="396">
        <v>0</v>
      </c>
      <c r="K1684" s="396">
        <v>19882600</v>
      </c>
      <c r="L1684" s="215"/>
      <c r="M1684" s="215"/>
      <c r="N1684" s="215"/>
      <c r="O1684" s="215"/>
      <c r="P1684" s="215" t="s">
        <v>1859</v>
      </c>
      <c r="Q1684" s="810" t="s">
        <v>6974</v>
      </c>
      <c r="R1684" s="632">
        <v>19882600</v>
      </c>
      <c r="S1684" s="632">
        <v>0</v>
      </c>
      <c r="T1684" s="632">
        <v>0</v>
      </c>
      <c r="U1684" s="632">
        <v>0</v>
      </c>
      <c r="V1684" s="632">
        <v>19882600</v>
      </c>
    </row>
    <row r="1685" spans="1:22" s="501" customFormat="1" ht="24.95" customHeight="1">
      <c r="A1685" s="215"/>
      <c r="B1685" s="215"/>
      <c r="C1685" s="216"/>
      <c r="D1685" s="216"/>
      <c r="E1685" s="216" t="s">
        <v>1889</v>
      </c>
      <c r="F1685" s="203" t="s">
        <v>2910</v>
      </c>
      <c r="G1685" s="396">
        <v>76000000</v>
      </c>
      <c r="H1685" s="396">
        <v>0</v>
      </c>
      <c r="I1685" s="396">
        <v>0</v>
      </c>
      <c r="J1685" s="396">
        <v>0</v>
      </c>
      <c r="K1685" s="396">
        <v>76000000</v>
      </c>
      <c r="L1685" s="215"/>
      <c r="M1685" s="215"/>
      <c r="N1685" s="215"/>
      <c r="O1685" s="215"/>
      <c r="P1685" s="215" t="s">
        <v>1889</v>
      </c>
      <c r="Q1685" s="810" t="s">
        <v>6161</v>
      </c>
      <c r="R1685" s="632">
        <v>76000000</v>
      </c>
      <c r="S1685" s="632">
        <v>0</v>
      </c>
      <c r="T1685" s="632">
        <v>0</v>
      </c>
      <c r="U1685" s="632">
        <v>0</v>
      </c>
      <c r="V1685" s="632">
        <v>76000000</v>
      </c>
    </row>
    <row r="1686" spans="1:22" s="501" customFormat="1" ht="24.95" customHeight="1">
      <c r="A1686" s="215"/>
      <c r="B1686" s="215"/>
      <c r="C1686" s="216"/>
      <c r="D1686" s="216"/>
      <c r="E1686" s="216" t="s">
        <v>1880</v>
      </c>
      <c r="F1686" s="203" t="s">
        <v>3696</v>
      </c>
      <c r="G1686" s="396">
        <v>450117400</v>
      </c>
      <c r="H1686" s="396">
        <v>0</v>
      </c>
      <c r="I1686" s="396">
        <v>0</v>
      </c>
      <c r="J1686" s="396">
        <v>0</v>
      </c>
      <c r="K1686" s="396">
        <v>450117400</v>
      </c>
      <c r="L1686" s="215"/>
      <c r="M1686" s="215"/>
      <c r="N1686" s="215"/>
      <c r="O1686" s="215"/>
      <c r="P1686" s="215" t="s">
        <v>1880</v>
      </c>
      <c r="Q1686" s="810" t="s">
        <v>6975</v>
      </c>
      <c r="R1686" s="632">
        <v>450117400</v>
      </c>
      <c r="S1686" s="632">
        <v>0</v>
      </c>
      <c r="T1686" s="632">
        <v>0</v>
      </c>
      <c r="U1686" s="632">
        <v>0</v>
      </c>
      <c r="V1686" s="632">
        <v>450117400</v>
      </c>
    </row>
    <row r="1687" spans="1:22" s="501" customFormat="1" ht="24.95" customHeight="1">
      <c r="A1687" s="215"/>
      <c r="B1687" s="215"/>
      <c r="C1687" s="216"/>
      <c r="D1687" s="216"/>
      <c r="E1687" s="216" t="s">
        <v>1867</v>
      </c>
      <c r="F1687" s="203" t="s">
        <v>2911</v>
      </c>
      <c r="G1687" s="396">
        <v>40000000</v>
      </c>
      <c r="H1687" s="396">
        <v>0</v>
      </c>
      <c r="I1687" s="396">
        <v>0</v>
      </c>
      <c r="J1687" s="396">
        <v>0</v>
      </c>
      <c r="K1687" s="396">
        <v>40000000</v>
      </c>
      <c r="L1687" s="215"/>
      <c r="M1687" s="215"/>
      <c r="N1687" s="215"/>
      <c r="O1687" s="215"/>
      <c r="P1687" s="215" t="s">
        <v>1867</v>
      </c>
      <c r="Q1687" s="810" t="s">
        <v>6976</v>
      </c>
      <c r="R1687" s="632">
        <v>40000000</v>
      </c>
      <c r="S1687" s="632">
        <v>0</v>
      </c>
      <c r="T1687" s="632">
        <v>0</v>
      </c>
      <c r="U1687" s="632">
        <v>0</v>
      </c>
      <c r="V1687" s="632">
        <v>40000000</v>
      </c>
    </row>
    <row r="1688" spans="1:22" s="501" customFormat="1" ht="24.95" customHeight="1">
      <c r="A1688" s="215"/>
      <c r="B1688" s="215"/>
      <c r="C1688" s="216"/>
      <c r="D1688" s="216"/>
      <c r="E1688" s="216" t="s">
        <v>1893</v>
      </c>
      <c r="F1688" s="203" t="s">
        <v>2912</v>
      </c>
      <c r="G1688" s="396">
        <v>45000000</v>
      </c>
      <c r="H1688" s="396">
        <v>0</v>
      </c>
      <c r="I1688" s="396">
        <v>0</v>
      </c>
      <c r="J1688" s="396">
        <v>0</v>
      </c>
      <c r="K1688" s="396">
        <v>45000000</v>
      </c>
      <c r="L1688" s="215"/>
      <c r="M1688" s="215"/>
      <c r="N1688" s="215"/>
      <c r="O1688" s="215"/>
      <c r="P1688" s="215" t="s">
        <v>1893</v>
      </c>
      <c r="Q1688" s="810" t="s">
        <v>6977</v>
      </c>
      <c r="R1688" s="632">
        <v>45000000</v>
      </c>
      <c r="S1688" s="632">
        <v>0</v>
      </c>
      <c r="T1688" s="632">
        <v>0</v>
      </c>
      <c r="U1688" s="632">
        <v>0</v>
      </c>
      <c r="V1688" s="632">
        <v>45000000</v>
      </c>
    </row>
    <row r="1689" spans="1:22" s="501" customFormat="1" ht="42" customHeight="1">
      <c r="A1689" s="215"/>
      <c r="B1689" s="215"/>
      <c r="C1689" s="216"/>
      <c r="D1689" s="216"/>
      <c r="E1689" s="216" t="s">
        <v>1869</v>
      </c>
      <c r="F1689" s="203" t="s">
        <v>3697</v>
      </c>
      <c r="G1689" s="396">
        <v>65000000</v>
      </c>
      <c r="H1689" s="396">
        <v>0</v>
      </c>
      <c r="I1689" s="396">
        <v>0</v>
      </c>
      <c r="J1689" s="396">
        <v>0</v>
      </c>
      <c r="K1689" s="396">
        <v>65000000</v>
      </c>
      <c r="L1689" s="215"/>
      <c r="M1689" s="215"/>
      <c r="N1689" s="215"/>
      <c r="O1689" s="215"/>
      <c r="P1689" s="215" t="s">
        <v>1869</v>
      </c>
      <c r="Q1689" s="812" t="s">
        <v>6162</v>
      </c>
      <c r="R1689" s="632">
        <v>65000000</v>
      </c>
      <c r="S1689" s="632">
        <v>0</v>
      </c>
      <c r="T1689" s="632">
        <v>0</v>
      </c>
      <c r="U1689" s="632">
        <v>0</v>
      </c>
      <c r="V1689" s="632">
        <v>65000000</v>
      </c>
    </row>
    <row r="1690" spans="1:22" s="501" customFormat="1" ht="24.95" customHeight="1">
      <c r="A1690" s="215"/>
      <c r="B1690" s="215"/>
      <c r="C1690" s="216"/>
      <c r="D1690" s="216"/>
      <c r="E1690" s="216" t="s">
        <v>1903</v>
      </c>
      <c r="F1690" s="203" t="s">
        <v>2913</v>
      </c>
      <c r="G1690" s="396">
        <v>50000000</v>
      </c>
      <c r="H1690" s="396">
        <v>0</v>
      </c>
      <c r="I1690" s="396">
        <v>0</v>
      </c>
      <c r="J1690" s="396">
        <v>0</v>
      </c>
      <c r="K1690" s="396">
        <v>50000000</v>
      </c>
      <c r="L1690" s="215"/>
      <c r="M1690" s="215"/>
      <c r="N1690" s="215"/>
      <c r="O1690" s="215"/>
      <c r="P1690" s="215" t="s">
        <v>1903</v>
      </c>
      <c r="Q1690" s="810" t="s">
        <v>6978</v>
      </c>
      <c r="R1690" s="632">
        <v>50000000</v>
      </c>
      <c r="S1690" s="632">
        <v>0</v>
      </c>
      <c r="T1690" s="632">
        <v>0</v>
      </c>
      <c r="U1690" s="632">
        <v>0</v>
      </c>
      <c r="V1690" s="632">
        <v>50000000</v>
      </c>
    </row>
    <row r="1691" spans="1:22" s="501" customFormat="1" ht="24.95" customHeight="1">
      <c r="A1691" s="215"/>
      <c r="B1691" s="215"/>
      <c r="C1691" s="216"/>
      <c r="D1691" s="216"/>
      <c r="E1691" s="216" t="s">
        <v>1872</v>
      </c>
      <c r="F1691" s="203" t="s">
        <v>2914</v>
      </c>
      <c r="G1691" s="396">
        <v>63000000</v>
      </c>
      <c r="H1691" s="396">
        <v>0</v>
      </c>
      <c r="I1691" s="396">
        <v>0</v>
      </c>
      <c r="J1691" s="396">
        <v>0</v>
      </c>
      <c r="K1691" s="396">
        <v>63000000</v>
      </c>
      <c r="L1691" s="215"/>
      <c r="M1691" s="215"/>
      <c r="N1691" s="215"/>
      <c r="O1691" s="215"/>
      <c r="P1691" s="215" t="s">
        <v>1872</v>
      </c>
      <c r="Q1691" s="816" t="s">
        <v>6979</v>
      </c>
      <c r="R1691" s="632">
        <v>63000000</v>
      </c>
      <c r="S1691" s="632">
        <v>0</v>
      </c>
      <c r="T1691" s="632">
        <v>0</v>
      </c>
      <c r="U1691" s="632">
        <v>0</v>
      </c>
      <c r="V1691" s="632">
        <v>63000000</v>
      </c>
    </row>
    <row r="1692" spans="1:22" s="501" customFormat="1" ht="24.95" customHeight="1">
      <c r="A1692" s="215"/>
      <c r="B1692" s="215"/>
      <c r="C1692" s="216"/>
      <c r="D1692" s="216"/>
      <c r="E1692" s="216" t="s">
        <v>1924</v>
      </c>
      <c r="F1692" s="203" t="s">
        <v>2915</v>
      </c>
      <c r="G1692" s="396">
        <v>50000000</v>
      </c>
      <c r="H1692" s="396">
        <v>0</v>
      </c>
      <c r="I1692" s="396">
        <v>0</v>
      </c>
      <c r="J1692" s="396">
        <v>0</v>
      </c>
      <c r="K1692" s="396">
        <v>50000000</v>
      </c>
      <c r="L1692" s="215"/>
      <c r="M1692" s="215"/>
      <c r="N1692" s="215"/>
      <c r="O1692" s="215"/>
      <c r="P1692" s="215" t="s">
        <v>1924</v>
      </c>
      <c r="Q1692" s="816" t="s">
        <v>6980</v>
      </c>
      <c r="R1692" s="632">
        <v>50000000</v>
      </c>
      <c r="S1692" s="632">
        <v>0</v>
      </c>
      <c r="T1692" s="632">
        <v>0</v>
      </c>
      <c r="U1692" s="632">
        <v>0</v>
      </c>
      <c r="V1692" s="632">
        <v>50000000</v>
      </c>
    </row>
    <row r="1693" spans="1:22" s="501" customFormat="1" ht="24.95" customHeight="1">
      <c r="A1693" s="215"/>
      <c r="B1693" s="215"/>
      <c r="C1693" s="216"/>
      <c r="D1693" s="216"/>
      <c r="E1693" s="216" t="s">
        <v>1926</v>
      </c>
      <c r="F1693" s="203" t="s">
        <v>2916</v>
      </c>
      <c r="G1693" s="396">
        <v>70000000</v>
      </c>
      <c r="H1693" s="396">
        <v>0</v>
      </c>
      <c r="I1693" s="396">
        <v>0</v>
      </c>
      <c r="J1693" s="396">
        <v>0</v>
      </c>
      <c r="K1693" s="396">
        <v>70000000</v>
      </c>
      <c r="L1693" s="215"/>
      <c r="M1693" s="215"/>
      <c r="N1693" s="215"/>
      <c r="O1693" s="215"/>
      <c r="P1693" s="215" t="s">
        <v>1926</v>
      </c>
      <c r="Q1693" s="810" t="s">
        <v>6981</v>
      </c>
      <c r="R1693" s="632">
        <v>70000000</v>
      </c>
      <c r="S1693" s="632">
        <v>0</v>
      </c>
      <c r="T1693" s="632">
        <v>0</v>
      </c>
      <c r="U1693" s="632">
        <v>0</v>
      </c>
      <c r="V1693" s="632">
        <v>70000000</v>
      </c>
    </row>
    <row r="1694" spans="1:22" s="501" customFormat="1" ht="24.95" customHeight="1">
      <c r="A1694" s="215"/>
      <c r="B1694" s="215"/>
      <c r="C1694" s="216"/>
      <c r="D1694" s="216"/>
      <c r="E1694" s="216" t="s">
        <v>1945</v>
      </c>
      <c r="F1694" s="203" t="s">
        <v>2917</v>
      </c>
      <c r="G1694" s="396">
        <v>3000000</v>
      </c>
      <c r="H1694" s="396">
        <v>0</v>
      </c>
      <c r="I1694" s="396">
        <v>0</v>
      </c>
      <c r="J1694" s="396">
        <v>0</v>
      </c>
      <c r="K1694" s="396">
        <v>3000000</v>
      </c>
      <c r="L1694" s="215"/>
      <c r="M1694" s="215"/>
      <c r="N1694" s="215"/>
      <c r="O1694" s="215"/>
      <c r="P1694" s="215" t="s">
        <v>1945</v>
      </c>
      <c r="Q1694" s="810" t="s">
        <v>6163</v>
      </c>
      <c r="R1694" s="632">
        <v>3000000</v>
      </c>
      <c r="S1694" s="632">
        <v>0</v>
      </c>
      <c r="T1694" s="632">
        <v>0</v>
      </c>
      <c r="U1694" s="632">
        <v>0</v>
      </c>
      <c r="V1694" s="632">
        <v>3000000</v>
      </c>
    </row>
    <row r="1695" spans="1:22" s="501" customFormat="1" ht="24.95" customHeight="1">
      <c r="A1695" s="215"/>
      <c r="B1695" s="215"/>
      <c r="C1695" s="216"/>
      <c r="D1695" s="216"/>
      <c r="E1695" s="216" t="s">
        <v>1947</v>
      </c>
      <c r="F1695" s="203" t="s">
        <v>2918</v>
      </c>
      <c r="G1695" s="396">
        <v>40000000</v>
      </c>
      <c r="H1695" s="396">
        <v>0</v>
      </c>
      <c r="I1695" s="396">
        <v>0</v>
      </c>
      <c r="J1695" s="396">
        <v>0</v>
      </c>
      <c r="K1695" s="396">
        <v>40000000</v>
      </c>
      <c r="L1695" s="215"/>
      <c r="M1695" s="215"/>
      <c r="N1695" s="215"/>
      <c r="O1695" s="215"/>
      <c r="P1695" s="215" t="s">
        <v>1947</v>
      </c>
      <c r="Q1695" s="810" t="s">
        <v>6982</v>
      </c>
      <c r="R1695" s="632">
        <v>40000000</v>
      </c>
      <c r="S1695" s="632">
        <v>0</v>
      </c>
      <c r="T1695" s="632">
        <v>0</v>
      </c>
      <c r="U1695" s="632">
        <v>0</v>
      </c>
      <c r="V1695" s="632">
        <v>40000000</v>
      </c>
    </row>
    <row r="1696" spans="1:22" s="501" customFormat="1" ht="24.95" customHeight="1">
      <c r="A1696" s="215"/>
      <c r="B1696" s="215"/>
      <c r="C1696" s="216"/>
      <c r="D1696" s="216"/>
      <c r="E1696" s="216" t="s">
        <v>2089</v>
      </c>
      <c r="F1696" s="203" t="s">
        <v>2919</v>
      </c>
      <c r="G1696" s="396">
        <v>85000000</v>
      </c>
      <c r="H1696" s="396">
        <v>0</v>
      </c>
      <c r="I1696" s="396">
        <v>0</v>
      </c>
      <c r="J1696" s="396">
        <v>0</v>
      </c>
      <c r="K1696" s="396">
        <v>85000000</v>
      </c>
      <c r="L1696" s="215"/>
      <c r="M1696" s="215"/>
      <c r="N1696" s="215"/>
      <c r="O1696" s="215"/>
      <c r="P1696" s="215" t="s">
        <v>2089</v>
      </c>
      <c r="Q1696" s="810" t="s">
        <v>6983</v>
      </c>
      <c r="R1696" s="632">
        <v>85000000</v>
      </c>
      <c r="S1696" s="632">
        <v>0</v>
      </c>
      <c r="T1696" s="632">
        <v>0</v>
      </c>
      <c r="U1696" s="632">
        <v>0</v>
      </c>
      <c r="V1696" s="632">
        <v>85000000</v>
      </c>
    </row>
    <row r="1697" spans="1:22" s="501" customFormat="1" ht="24.95" customHeight="1">
      <c r="A1697" s="215"/>
      <c r="B1697" s="215"/>
      <c r="C1697" s="216"/>
      <c r="D1697" s="216"/>
      <c r="E1697" s="216" t="s">
        <v>1970</v>
      </c>
      <c r="F1697" s="203" t="s">
        <v>2920</v>
      </c>
      <c r="G1697" s="396">
        <v>93000000</v>
      </c>
      <c r="H1697" s="396">
        <v>0</v>
      </c>
      <c r="I1697" s="396">
        <v>0</v>
      </c>
      <c r="J1697" s="396">
        <v>0</v>
      </c>
      <c r="K1697" s="396">
        <v>93000000</v>
      </c>
      <c r="L1697" s="215"/>
      <c r="M1697" s="215"/>
      <c r="N1697" s="215"/>
      <c r="O1697" s="215"/>
      <c r="P1697" s="215" t="s">
        <v>1970</v>
      </c>
      <c r="Q1697" s="810" t="s">
        <v>6984</v>
      </c>
      <c r="R1697" s="632">
        <v>93000000</v>
      </c>
      <c r="S1697" s="632">
        <v>0</v>
      </c>
      <c r="T1697" s="632">
        <v>0</v>
      </c>
      <c r="U1697" s="632">
        <v>0</v>
      </c>
      <c r="V1697" s="632">
        <v>93000000</v>
      </c>
    </row>
    <row r="1698" spans="1:22" s="501" customFormat="1" ht="24.95" customHeight="1" thickBot="1">
      <c r="A1698" s="225" t="s">
        <v>1527</v>
      </c>
      <c r="B1698" s="225"/>
      <c r="C1698" s="226"/>
      <c r="D1698" s="226"/>
      <c r="E1698" s="226"/>
      <c r="F1698" s="227" t="s">
        <v>1528</v>
      </c>
      <c r="G1698" s="397">
        <v>900000000</v>
      </c>
      <c r="H1698" s="397">
        <v>0</v>
      </c>
      <c r="I1698" s="397">
        <v>0</v>
      </c>
      <c r="J1698" s="397">
        <v>0</v>
      </c>
      <c r="K1698" s="397">
        <v>900000000</v>
      </c>
      <c r="L1698" s="225" t="s">
        <v>1527</v>
      </c>
      <c r="M1698" s="225"/>
      <c r="N1698" s="225"/>
      <c r="O1698" s="225"/>
      <c r="P1698" s="225"/>
      <c r="Q1698" s="811" t="s">
        <v>5159</v>
      </c>
      <c r="R1698" s="645">
        <v>900000000</v>
      </c>
      <c r="S1698" s="645">
        <v>0</v>
      </c>
      <c r="T1698" s="645">
        <v>0</v>
      </c>
      <c r="U1698" s="645">
        <v>0</v>
      </c>
      <c r="V1698" s="645">
        <v>900000000</v>
      </c>
    </row>
    <row r="1699" spans="1:22" s="501" customFormat="1" ht="24.95" customHeight="1" thickTop="1">
      <c r="A1699" s="220"/>
      <c r="B1699" s="220" t="s">
        <v>433</v>
      </c>
      <c r="C1699" s="221"/>
      <c r="D1699" s="221"/>
      <c r="E1699" s="221"/>
      <c r="F1699" s="228" t="s">
        <v>434</v>
      </c>
      <c r="G1699" s="398">
        <v>900000000</v>
      </c>
      <c r="H1699" s="398">
        <v>0</v>
      </c>
      <c r="I1699" s="398">
        <v>0</v>
      </c>
      <c r="J1699" s="398">
        <v>0</v>
      </c>
      <c r="K1699" s="398">
        <v>900000000</v>
      </c>
      <c r="L1699" s="220"/>
      <c r="M1699" s="220" t="s">
        <v>433</v>
      </c>
      <c r="N1699" s="220"/>
      <c r="O1699" s="220"/>
      <c r="P1699" s="220"/>
      <c r="Q1699" s="809" t="s">
        <v>4039</v>
      </c>
      <c r="R1699" s="640">
        <v>900000000</v>
      </c>
      <c r="S1699" s="640">
        <v>0</v>
      </c>
      <c r="T1699" s="640">
        <v>0</v>
      </c>
      <c r="U1699" s="640">
        <v>0</v>
      </c>
      <c r="V1699" s="640">
        <v>900000000</v>
      </c>
    </row>
    <row r="1700" spans="1:22" s="501" customFormat="1" ht="24.95" customHeight="1">
      <c r="A1700" s="215"/>
      <c r="B1700" s="215"/>
      <c r="C1700" s="216" t="s">
        <v>433</v>
      </c>
      <c r="D1700" s="216"/>
      <c r="E1700" s="216"/>
      <c r="F1700" s="203" t="s">
        <v>435</v>
      </c>
      <c r="G1700" s="396">
        <v>900000000</v>
      </c>
      <c r="H1700" s="396">
        <v>0</v>
      </c>
      <c r="I1700" s="396">
        <v>0</v>
      </c>
      <c r="J1700" s="396">
        <v>0</v>
      </c>
      <c r="K1700" s="396">
        <v>900000000</v>
      </c>
      <c r="L1700" s="215"/>
      <c r="M1700" s="215"/>
      <c r="N1700" s="215" t="s">
        <v>433</v>
      </c>
      <c r="O1700" s="215"/>
      <c r="P1700" s="215"/>
      <c r="Q1700" s="810" t="s">
        <v>4040</v>
      </c>
      <c r="R1700" s="632">
        <v>900000000</v>
      </c>
      <c r="S1700" s="632">
        <v>0</v>
      </c>
      <c r="T1700" s="632">
        <v>0</v>
      </c>
      <c r="U1700" s="632">
        <v>0</v>
      </c>
      <c r="V1700" s="632">
        <v>900000000</v>
      </c>
    </row>
    <row r="1701" spans="1:22" s="501" customFormat="1" ht="24.95" customHeight="1">
      <c r="A1701" s="215"/>
      <c r="B1701" s="215"/>
      <c r="C1701" s="216"/>
      <c r="D1701" s="216" t="s">
        <v>433</v>
      </c>
      <c r="E1701" s="216"/>
      <c r="F1701" s="203" t="s">
        <v>2921</v>
      </c>
      <c r="G1701" s="396">
        <v>900000000</v>
      </c>
      <c r="H1701" s="396">
        <v>0</v>
      </c>
      <c r="I1701" s="396">
        <v>0</v>
      </c>
      <c r="J1701" s="396">
        <v>0</v>
      </c>
      <c r="K1701" s="396">
        <v>900000000</v>
      </c>
      <c r="L1701" s="215"/>
      <c r="M1701" s="215"/>
      <c r="N1701" s="215"/>
      <c r="O1701" s="215" t="s">
        <v>433</v>
      </c>
      <c r="P1701" s="215"/>
      <c r="Q1701" s="810" t="s">
        <v>6140</v>
      </c>
      <c r="R1701" s="632">
        <v>900000000</v>
      </c>
      <c r="S1701" s="632">
        <v>0</v>
      </c>
      <c r="T1701" s="632">
        <v>0</v>
      </c>
      <c r="U1701" s="632">
        <v>0</v>
      </c>
      <c r="V1701" s="632">
        <v>900000000</v>
      </c>
    </row>
    <row r="1702" spans="1:22" s="501" customFormat="1" ht="24.95" customHeight="1">
      <c r="A1702" s="215"/>
      <c r="B1702" s="215"/>
      <c r="C1702" s="216"/>
      <c r="D1702" s="216"/>
      <c r="E1702" s="216" t="s">
        <v>1886</v>
      </c>
      <c r="F1702" s="203" t="s">
        <v>2922</v>
      </c>
      <c r="G1702" s="396">
        <v>11100000</v>
      </c>
      <c r="H1702" s="396">
        <v>0</v>
      </c>
      <c r="I1702" s="396">
        <v>0</v>
      </c>
      <c r="J1702" s="396">
        <v>0</v>
      </c>
      <c r="K1702" s="396">
        <v>11100000</v>
      </c>
      <c r="L1702" s="215"/>
      <c r="M1702" s="215"/>
      <c r="N1702" s="215"/>
      <c r="O1702" s="215"/>
      <c r="P1702" s="215" t="s">
        <v>1886</v>
      </c>
      <c r="Q1702" s="810" t="s">
        <v>6164</v>
      </c>
      <c r="R1702" s="632">
        <v>11100000</v>
      </c>
      <c r="S1702" s="632">
        <v>0</v>
      </c>
      <c r="T1702" s="632">
        <v>0</v>
      </c>
      <c r="U1702" s="632">
        <v>0</v>
      </c>
      <c r="V1702" s="632">
        <v>11100000</v>
      </c>
    </row>
    <row r="1703" spans="1:22" s="501" customFormat="1" ht="24.95" customHeight="1">
      <c r="A1703" s="215"/>
      <c r="B1703" s="215"/>
      <c r="C1703" s="216"/>
      <c r="D1703" s="216"/>
      <c r="E1703" s="216" t="s">
        <v>1855</v>
      </c>
      <c r="F1703" s="203" t="s">
        <v>2923</v>
      </c>
      <c r="G1703" s="396">
        <v>60000000</v>
      </c>
      <c r="H1703" s="396">
        <v>0</v>
      </c>
      <c r="I1703" s="396">
        <v>0</v>
      </c>
      <c r="J1703" s="396">
        <v>0</v>
      </c>
      <c r="K1703" s="396">
        <v>60000000</v>
      </c>
      <c r="L1703" s="215"/>
      <c r="M1703" s="215"/>
      <c r="N1703" s="215"/>
      <c r="O1703" s="215"/>
      <c r="P1703" s="215" t="s">
        <v>1855</v>
      </c>
      <c r="Q1703" s="810" t="s">
        <v>6985</v>
      </c>
      <c r="R1703" s="632">
        <v>60000000</v>
      </c>
      <c r="S1703" s="632">
        <v>0</v>
      </c>
      <c r="T1703" s="632">
        <v>0</v>
      </c>
      <c r="U1703" s="632">
        <v>0</v>
      </c>
      <c r="V1703" s="632">
        <v>60000000</v>
      </c>
    </row>
    <row r="1704" spans="1:22" s="501" customFormat="1" ht="24.95" customHeight="1">
      <c r="A1704" s="215"/>
      <c r="B1704" s="215"/>
      <c r="C1704" s="216"/>
      <c r="D1704" s="216"/>
      <c r="E1704" s="216" t="s">
        <v>1857</v>
      </c>
      <c r="F1704" s="203" t="s">
        <v>2924</v>
      </c>
      <c r="G1704" s="396">
        <v>50000000</v>
      </c>
      <c r="H1704" s="396">
        <v>0</v>
      </c>
      <c r="I1704" s="396">
        <v>0</v>
      </c>
      <c r="J1704" s="396">
        <v>0</v>
      </c>
      <c r="K1704" s="396">
        <v>50000000</v>
      </c>
      <c r="L1704" s="215"/>
      <c r="M1704" s="215"/>
      <c r="N1704" s="215"/>
      <c r="O1704" s="215"/>
      <c r="P1704" s="215" t="s">
        <v>1857</v>
      </c>
      <c r="Q1704" s="810" t="s">
        <v>6986</v>
      </c>
      <c r="R1704" s="632">
        <v>50000000</v>
      </c>
      <c r="S1704" s="632">
        <v>0</v>
      </c>
      <c r="T1704" s="632">
        <v>0</v>
      </c>
      <c r="U1704" s="632">
        <v>0</v>
      </c>
      <c r="V1704" s="632">
        <v>50000000</v>
      </c>
    </row>
    <row r="1705" spans="1:22" s="501" customFormat="1" ht="24.95" customHeight="1">
      <c r="A1705" s="215"/>
      <c r="B1705" s="215"/>
      <c r="C1705" s="216"/>
      <c r="D1705" s="216"/>
      <c r="E1705" s="216" t="s">
        <v>1880</v>
      </c>
      <c r="F1705" s="203" t="s">
        <v>2925</v>
      </c>
      <c r="G1705" s="396">
        <v>40000000</v>
      </c>
      <c r="H1705" s="396">
        <v>0</v>
      </c>
      <c r="I1705" s="396">
        <v>0</v>
      </c>
      <c r="J1705" s="396">
        <v>0</v>
      </c>
      <c r="K1705" s="396">
        <v>40000000</v>
      </c>
      <c r="L1705" s="215"/>
      <c r="M1705" s="215"/>
      <c r="N1705" s="215"/>
      <c r="O1705" s="215"/>
      <c r="P1705" s="215" t="s">
        <v>1880</v>
      </c>
      <c r="Q1705" s="810" t="s">
        <v>6987</v>
      </c>
      <c r="R1705" s="632">
        <v>40000000</v>
      </c>
      <c r="S1705" s="632">
        <v>0</v>
      </c>
      <c r="T1705" s="632">
        <v>0</v>
      </c>
      <c r="U1705" s="632">
        <v>0</v>
      </c>
      <c r="V1705" s="632">
        <v>40000000</v>
      </c>
    </row>
    <row r="1706" spans="1:22" s="501" customFormat="1" ht="24.95" customHeight="1">
      <c r="A1706" s="215"/>
      <c r="B1706" s="215"/>
      <c r="C1706" s="216"/>
      <c r="D1706" s="216"/>
      <c r="E1706" s="216" t="s">
        <v>1867</v>
      </c>
      <c r="F1706" s="203" t="s">
        <v>2926</v>
      </c>
      <c r="G1706" s="396">
        <v>40000000</v>
      </c>
      <c r="H1706" s="396">
        <v>0</v>
      </c>
      <c r="I1706" s="396">
        <v>0</v>
      </c>
      <c r="J1706" s="396">
        <v>0</v>
      </c>
      <c r="K1706" s="396">
        <v>40000000</v>
      </c>
      <c r="L1706" s="215"/>
      <c r="M1706" s="215"/>
      <c r="N1706" s="215"/>
      <c r="O1706" s="215"/>
      <c r="P1706" s="215" t="s">
        <v>1867</v>
      </c>
      <c r="Q1706" s="810" t="s">
        <v>6988</v>
      </c>
      <c r="R1706" s="632">
        <v>40000000</v>
      </c>
      <c r="S1706" s="632">
        <v>0</v>
      </c>
      <c r="T1706" s="632">
        <v>0</v>
      </c>
      <c r="U1706" s="632">
        <v>0</v>
      </c>
      <c r="V1706" s="632">
        <v>40000000</v>
      </c>
    </row>
    <row r="1707" spans="1:22" s="501" customFormat="1" ht="24.95" customHeight="1">
      <c r="A1707" s="215"/>
      <c r="B1707" s="215"/>
      <c r="C1707" s="216"/>
      <c r="D1707" s="216"/>
      <c r="E1707" s="216" t="s">
        <v>1893</v>
      </c>
      <c r="F1707" s="203" t="s">
        <v>2927</v>
      </c>
      <c r="G1707" s="396">
        <v>30000000</v>
      </c>
      <c r="H1707" s="396">
        <v>0</v>
      </c>
      <c r="I1707" s="396">
        <v>0</v>
      </c>
      <c r="J1707" s="396">
        <v>0</v>
      </c>
      <c r="K1707" s="396">
        <v>30000000</v>
      </c>
      <c r="L1707" s="215"/>
      <c r="M1707" s="215"/>
      <c r="N1707" s="215"/>
      <c r="O1707" s="215"/>
      <c r="P1707" s="215" t="s">
        <v>1893</v>
      </c>
      <c r="Q1707" s="816" t="s">
        <v>6989</v>
      </c>
      <c r="R1707" s="632">
        <v>30000000</v>
      </c>
      <c r="S1707" s="632">
        <v>0</v>
      </c>
      <c r="T1707" s="632">
        <v>0</v>
      </c>
      <c r="U1707" s="632">
        <v>0</v>
      </c>
      <c r="V1707" s="632">
        <v>30000000</v>
      </c>
    </row>
    <row r="1708" spans="1:22" s="501" customFormat="1" ht="24.95" customHeight="1">
      <c r="A1708" s="215"/>
      <c r="B1708" s="215"/>
      <c r="C1708" s="216"/>
      <c r="D1708" s="216"/>
      <c r="E1708" s="216" t="s">
        <v>1882</v>
      </c>
      <c r="F1708" s="203" t="s">
        <v>2928</v>
      </c>
      <c r="G1708" s="396">
        <v>20000000</v>
      </c>
      <c r="H1708" s="396">
        <v>0</v>
      </c>
      <c r="I1708" s="396">
        <v>0</v>
      </c>
      <c r="J1708" s="396">
        <v>0</v>
      </c>
      <c r="K1708" s="396">
        <v>20000000</v>
      </c>
      <c r="L1708" s="215"/>
      <c r="M1708" s="215"/>
      <c r="N1708" s="215"/>
      <c r="O1708" s="215"/>
      <c r="P1708" s="215" t="s">
        <v>1882</v>
      </c>
      <c r="Q1708" s="810" t="s">
        <v>6165</v>
      </c>
      <c r="R1708" s="632">
        <v>20000000</v>
      </c>
      <c r="S1708" s="632">
        <v>0</v>
      </c>
      <c r="T1708" s="632">
        <v>0</v>
      </c>
      <c r="U1708" s="632">
        <v>0</v>
      </c>
      <c r="V1708" s="632">
        <v>20000000</v>
      </c>
    </row>
    <row r="1709" spans="1:22" s="501" customFormat="1" ht="24.95" customHeight="1">
      <c r="A1709" s="215"/>
      <c r="B1709" s="215"/>
      <c r="C1709" s="216"/>
      <c r="D1709" s="216"/>
      <c r="E1709" s="216" t="s">
        <v>1929</v>
      </c>
      <c r="F1709" s="203" t="s">
        <v>2929</v>
      </c>
      <c r="G1709" s="396">
        <v>159000000</v>
      </c>
      <c r="H1709" s="396">
        <v>0</v>
      </c>
      <c r="I1709" s="396">
        <v>0</v>
      </c>
      <c r="J1709" s="396">
        <v>0</v>
      </c>
      <c r="K1709" s="396">
        <v>159000000</v>
      </c>
      <c r="L1709" s="215"/>
      <c r="M1709" s="215"/>
      <c r="N1709" s="215"/>
      <c r="O1709" s="215"/>
      <c r="P1709" s="215" t="s">
        <v>1929</v>
      </c>
      <c r="Q1709" s="810" t="s">
        <v>6166</v>
      </c>
      <c r="R1709" s="632">
        <v>159000000</v>
      </c>
      <c r="S1709" s="632">
        <v>0</v>
      </c>
      <c r="T1709" s="632">
        <v>0</v>
      </c>
      <c r="U1709" s="632">
        <v>0</v>
      </c>
      <c r="V1709" s="632">
        <v>159000000</v>
      </c>
    </row>
    <row r="1710" spans="1:22" s="501" customFormat="1" ht="24.95" customHeight="1">
      <c r="A1710" s="215"/>
      <c r="B1710" s="215"/>
      <c r="C1710" s="216"/>
      <c r="D1710" s="216"/>
      <c r="E1710" s="216" t="s">
        <v>1931</v>
      </c>
      <c r="F1710" s="203" t="s">
        <v>2930</v>
      </c>
      <c r="G1710" s="396">
        <v>12000000</v>
      </c>
      <c r="H1710" s="396">
        <v>0</v>
      </c>
      <c r="I1710" s="396">
        <v>0</v>
      </c>
      <c r="J1710" s="396">
        <v>0</v>
      </c>
      <c r="K1710" s="396">
        <v>12000000</v>
      </c>
      <c r="L1710" s="215"/>
      <c r="M1710" s="215"/>
      <c r="N1710" s="215"/>
      <c r="O1710" s="215"/>
      <c r="P1710" s="215" t="s">
        <v>1931</v>
      </c>
      <c r="Q1710" s="810" t="s">
        <v>6990</v>
      </c>
      <c r="R1710" s="632">
        <v>12000000</v>
      </c>
      <c r="S1710" s="632">
        <v>0</v>
      </c>
      <c r="T1710" s="632">
        <v>0</v>
      </c>
      <c r="U1710" s="632">
        <v>0</v>
      </c>
      <c r="V1710" s="632">
        <v>12000000</v>
      </c>
    </row>
    <row r="1711" spans="1:22" s="501" customFormat="1" ht="24.95" customHeight="1">
      <c r="A1711" s="215"/>
      <c r="B1711" s="215"/>
      <c r="C1711" s="216"/>
      <c r="D1711" s="216"/>
      <c r="E1711" s="216" t="s">
        <v>1907</v>
      </c>
      <c r="F1711" s="359" t="s">
        <v>2931</v>
      </c>
      <c r="G1711" s="396">
        <v>70000000</v>
      </c>
      <c r="H1711" s="396">
        <v>0</v>
      </c>
      <c r="I1711" s="396">
        <v>0</v>
      </c>
      <c r="J1711" s="396">
        <v>0</v>
      </c>
      <c r="K1711" s="396">
        <v>70000000</v>
      </c>
      <c r="L1711" s="215"/>
      <c r="M1711" s="215"/>
      <c r="N1711" s="215"/>
      <c r="O1711" s="215"/>
      <c r="P1711" s="215" t="s">
        <v>1907</v>
      </c>
      <c r="Q1711" s="810" t="s">
        <v>6991</v>
      </c>
      <c r="R1711" s="632">
        <v>70000000</v>
      </c>
      <c r="S1711" s="632">
        <v>0</v>
      </c>
      <c r="T1711" s="632">
        <v>0</v>
      </c>
      <c r="U1711" s="632">
        <v>0</v>
      </c>
      <c r="V1711" s="632">
        <v>70000000</v>
      </c>
    </row>
    <row r="1712" spans="1:22" s="501" customFormat="1" ht="24.95" customHeight="1">
      <c r="A1712" s="215"/>
      <c r="B1712" s="215"/>
      <c r="C1712" s="216"/>
      <c r="D1712" s="216"/>
      <c r="E1712" s="216" t="s">
        <v>1933</v>
      </c>
      <c r="F1712" s="318" t="s">
        <v>2932</v>
      </c>
      <c r="G1712" s="396">
        <v>70000000</v>
      </c>
      <c r="H1712" s="396">
        <v>0</v>
      </c>
      <c r="I1712" s="396">
        <v>0</v>
      </c>
      <c r="J1712" s="396">
        <v>0</v>
      </c>
      <c r="K1712" s="396">
        <v>70000000</v>
      </c>
      <c r="L1712" s="215"/>
      <c r="M1712" s="215"/>
      <c r="N1712" s="215"/>
      <c r="O1712" s="215"/>
      <c r="P1712" s="215" t="s">
        <v>1933</v>
      </c>
      <c r="Q1712" s="816" t="s">
        <v>6167</v>
      </c>
      <c r="R1712" s="632">
        <v>70000000</v>
      </c>
      <c r="S1712" s="632">
        <v>0</v>
      </c>
      <c r="T1712" s="632">
        <v>0</v>
      </c>
      <c r="U1712" s="632">
        <v>0</v>
      </c>
      <c r="V1712" s="632">
        <v>70000000</v>
      </c>
    </row>
    <row r="1713" spans="1:22" s="501" customFormat="1" ht="24.95" customHeight="1">
      <c r="A1713" s="215"/>
      <c r="B1713" s="215"/>
      <c r="C1713" s="216"/>
      <c r="D1713" s="216"/>
      <c r="E1713" s="216" t="s">
        <v>1961</v>
      </c>
      <c r="F1713" s="203" t="s">
        <v>2933</v>
      </c>
      <c r="G1713" s="396">
        <v>9000000</v>
      </c>
      <c r="H1713" s="396">
        <v>0</v>
      </c>
      <c r="I1713" s="396">
        <v>0</v>
      </c>
      <c r="J1713" s="396">
        <v>0</v>
      </c>
      <c r="K1713" s="396">
        <v>9000000</v>
      </c>
      <c r="L1713" s="215"/>
      <c r="M1713" s="215"/>
      <c r="N1713" s="215"/>
      <c r="O1713" s="215"/>
      <c r="P1713" s="215" t="s">
        <v>1961</v>
      </c>
      <c r="Q1713" s="810" t="s">
        <v>6168</v>
      </c>
      <c r="R1713" s="632">
        <v>9000000</v>
      </c>
      <c r="S1713" s="632">
        <v>0</v>
      </c>
      <c r="T1713" s="632">
        <v>0</v>
      </c>
      <c r="U1713" s="632">
        <v>0</v>
      </c>
      <c r="V1713" s="632">
        <v>9000000</v>
      </c>
    </row>
    <row r="1714" spans="1:22" s="501" customFormat="1" ht="24.95" customHeight="1">
      <c r="A1714" s="215"/>
      <c r="B1714" s="215"/>
      <c r="C1714" s="216"/>
      <c r="D1714" s="216"/>
      <c r="E1714" s="216" t="s">
        <v>1937</v>
      </c>
      <c r="F1714" s="203" t="s">
        <v>2934</v>
      </c>
      <c r="G1714" s="396">
        <v>50000000</v>
      </c>
      <c r="H1714" s="396">
        <v>0</v>
      </c>
      <c r="I1714" s="396">
        <v>0</v>
      </c>
      <c r="J1714" s="396">
        <v>0</v>
      </c>
      <c r="K1714" s="396">
        <v>50000000</v>
      </c>
      <c r="L1714" s="215"/>
      <c r="M1714" s="215"/>
      <c r="N1714" s="215"/>
      <c r="O1714" s="215"/>
      <c r="P1714" s="215" t="s">
        <v>1937</v>
      </c>
      <c r="Q1714" s="816" t="s">
        <v>6992</v>
      </c>
      <c r="R1714" s="632">
        <v>50000000</v>
      </c>
      <c r="S1714" s="632">
        <v>0</v>
      </c>
      <c r="T1714" s="632">
        <v>0</v>
      </c>
      <c r="U1714" s="632">
        <v>0</v>
      </c>
      <c r="V1714" s="632">
        <v>50000000</v>
      </c>
    </row>
    <row r="1715" spans="1:22" s="501" customFormat="1" ht="24.95" customHeight="1">
      <c r="A1715" s="215"/>
      <c r="B1715" s="215"/>
      <c r="C1715" s="216"/>
      <c r="D1715" s="216"/>
      <c r="E1715" s="216" t="s">
        <v>1943</v>
      </c>
      <c r="F1715" s="203" t="s">
        <v>2935</v>
      </c>
      <c r="G1715" s="396">
        <v>70000000</v>
      </c>
      <c r="H1715" s="396">
        <v>0</v>
      </c>
      <c r="I1715" s="396">
        <v>0</v>
      </c>
      <c r="J1715" s="396">
        <v>0</v>
      </c>
      <c r="K1715" s="396">
        <v>70000000</v>
      </c>
      <c r="L1715" s="215"/>
      <c r="M1715" s="215"/>
      <c r="N1715" s="215"/>
      <c r="O1715" s="215"/>
      <c r="P1715" s="215" t="s">
        <v>1943</v>
      </c>
      <c r="Q1715" s="816" t="s">
        <v>6993</v>
      </c>
      <c r="R1715" s="632">
        <v>70000000</v>
      </c>
      <c r="S1715" s="632">
        <v>0</v>
      </c>
      <c r="T1715" s="632">
        <v>0</v>
      </c>
      <c r="U1715" s="632">
        <v>0</v>
      </c>
      <c r="V1715" s="632">
        <v>70000000</v>
      </c>
    </row>
    <row r="1716" spans="1:22" s="501" customFormat="1" ht="24.95" customHeight="1">
      <c r="A1716" s="215"/>
      <c r="B1716" s="215"/>
      <c r="C1716" s="216"/>
      <c r="D1716" s="216"/>
      <c r="E1716" s="216" t="s">
        <v>1945</v>
      </c>
      <c r="F1716" s="359" t="s">
        <v>2936</v>
      </c>
      <c r="G1716" s="396">
        <v>30000000</v>
      </c>
      <c r="H1716" s="396">
        <v>0</v>
      </c>
      <c r="I1716" s="396">
        <v>0</v>
      </c>
      <c r="J1716" s="396">
        <v>0</v>
      </c>
      <c r="K1716" s="396">
        <v>30000000</v>
      </c>
      <c r="L1716" s="215"/>
      <c r="M1716" s="215"/>
      <c r="N1716" s="215"/>
      <c r="O1716" s="215"/>
      <c r="P1716" s="215" t="s">
        <v>1945</v>
      </c>
      <c r="Q1716" s="810" t="s">
        <v>6169</v>
      </c>
      <c r="R1716" s="632">
        <v>30000000</v>
      </c>
      <c r="S1716" s="632">
        <v>0</v>
      </c>
      <c r="T1716" s="632">
        <v>0</v>
      </c>
      <c r="U1716" s="632">
        <v>0</v>
      </c>
      <c r="V1716" s="632">
        <v>30000000</v>
      </c>
    </row>
    <row r="1717" spans="1:22" s="501" customFormat="1" ht="24.95" customHeight="1">
      <c r="A1717" s="215"/>
      <c r="B1717" s="215"/>
      <c r="C1717" s="216"/>
      <c r="D1717" s="216"/>
      <c r="E1717" s="216" t="s">
        <v>1947</v>
      </c>
      <c r="F1717" s="203" t="s">
        <v>2937</v>
      </c>
      <c r="G1717" s="396">
        <v>71000000</v>
      </c>
      <c r="H1717" s="396">
        <v>0</v>
      </c>
      <c r="I1717" s="396">
        <v>0</v>
      </c>
      <c r="J1717" s="396">
        <v>0</v>
      </c>
      <c r="K1717" s="396">
        <v>71000000</v>
      </c>
      <c r="L1717" s="215"/>
      <c r="M1717" s="215"/>
      <c r="N1717" s="215"/>
      <c r="O1717" s="215"/>
      <c r="P1717" s="215" t="s">
        <v>1947</v>
      </c>
      <c r="Q1717" s="810" t="s">
        <v>6994</v>
      </c>
      <c r="R1717" s="632">
        <v>71000000</v>
      </c>
      <c r="S1717" s="632">
        <v>0</v>
      </c>
      <c r="T1717" s="632">
        <v>0</v>
      </c>
      <c r="U1717" s="632">
        <v>0</v>
      </c>
      <c r="V1717" s="632">
        <v>71000000</v>
      </c>
    </row>
    <row r="1718" spans="1:22" s="501" customFormat="1" ht="24.95" customHeight="1">
      <c r="A1718" s="215"/>
      <c r="B1718" s="215"/>
      <c r="C1718" s="216"/>
      <c r="D1718" s="216"/>
      <c r="E1718" s="216" t="s">
        <v>1968</v>
      </c>
      <c r="F1718" s="203" t="s">
        <v>2938</v>
      </c>
      <c r="G1718" s="396">
        <v>11900000</v>
      </c>
      <c r="H1718" s="396">
        <v>0</v>
      </c>
      <c r="I1718" s="396">
        <v>0</v>
      </c>
      <c r="J1718" s="396">
        <v>0</v>
      </c>
      <c r="K1718" s="396">
        <v>11900000</v>
      </c>
      <c r="L1718" s="215"/>
      <c r="M1718" s="215"/>
      <c r="N1718" s="215"/>
      <c r="O1718" s="215"/>
      <c r="P1718" s="215" t="s">
        <v>1968</v>
      </c>
      <c r="Q1718" s="810" t="s">
        <v>6995</v>
      </c>
      <c r="R1718" s="632">
        <v>11900000</v>
      </c>
      <c r="S1718" s="632">
        <v>0</v>
      </c>
      <c r="T1718" s="632">
        <v>0</v>
      </c>
      <c r="U1718" s="632">
        <v>0</v>
      </c>
      <c r="V1718" s="632">
        <v>11900000</v>
      </c>
    </row>
    <row r="1719" spans="1:22" s="501" customFormat="1" ht="24.95" customHeight="1">
      <c r="A1719" s="215"/>
      <c r="B1719" s="215"/>
      <c r="C1719" s="216"/>
      <c r="D1719" s="216"/>
      <c r="E1719" s="216" t="s">
        <v>2089</v>
      </c>
      <c r="F1719" s="362" t="s">
        <v>2939</v>
      </c>
      <c r="G1719" s="396">
        <v>2000000</v>
      </c>
      <c r="H1719" s="396">
        <v>0</v>
      </c>
      <c r="I1719" s="396">
        <v>0</v>
      </c>
      <c r="J1719" s="396">
        <v>0</v>
      </c>
      <c r="K1719" s="396">
        <v>2000000</v>
      </c>
      <c r="L1719" s="215"/>
      <c r="M1719" s="215"/>
      <c r="N1719" s="215"/>
      <c r="O1719" s="215"/>
      <c r="P1719" s="215" t="s">
        <v>2089</v>
      </c>
      <c r="Q1719" s="810" t="s">
        <v>6996</v>
      </c>
      <c r="R1719" s="632">
        <v>2000000</v>
      </c>
      <c r="S1719" s="632">
        <v>0</v>
      </c>
      <c r="T1719" s="632">
        <v>0</v>
      </c>
      <c r="U1719" s="632">
        <v>0</v>
      </c>
      <c r="V1719" s="632">
        <v>2000000</v>
      </c>
    </row>
    <row r="1720" spans="1:22" s="501" customFormat="1" ht="24.95" customHeight="1">
      <c r="A1720" s="215"/>
      <c r="B1720" s="215"/>
      <c r="C1720" s="216"/>
      <c r="D1720" s="216"/>
      <c r="E1720" s="216" t="s">
        <v>1970</v>
      </c>
      <c r="F1720" s="203" t="s">
        <v>2940</v>
      </c>
      <c r="G1720" s="396">
        <v>2000000</v>
      </c>
      <c r="H1720" s="396">
        <v>0</v>
      </c>
      <c r="I1720" s="396">
        <v>0</v>
      </c>
      <c r="J1720" s="396">
        <v>0</v>
      </c>
      <c r="K1720" s="396">
        <v>2000000</v>
      </c>
      <c r="L1720" s="215"/>
      <c r="M1720" s="215"/>
      <c r="N1720" s="215"/>
      <c r="O1720" s="215"/>
      <c r="P1720" s="215" t="s">
        <v>1970</v>
      </c>
      <c r="Q1720" s="810" t="s">
        <v>6170</v>
      </c>
      <c r="R1720" s="632">
        <v>2000000</v>
      </c>
      <c r="S1720" s="632">
        <v>0</v>
      </c>
      <c r="T1720" s="632">
        <v>0</v>
      </c>
      <c r="U1720" s="632">
        <v>0</v>
      </c>
      <c r="V1720" s="632">
        <v>2000000</v>
      </c>
    </row>
    <row r="1721" spans="1:22" s="501" customFormat="1" ht="24.95" customHeight="1">
      <c r="A1721" s="215"/>
      <c r="B1721" s="215"/>
      <c r="C1721" s="216"/>
      <c r="D1721" s="216"/>
      <c r="E1721" s="216" t="s">
        <v>1972</v>
      </c>
      <c r="F1721" s="203" t="s">
        <v>2941</v>
      </c>
      <c r="G1721" s="396">
        <v>2000000</v>
      </c>
      <c r="H1721" s="396">
        <v>0</v>
      </c>
      <c r="I1721" s="396">
        <v>0</v>
      </c>
      <c r="J1721" s="396">
        <v>0</v>
      </c>
      <c r="K1721" s="396">
        <v>2000000</v>
      </c>
      <c r="L1721" s="215"/>
      <c r="M1721" s="215"/>
      <c r="N1721" s="215"/>
      <c r="O1721" s="215"/>
      <c r="P1721" s="215" t="s">
        <v>1972</v>
      </c>
      <c r="Q1721" s="810" t="s">
        <v>6171</v>
      </c>
      <c r="R1721" s="632">
        <v>2000000</v>
      </c>
      <c r="S1721" s="632">
        <v>0</v>
      </c>
      <c r="T1721" s="632">
        <v>0</v>
      </c>
      <c r="U1721" s="632">
        <v>0</v>
      </c>
      <c r="V1721" s="632">
        <v>2000000</v>
      </c>
    </row>
    <row r="1722" spans="1:22" s="501" customFormat="1" ht="24.95" customHeight="1">
      <c r="A1722" s="215"/>
      <c r="B1722" s="215"/>
      <c r="C1722" s="216"/>
      <c r="D1722" s="216"/>
      <c r="E1722" s="216" t="s">
        <v>1974</v>
      </c>
      <c r="F1722" s="203" t="s">
        <v>2942</v>
      </c>
      <c r="G1722" s="396">
        <v>2000000</v>
      </c>
      <c r="H1722" s="396">
        <v>0</v>
      </c>
      <c r="I1722" s="396">
        <v>0</v>
      </c>
      <c r="J1722" s="396">
        <v>0</v>
      </c>
      <c r="K1722" s="396">
        <v>2000000</v>
      </c>
      <c r="L1722" s="215"/>
      <c r="M1722" s="215"/>
      <c r="N1722" s="215"/>
      <c r="O1722" s="215"/>
      <c r="P1722" s="215" t="s">
        <v>1974</v>
      </c>
      <c r="Q1722" s="810" t="s">
        <v>6997</v>
      </c>
      <c r="R1722" s="632">
        <v>2000000</v>
      </c>
      <c r="S1722" s="632">
        <v>0</v>
      </c>
      <c r="T1722" s="632">
        <v>0</v>
      </c>
      <c r="U1722" s="632">
        <v>0</v>
      </c>
      <c r="V1722" s="632">
        <v>2000000</v>
      </c>
    </row>
    <row r="1723" spans="1:22" s="501" customFormat="1" ht="24.95" customHeight="1">
      <c r="A1723" s="215"/>
      <c r="B1723" s="215"/>
      <c r="C1723" s="216"/>
      <c r="D1723" s="216"/>
      <c r="E1723" s="216" t="s">
        <v>1975</v>
      </c>
      <c r="F1723" s="203" t="s">
        <v>2943</v>
      </c>
      <c r="G1723" s="396">
        <v>2000000</v>
      </c>
      <c r="H1723" s="396">
        <v>0</v>
      </c>
      <c r="I1723" s="396">
        <v>0</v>
      </c>
      <c r="J1723" s="396">
        <v>0</v>
      </c>
      <c r="K1723" s="396">
        <v>2000000</v>
      </c>
      <c r="L1723" s="215"/>
      <c r="M1723" s="215"/>
      <c r="N1723" s="215"/>
      <c r="O1723" s="215"/>
      <c r="P1723" s="215" t="s">
        <v>1975</v>
      </c>
      <c r="Q1723" s="810" t="s">
        <v>6998</v>
      </c>
      <c r="R1723" s="632">
        <v>2000000</v>
      </c>
      <c r="S1723" s="632">
        <v>0</v>
      </c>
      <c r="T1723" s="632">
        <v>0</v>
      </c>
      <c r="U1723" s="632">
        <v>0</v>
      </c>
      <c r="V1723" s="632">
        <v>2000000</v>
      </c>
    </row>
    <row r="1724" spans="1:22" s="501" customFormat="1" ht="24.95" customHeight="1">
      <c r="A1724" s="215"/>
      <c r="B1724" s="215"/>
      <c r="C1724" s="216"/>
      <c r="D1724" s="216"/>
      <c r="E1724" s="216" t="s">
        <v>2787</v>
      </c>
      <c r="F1724" s="203" t="s">
        <v>2944</v>
      </c>
      <c r="G1724" s="396">
        <v>86000000</v>
      </c>
      <c r="H1724" s="396">
        <v>0</v>
      </c>
      <c r="I1724" s="396">
        <v>0</v>
      </c>
      <c r="J1724" s="396">
        <v>0</v>
      </c>
      <c r="K1724" s="396">
        <v>86000000</v>
      </c>
      <c r="L1724" s="215"/>
      <c r="M1724" s="215"/>
      <c r="N1724" s="215"/>
      <c r="O1724" s="215"/>
      <c r="P1724" s="215" t="s">
        <v>2787</v>
      </c>
      <c r="Q1724" s="810" t="s">
        <v>6999</v>
      </c>
      <c r="R1724" s="632">
        <v>86000000</v>
      </c>
      <c r="S1724" s="632">
        <v>0</v>
      </c>
      <c r="T1724" s="632">
        <v>0</v>
      </c>
      <c r="U1724" s="632">
        <v>0</v>
      </c>
      <c r="V1724" s="632">
        <v>86000000</v>
      </c>
    </row>
    <row r="1725" spans="1:22" s="501" customFormat="1" ht="24.95" customHeight="1" thickBot="1">
      <c r="A1725" s="225" t="s">
        <v>1529</v>
      </c>
      <c r="B1725" s="225"/>
      <c r="C1725" s="226"/>
      <c r="D1725" s="226"/>
      <c r="E1725" s="226"/>
      <c r="F1725" s="227" t="s">
        <v>1530</v>
      </c>
      <c r="G1725" s="397">
        <v>850000000</v>
      </c>
      <c r="H1725" s="397">
        <v>0</v>
      </c>
      <c r="I1725" s="397">
        <v>0</v>
      </c>
      <c r="J1725" s="397">
        <v>0</v>
      </c>
      <c r="K1725" s="397">
        <v>850000000</v>
      </c>
      <c r="L1725" s="225" t="s">
        <v>1529</v>
      </c>
      <c r="M1725" s="225"/>
      <c r="N1725" s="225"/>
      <c r="O1725" s="225"/>
      <c r="P1725" s="225"/>
      <c r="Q1725" s="811" t="s">
        <v>5160</v>
      </c>
      <c r="R1725" s="645">
        <v>850000000</v>
      </c>
      <c r="S1725" s="645">
        <v>0</v>
      </c>
      <c r="T1725" s="645">
        <v>0</v>
      </c>
      <c r="U1725" s="645">
        <v>0</v>
      </c>
      <c r="V1725" s="645">
        <v>850000000</v>
      </c>
    </row>
    <row r="1726" spans="1:22" s="501" customFormat="1" ht="24.95" customHeight="1" thickTop="1">
      <c r="A1726" s="220"/>
      <c r="B1726" s="220" t="s">
        <v>433</v>
      </c>
      <c r="C1726" s="221"/>
      <c r="D1726" s="221"/>
      <c r="E1726" s="221"/>
      <c r="F1726" s="228" t="s">
        <v>434</v>
      </c>
      <c r="G1726" s="398">
        <v>850000000</v>
      </c>
      <c r="H1726" s="398">
        <v>0</v>
      </c>
      <c r="I1726" s="398">
        <v>0</v>
      </c>
      <c r="J1726" s="398">
        <v>0</v>
      </c>
      <c r="K1726" s="398">
        <v>850000000</v>
      </c>
      <c r="L1726" s="220"/>
      <c r="M1726" s="220" t="s">
        <v>433</v>
      </c>
      <c r="N1726" s="220"/>
      <c r="O1726" s="220"/>
      <c r="P1726" s="220"/>
      <c r="Q1726" s="809" t="s">
        <v>4039</v>
      </c>
      <c r="R1726" s="640">
        <v>850000000</v>
      </c>
      <c r="S1726" s="640">
        <v>0</v>
      </c>
      <c r="T1726" s="640">
        <v>0</v>
      </c>
      <c r="U1726" s="640">
        <v>0</v>
      </c>
      <c r="V1726" s="640">
        <v>850000000</v>
      </c>
    </row>
    <row r="1727" spans="1:22" s="501" customFormat="1" ht="24.95" customHeight="1">
      <c r="A1727" s="215"/>
      <c r="B1727" s="215"/>
      <c r="C1727" s="216" t="s">
        <v>433</v>
      </c>
      <c r="D1727" s="216"/>
      <c r="E1727" s="216"/>
      <c r="F1727" s="203" t="s">
        <v>435</v>
      </c>
      <c r="G1727" s="396">
        <v>850000000</v>
      </c>
      <c r="H1727" s="396">
        <v>0</v>
      </c>
      <c r="I1727" s="396">
        <v>0</v>
      </c>
      <c r="J1727" s="396">
        <v>0</v>
      </c>
      <c r="K1727" s="396">
        <v>850000000</v>
      </c>
      <c r="L1727" s="215"/>
      <c r="M1727" s="215"/>
      <c r="N1727" s="215" t="s">
        <v>433</v>
      </c>
      <c r="O1727" s="215"/>
      <c r="P1727" s="215"/>
      <c r="Q1727" s="810" t="s">
        <v>4040</v>
      </c>
      <c r="R1727" s="632">
        <v>850000000</v>
      </c>
      <c r="S1727" s="632">
        <v>0</v>
      </c>
      <c r="T1727" s="632">
        <v>0</v>
      </c>
      <c r="U1727" s="632">
        <v>0</v>
      </c>
      <c r="V1727" s="632">
        <v>850000000</v>
      </c>
    </row>
    <row r="1728" spans="1:22" s="501" customFormat="1" ht="24.95" customHeight="1">
      <c r="A1728" s="215"/>
      <c r="B1728" s="215"/>
      <c r="C1728" s="216"/>
      <c r="D1728" s="216" t="s">
        <v>433</v>
      </c>
      <c r="E1728" s="216"/>
      <c r="F1728" s="203" t="s">
        <v>2890</v>
      </c>
      <c r="G1728" s="396">
        <v>850000000</v>
      </c>
      <c r="H1728" s="396">
        <v>0</v>
      </c>
      <c r="I1728" s="396">
        <v>0</v>
      </c>
      <c r="J1728" s="396">
        <v>0</v>
      </c>
      <c r="K1728" s="396">
        <v>850000000</v>
      </c>
      <c r="L1728" s="215"/>
      <c r="M1728" s="215"/>
      <c r="N1728" s="215"/>
      <c r="O1728" s="215" t="s">
        <v>433</v>
      </c>
      <c r="P1728" s="215"/>
      <c r="Q1728" s="810" t="s">
        <v>6140</v>
      </c>
      <c r="R1728" s="632">
        <v>850000000</v>
      </c>
      <c r="S1728" s="632">
        <v>0</v>
      </c>
      <c r="T1728" s="632">
        <v>0</v>
      </c>
      <c r="U1728" s="632">
        <v>0</v>
      </c>
      <c r="V1728" s="632">
        <v>850000000</v>
      </c>
    </row>
    <row r="1729" spans="1:22" s="501" customFormat="1" ht="24.95" customHeight="1">
      <c r="A1729" s="215"/>
      <c r="B1729" s="215"/>
      <c r="C1729" s="216"/>
      <c r="D1729" s="216"/>
      <c r="E1729" s="216" t="s">
        <v>1859</v>
      </c>
      <c r="F1729" s="203" t="s">
        <v>2585</v>
      </c>
      <c r="G1729" s="396">
        <v>11682409</v>
      </c>
      <c r="H1729" s="396">
        <v>0</v>
      </c>
      <c r="I1729" s="396">
        <v>0</v>
      </c>
      <c r="J1729" s="396">
        <v>0</v>
      </c>
      <c r="K1729" s="396">
        <v>11682409</v>
      </c>
      <c r="L1729" s="215"/>
      <c r="M1729" s="215"/>
      <c r="N1729" s="215"/>
      <c r="O1729" s="215"/>
      <c r="P1729" s="215" t="s">
        <v>1859</v>
      </c>
      <c r="Q1729" s="810" t="s">
        <v>6172</v>
      </c>
      <c r="R1729" s="632">
        <v>11682409</v>
      </c>
      <c r="S1729" s="632">
        <v>0</v>
      </c>
      <c r="T1729" s="632">
        <v>0</v>
      </c>
      <c r="U1729" s="632">
        <v>0</v>
      </c>
      <c r="V1729" s="632">
        <v>11682409</v>
      </c>
    </row>
    <row r="1730" spans="1:22" s="501" customFormat="1" ht="24.95" customHeight="1">
      <c r="A1730" s="215"/>
      <c r="B1730" s="215"/>
      <c r="C1730" s="216"/>
      <c r="D1730" s="216"/>
      <c r="E1730" s="216" t="s">
        <v>1886</v>
      </c>
      <c r="F1730" s="203" t="s">
        <v>2945</v>
      </c>
      <c r="G1730" s="396">
        <v>167000000</v>
      </c>
      <c r="H1730" s="396">
        <v>0</v>
      </c>
      <c r="I1730" s="396">
        <v>0</v>
      </c>
      <c r="J1730" s="396">
        <v>0</v>
      </c>
      <c r="K1730" s="396">
        <v>167000000</v>
      </c>
      <c r="L1730" s="215"/>
      <c r="M1730" s="215"/>
      <c r="N1730" s="215"/>
      <c r="O1730" s="215"/>
      <c r="P1730" s="215" t="s">
        <v>1886</v>
      </c>
      <c r="Q1730" s="810" t="s">
        <v>6173</v>
      </c>
      <c r="R1730" s="632">
        <v>167000000</v>
      </c>
      <c r="S1730" s="632">
        <v>0</v>
      </c>
      <c r="T1730" s="632">
        <v>0</v>
      </c>
      <c r="U1730" s="632">
        <v>0</v>
      </c>
      <c r="V1730" s="632">
        <v>167000000</v>
      </c>
    </row>
    <row r="1731" spans="1:22" s="501" customFormat="1" ht="24.95" customHeight="1">
      <c r="A1731" s="215"/>
      <c r="B1731" s="215"/>
      <c r="C1731" s="216"/>
      <c r="D1731" s="216"/>
      <c r="E1731" s="216" t="s">
        <v>1857</v>
      </c>
      <c r="F1731" s="203" t="s">
        <v>2946</v>
      </c>
      <c r="G1731" s="396">
        <v>60000766</v>
      </c>
      <c r="H1731" s="396">
        <v>0</v>
      </c>
      <c r="I1731" s="396">
        <v>0</v>
      </c>
      <c r="J1731" s="396">
        <v>0</v>
      </c>
      <c r="K1731" s="396">
        <v>60000766</v>
      </c>
      <c r="L1731" s="215"/>
      <c r="M1731" s="215"/>
      <c r="N1731" s="215"/>
      <c r="O1731" s="215"/>
      <c r="P1731" s="215" t="s">
        <v>1857</v>
      </c>
      <c r="Q1731" s="810" t="s">
        <v>6174</v>
      </c>
      <c r="R1731" s="632">
        <v>60000766</v>
      </c>
      <c r="S1731" s="632">
        <v>0</v>
      </c>
      <c r="T1731" s="632">
        <v>0</v>
      </c>
      <c r="U1731" s="632">
        <v>0</v>
      </c>
      <c r="V1731" s="632">
        <v>60000766</v>
      </c>
    </row>
    <row r="1732" spans="1:22" s="501" customFormat="1" ht="24.95" customHeight="1">
      <c r="A1732" s="215"/>
      <c r="B1732" s="215"/>
      <c r="C1732" s="216"/>
      <c r="D1732" s="216"/>
      <c r="E1732" s="216" t="s">
        <v>1880</v>
      </c>
      <c r="F1732" s="203" t="s">
        <v>2947</v>
      </c>
      <c r="G1732" s="396">
        <v>20000000</v>
      </c>
      <c r="H1732" s="396">
        <v>0</v>
      </c>
      <c r="I1732" s="396">
        <v>0</v>
      </c>
      <c r="J1732" s="396">
        <v>0</v>
      </c>
      <c r="K1732" s="396">
        <v>20000000</v>
      </c>
      <c r="L1732" s="215"/>
      <c r="M1732" s="215"/>
      <c r="N1732" s="215"/>
      <c r="O1732" s="215"/>
      <c r="P1732" s="215" t="s">
        <v>1880</v>
      </c>
      <c r="Q1732" s="810" t="s">
        <v>6175</v>
      </c>
      <c r="R1732" s="632">
        <v>20000000</v>
      </c>
      <c r="S1732" s="632">
        <v>0</v>
      </c>
      <c r="T1732" s="632">
        <v>0</v>
      </c>
      <c r="U1732" s="632">
        <v>0</v>
      </c>
      <c r="V1732" s="632">
        <v>20000000</v>
      </c>
    </row>
    <row r="1733" spans="1:22" s="501" customFormat="1" ht="24.95" customHeight="1">
      <c r="A1733" s="215"/>
      <c r="B1733" s="215"/>
      <c r="C1733" s="216"/>
      <c r="D1733" s="216"/>
      <c r="E1733" s="216" t="s">
        <v>1867</v>
      </c>
      <c r="F1733" s="203" t="s">
        <v>2948</v>
      </c>
      <c r="G1733" s="396">
        <v>80000000</v>
      </c>
      <c r="H1733" s="396">
        <v>0</v>
      </c>
      <c r="I1733" s="396">
        <v>0</v>
      </c>
      <c r="J1733" s="396">
        <v>0</v>
      </c>
      <c r="K1733" s="396">
        <v>80000000</v>
      </c>
      <c r="L1733" s="215"/>
      <c r="M1733" s="215"/>
      <c r="N1733" s="215"/>
      <c r="O1733" s="215"/>
      <c r="P1733" s="215" t="s">
        <v>1867</v>
      </c>
      <c r="Q1733" s="810" t="s">
        <v>6005</v>
      </c>
      <c r="R1733" s="632">
        <v>80000000</v>
      </c>
      <c r="S1733" s="632">
        <v>0</v>
      </c>
      <c r="T1733" s="632">
        <v>0</v>
      </c>
      <c r="U1733" s="632">
        <v>0</v>
      </c>
      <c r="V1733" s="632">
        <v>80000000</v>
      </c>
    </row>
    <row r="1734" spans="1:22" s="501" customFormat="1" ht="24.95" customHeight="1">
      <c r="A1734" s="215"/>
      <c r="B1734" s="215"/>
      <c r="C1734" s="216"/>
      <c r="D1734" s="216"/>
      <c r="E1734" s="216" t="s">
        <v>1895</v>
      </c>
      <c r="F1734" s="203" t="s">
        <v>2949</v>
      </c>
      <c r="G1734" s="396">
        <v>60000000</v>
      </c>
      <c r="H1734" s="396">
        <v>0</v>
      </c>
      <c r="I1734" s="396">
        <v>0</v>
      </c>
      <c r="J1734" s="396">
        <v>0</v>
      </c>
      <c r="K1734" s="396">
        <v>60000000</v>
      </c>
      <c r="L1734" s="215"/>
      <c r="M1734" s="215"/>
      <c r="N1734" s="215"/>
      <c r="O1734" s="215"/>
      <c r="P1734" s="215" t="s">
        <v>1895</v>
      </c>
      <c r="Q1734" s="810" t="s">
        <v>6176</v>
      </c>
      <c r="R1734" s="632">
        <v>60000000</v>
      </c>
      <c r="S1734" s="632">
        <v>0</v>
      </c>
      <c r="T1734" s="632">
        <v>0</v>
      </c>
      <c r="U1734" s="632">
        <v>0</v>
      </c>
      <c r="V1734" s="632">
        <v>60000000</v>
      </c>
    </row>
    <row r="1735" spans="1:22" s="501" customFormat="1" ht="24.95" customHeight="1">
      <c r="A1735" s="215"/>
      <c r="B1735" s="215"/>
      <c r="C1735" s="216"/>
      <c r="D1735" s="216"/>
      <c r="E1735" s="216" t="s">
        <v>1872</v>
      </c>
      <c r="F1735" s="203" t="s">
        <v>2950</v>
      </c>
      <c r="G1735" s="396">
        <v>62000000</v>
      </c>
      <c r="H1735" s="396">
        <v>0</v>
      </c>
      <c r="I1735" s="396">
        <v>0</v>
      </c>
      <c r="J1735" s="396">
        <v>0</v>
      </c>
      <c r="K1735" s="396">
        <v>62000000</v>
      </c>
      <c r="L1735" s="215"/>
      <c r="M1735" s="215"/>
      <c r="N1735" s="215"/>
      <c r="O1735" s="215"/>
      <c r="P1735" s="215" t="s">
        <v>1872</v>
      </c>
      <c r="Q1735" s="810" t="s">
        <v>6177</v>
      </c>
      <c r="R1735" s="632">
        <v>62000000</v>
      </c>
      <c r="S1735" s="632">
        <v>0</v>
      </c>
      <c r="T1735" s="632">
        <v>0</v>
      </c>
      <c r="U1735" s="632">
        <v>0</v>
      </c>
      <c r="V1735" s="632">
        <v>62000000</v>
      </c>
    </row>
    <row r="1736" spans="1:22" s="501" customFormat="1" ht="24.95" customHeight="1">
      <c r="A1736" s="215"/>
      <c r="B1736" s="215"/>
      <c r="C1736" s="216"/>
      <c r="D1736" s="216"/>
      <c r="E1736" s="216" t="s">
        <v>1924</v>
      </c>
      <c r="F1736" s="203" t="s">
        <v>2951</v>
      </c>
      <c r="G1736" s="396">
        <v>75000000</v>
      </c>
      <c r="H1736" s="396">
        <v>0</v>
      </c>
      <c r="I1736" s="396">
        <v>0</v>
      </c>
      <c r="J1736" s="396">
        <v>0</v>
      </c>
      <c r="K1736" s="396">
        <v>75000000</v>
      </c>
      <c r="L1736" s="215"/>
      <c r="M1736" s="215"/>
      <c r="N1736" s="215"/>
      <c r="O1736" s="215"/>
      <c r="P1736" s="215" t="s">
        <v>1924</v>
      </c>
      <c r="Q1736" s="810" t="s">
        <v>6178</v>
      </c>
      <c r="R1736" s="632">
        <v>75000000</v>
      </c>
      <c r="S1736" s="632">
        <v>0</v>
      </c>
      <c r="T1736" s="632">
        <v>0</v>
      </c>
      <c r="U1736" s="632">
        <v>0</v>
      </c>
      <c r="V1736" s="632">
        <v>75000000</v>
      </c>
    </row>
    <row r="1737" spans="1:22" s="501" customFormat="1" ht="24.95" customHeight="1">
      <c r="A1737" s="215"/>
      <c r="B1737" s="215"/>
      <c r="C1737" s="216"/>
      <c r="D1737" s="216"/>
      <c r="E1737" s="216" t="s">
        <v>1926</v>
      </c>
      <c r="F1737" s="203" t="s">
        <v>2952</v>
      </c>
      <c r="G1737" s="396">
        <v>34316825</v>
      </c>
      <c r="H1737" s="396">
        <v>0</v>
      </c>
      <c r="I1737" s="396">
        <v>0</v>
      </c>
      <c r="J1737" s="396">
        <v>0</v>
      </c>
      <c r="K1737" s="396">
        <v>34316825</v>
      </c>
      <c r="L1737" s="215"/>
      <c r="M1737" s="215"/>
      <c r="N1737" s="215"/>
      <c r="O1737" s="215"/>
      <c r="P1737" s="215" t="s">
        <v>1926</v>
      </c>
      <c r="Q1737" s="810" t="s">
        <v>7000</v>
      </c>
      <c r="R1737" s="632">
        <v>34316825</v>
      </c>
      <c r="S1737" s="632">
        <v>0</v>
      </c>
      <c r="T1737" s="632">
        <v>0</v>
      </c>
      <c r="U1737" s="632">
        <v>0</v>
      </c>
      <c r="V1737" s="632">
        <v>34316825</v>
      </c>
    </row>
    <row r="1738" spans="1:22" s="501" customFormat="1" ht="24.95" customHeight="1">
      <c r="A1738" s="215"/>
      <c r="B1738" s="215"/>
      <c r="C1738" s="216"/>
      <c r="D1738" s="216"/>
      <c r="E1738" s="216" t="s">
        <v>1882</v>
      </c>
      <c r="F1738" s="498" t="s">
        <v>2953</v>
      </c>
      <c r="G1738" s="396">
        <v>60000000</v>
      </c>
      <c r="H1738" s="396">
        <v>0</v>
      </c>
      <c r="I1738" s="396">
        <v>0</v>
      </c>
      <c r="J1738" s="396">
        <v>0</v>
      </c>
      <c r="K1738" s="396">
        <v>60000000</v>
      </c>
      <c r="L1738" s="215"/>
      <c r="M1738" s="215"/>
      <c r="N1738" s="215"/>
      <c r="O1738" s="215"/>
      <c r="P1738" s="215" t="s">
        <v>1882</v>
      </c>
      <c r="Q1738" s="810" t="s">
        <v>6179</v>
      </c>
      <c r="R1738" s="632">
        <v>60000000</v>
      </c>
      <c r="S1738" s="632">
        <v>0</v>
      </c>
      <c r="T1738" s="632">
        <v>0</v>
      </c>
      <c r="U1738" s="632">
        <v>0</v>
      </c>
      <c r="V1738" s="632">
        <v>60000000</v>
      </c>
    </row>
    <row r="1739" spans="1:22" s="501" customFormat="1" ht="24.95" customHeight="1">
      <c r="A1739" s="215"/>
      <c r="B1739" s="215"/>
      <c r="C1739" s="216"/>
      <c r="D1739" s="216"/>
      <c r="E1739" s="216" t="s">
        <v>1931</v>
      </c>
      <c r="F1739" s="203" t="s">
        <v>2954</v>
      </c>
      <c r="G1739" s="396">
        <v>190000000</v>
      </c>
      <c r="H1739" s="396">
        <v>0</v>
      </c>
      <c r="I1739" s="396">
        <v>0</v>
      </c>
      <c r="J1739" s="396">
        <v>0</v>
      </c>
      <c r="K1739" s="396">
        <v>190000000</v>
      </c>
      <c r="L1739" s="215"/>
      <c r="M1739" s="215"/>
      <c r="N1739" s="215"/>
      <c r="O1739" s="215"/>
      <c r="P1739" s="215" t="s">
        <v>1931</v>
      </c>
      <c r="Q1739" s="810" t="s">
        <v>6180</v>
      </c>
      <c r="R1739" s="632">
        <v>190000000</v>
      </c>
      <c r="S1739" s="632">
        <v>0</v>
      </c>
      <c r="T1739" s="632">
        <v>0</v>
      </c>
      <c r="U1739" s="632">
        <v>0</v>
      </c>
      <c r="V1739" s="632">
        <v>190000000</v>
      </c>
    </row>
    <row r="1740" spans="1:22" s="501" customFormat="1" ht="24.95" customHeight="1">
      <c r="A1740" s="215"/>
      <c r="B1740" s="215"/>
      <c r="C1740" s="216"/>
      <c r="D1740" s="216"/>
      <c r="E1740" s="216" t="s">
        <v>1961</v>
      </c>
      <c r="F1740" s="203" t="s">
        <v>2955</v>
      </c>
      <c r="G1740" s="396">
        <v>30000000</v>
      </c>
      <c r="H1740" s="396">
        <v>0</v>
      </c>
      <c r="I1740" s="396">
        <v>0</v>
      </c>
      <c r="J1740" s="396">
        <v>0</v>
      </c>
      <c r="K1740" s="396">
        <v>30000000</v>
      </c>
      <c r="L1740" s="215"/>
      <c r="M1740" s="215"/>
      <c r="N1740" s="215"/>
      <c r="O1740" s="215"/>
      <c r="P1740" s="215" t="s">
        <v>1961</v>
      </c>
      <c r="Q1740" s="810" t="s">
        <v>6181</v>
      </c>
      <c r="R1740" s="632">
        <v>30000000</v>
      </c>
      <c r="S1740" s="632">
        <v>0</v>
      </c>
      <c r="T1740" s="632">
        <v>0</v>
      </c>
      <c r="U1740" s="632">
        <v>0</v>
      </c>
      <c r="V1740" s="632">
        <v>30000000</v>
      </c>
    </row>
    <row r="1741" spans="1:22" s="501" customFormat="1" ht="24.95" customHeight="1" thickBot="1">
      <c r="A1741" s="225" t="s">
        <v>1531</v>
      </c>
      <c r="B1741" s="225"/>
      <c r="C1741" s="226"/>
      <c r="D1741" s="226"/>
      <c r="E1741" s="226"/>
      <c r="F1741" s="227" t="s">
        <v>1532</v>
      </c>
      <c r="G1741" s="397">
        <v>850000000</v>
      </c>
      <c r="H1741" s="397">
        <v>0</v>
      </c>
      <c r="I1741" s="397">
        <v>0</v>
      </c>
      <c r="J1741" s="397">
        <v>0</v>
      </c>
      <c r="K1741" s="397">
        <v>850000000</v>
      </c>
      <c r="L1741" s="225" t="s">
        <v>1531</v>
      </c>
      <c r="M1741" s="225"/>
      <c r="N1741" s="225"/>
      <c r="O1741" s="225"/>
      <c r="P1741" s="225"/>
      <c r="Q1741" s="811" t="s">
        <v>5162</v>
      </c>
      <c r="R1741" s="645">
        <v>850000000</v>
      </c>
      <c r="S1741" s="645">
        <v>0</v>
      </c>
      <c r="T1741" s="645">
        <v>0</v>
      </c>
      <c r="U1741" s="645">
        <v>0</v>
      </c>
      <c r="V1741" s="645">
        <v>850000000</v>
      </c>
    </row>
    <row r="1742" spans="1:22" s="501" customFormat="1" ht="24.95" customHeight="1" thickTop="1">
      <c r="A1742" s="220"/>
      <c r="B1742" s="220" t="s">
        <v>440</v>
      </c>
      <c r="C1742" s="221"/>
      <c r="D1742" s="221"/>
      <c r="E1742" s="221"/>
      <c r="F1742" s="228" t="s">
        <v>1411</v>
      </c>
      <c r="G1742" s="398">
        <v>850000000</v>
      </c>
      <c r="H1742" s="398">
        <v>0</v>
      </c>
      <c r="I1742" s="398">
        <v>0</v>
      </c>
      <c r="J1742" s="398">
        <v>0</v>
      </c>
      <c r="K1742" s="398">
        <v>850000000</v>
      </c>
      <c r="L1742" s="220"/>
      <c r="M1742" s="220" t="s">
        <v>440</v>
      </c>
      <c r="N1742" s="220"/>
      <c r="O1742" s="220"/>
      <c r="P1742" s="220"/>
      <c r="Q1742" s="809" t="s">
        <v>5163</v>
      </c>
      <c r="R1742" s="640">
        <v>850000000</v>
      </c>
      <c r="S1742" s="640">
        <v>0</v>
      </c>
      <c r="T1742" s="640">
        <v>0</v>
      </c>
      <c r="U1742" s="640">
        <v>0</v>
      </c>
      <c r="V1742" s="640">
        <v>850000000</v>
      </c>
    </row>
    <row r="1743" spans="1:22" s="501" customFormat="1" ht="24.95" customHeight="1">
      <c r="A1743" s="215"/>
      <c r="B1743" s="215"/>
      <c r="C1743" s="216" t="s">
        <v>433</v>
      </c>
      <c r="D1743" s="216"/>
      <c r="E1743" s="216"/>
      <c r="F1743" s="203" t="s">
        <v>708</v>
      </c>
      <c r="G1743" s="396">
        <v>850000000</v>
      </c>
      <c r="H1743" s="396">
        <v>0</v>
      </c>
      <c r="I1743" s="396">
        <v>0</v>
      </c>
      <c r="J1743" s="396">
        <v>0</v>
      </c>
      <c r="K1743" s="396">
        <v>850000000</v>
      </c>
      <c r="L1743" s="215"/>
      <c r="M1743" s="215"/>
      <c r="N1743" s="215" t="s">
        <v>433</v>
      </c>
      <c r="O1743" s="215"/>
      <c r="P1743" s="215"/>
      <c r="Q1743" s="810" t="s">
        <v>4264</v>
      </c>
      <c r="R1743" s="632">
        <v>850000000</v>
      </c>
      <c r="S1743" s="632">
        <v>0</v>
      </c>
      <c r="T1743" s="632">
        <v>0</v>
      </c>
      <c r="U1743" s="632">
        <v>0</v>
      </c>
      <c r="V1743" s="632">
        <v>850000000</v>
      </c>
    </row>
    <row r="1744" spans="1:22" s="501" customFormat="1" ht="24.95" customHeight="1">
      <c r="A1744" s="215"/>
      <c r="B1744" s="215"/>
      <c r="C1744" s="216"/>
      <c r="D1744" s="216" t="s">
        <v>1816</v>
      </c>
      <c r="E1744" s="216"/>
      <c r="F1744" s="203" t="s">
        <v>2921</v>
      </c>
      <c r="G1744" s="396">
        <v>850000000</v>
      </c>
      <c r="H1744" s="396">
        <v>0</v>
      </c>
      <c r="I1744" s="396">
        <v>0</v>
      </c>
      <c r="J1744" s="396">
        <v>0</v>
      </c>
      <c r="K1744" s="396">
        <v>850000000</v>
      </c>
      <c r="L1744" s="215"/>
      <c r="M1744" s="215"/>
      <c r="N1744" s="215"/>
      <c r="O1744" s="215" t="s">
        <v>1816</v>
      </c>
      <c r="P1744" s="215"/>
      <c r="Q1744" s="810" t="s">
        <v>5888</v>
      </c>
      <c r="R1744" s="632">
        <v>850000000</v>
      </c>
      <c r="S1744" s="632">
        <v>0</v>
      </c>
      <c r="T1744" s="632">
        <v>0</v>
      </c>
      <c r="U1744" s="632">
        <v>0</v>
      </c>
      <c r="V1744" s="632">
        <v>850000000</v>
      </c>
    </row>
    <row r="1745" spans="1:22" s="501" customFormat="1" ht="24.95" customHeight="1">
      <c r="A1745" s="215"/>
      <c r="B1745" s="215"/>
      <c r="C1745" s="216"/>
      <c r="D1745" s="216"/>
      <c r="E1745" s="216" t="s">
        <v>1859</v>
      </c>
      <c r="F1745" s="318" t="s">
        <v>3657</v>
      </c>
      <c r="G1745" s="396">
        <v>38000000</v>
      </c>
      <c r="H1745" s="396">
        <v>0</v>
      </c>
      <c r="I1745" s="396">
        <v>0</v>
      </c>
      <c r="J1745" s="396">
        <v>0</v>
      </c>
      <c r="K1745" s="396">
        <v>38000000</v>
      </c>
      <c r="L1745" s="215"/>
      <c r="M1745" s="215"/>
      <c r="N1745" s="215"/>
      <c r="O1745" s="215"/>
      <c r="P1745" s="215" t="s">
        <v>1859</v>
      </c>
      <c r="Q1745" s="816" t="s">
        <v>7005</v>
      </c>
      <c r="R1745" s="632">
        <v>38000000</v>
      </c>
      <c r="S1745" s="632">
        <v>0</v>
      </c>
      <c r="T1745" s="632">
        <v>0</v>
      </c>
      <c r="U1745" s="632">
        <v>0</v>
      </c>
      <c r="V1745" s="632">
        <v>38000000</v>
      </c>
    </row>
    <row r="1746" spans="1:22" s="501" customFormat="1" ht="24.95" customHeight="1">
      <c r="A1746" s="215"/>
      <c r="B1746" s="215"/>
      <c r="C1746" s="216"/>
      <c r="D1746" s="216"/>
      <c r="E1746" s="216" t="s">
        <v>1855</v>
      </c>
      <c r="F1746" s="203" t="s">
        <v>2956</v>
      </c>
      <c r="G1746" s="396">
        <v>500000</v>
      </c>
      <c r="H1746" s="396">
        <v>0</v>
      </c>
      <c r="I1746" s="396">
        <v>0</v>
      </c>
      <c r="J1746" s="396">
        <v>0</v>
      </c>
      <c r="K1746" s="396">
        <v>500000</v>
      </c>
      <c r="L1746" s="215"/>
      <c r="M1746" s="215"/>
      <c r="N1746" s="215"/>
      <c r="O1746" s="215"/>
      <c r="P1746" s="215" t="s">
        <v>1855</v>
      </c>
      <c r="Q1746" s="810" t="s">
        <v>6182</v>
      </c>
      <c r="R1746" s="632">
        <v>500000</v>
      </c>
      <c r="S1746" s="632">
        <v>0</v>
      </c>
      <c r="T1746" s="632">
        <v>0</v>
      </c>
      <c r="U1746" s="632">
        <v>0</v>
      </c>
      <c r="V1746" s="632">
        <v>500000</v>
      </c>
    </row>
    <row r="1747" spans="1:22" s="501" customFormat="1" ht="24.95" customHeight="1">
      <c r="A1747" s="215"/>
      <c r="B1747" s="215"/>
      <c r="C1747" s="216"/>
      <c r="D1747" s="216"/>
      <c r="E1747" s="216" t="s">
        <v>1857</v>
      </c>
      <c r="F1747" s="203" t="s">
        <v>2957</v>
      </c>
      <c r="G1747" s="396">
        <v>1000000</v>
      </c>
      <c r="H1747" s="396">
        <v>0</v>
      </c>
      <c r="I1747" s="396">
        <v>0</v>
      </c>
      <c r="J1747" s="396">
        <v>0</v>
      </c>
      <c r="K1747" s="396">
        <v>1000000</v>
      </c>
      <c r="L1747" s="215"/>
      <c r="M1747" s="215"/>
      <c r="N1747" s="215"/>
      <c r="O1747" s="215"/>
      <c r="P1747" s="215" t="s">
        <v>1857</v>
      </c>
      <c r="Q1747" s="810" t="s">
        <v>7006</v>
      </c>
      <c r="R1747" s="632">
        <v>1000000</v>
      </c>
      <c r="S1747" s="632">
        <v>0</v>
      </c>
      <c r="T1747" s="632">
        <v>0</v>
      </c>
      <c r="U1747" s="632">
        <v>0</v>
      </c>
      <c r="V1747" s="632">
        <v>1000000</v>
      </c>
    </row>
    <row r="1748" spans="1:22" s="501" customFormat="1" ht="24.95" customHeight="1">
      <c r="A1748" s="215"/>
      <c r="B1748" s="215"/>
      <c r="C1748" s="216"/>
      <c r="D1748" s="216"/>
      <c r="E1748" s="216" t="s">
        <v>1889</v>
      </c>
      <c r="F1748" s="203" t="s">
        <v>2958</v>
      </c>
      <c r="G1748" s="396">
        <v>500000</v>
      </c>
      <c r="H1748" s="396">
        <v>0</v>
      </c>
      <c r="I1748" s="396">
        <v>0</v>
      </c>
      <c r="J1748" s="396">
        <v>0</v>
      </c>
      <c r="K1748" s="396">
        <v>500000</v>
      </c>
      <c r="L1748" s="215"/>
      <c r="M1748" s="215"/>
      <c r="N1748" s="215"/>
      <c r="O1748" s="215"/>
      <c r="P1748" s="215" t="s">
        <v>1889</v>
      </c>
      <c r="Q1748" s="810" t="s">
        <v>6183</v>
      </c>
      <c r="R1748" s="632">
        <v>500000</v>
      </c>
      <c r="S1748" s="632">
        <v>0</v>
      </c>
      <c r="T1748" s="632">
        <v>0</v>
      </c>
      <c r="U1748" s="632">
        <v>0</v>
      </c>
      <c r="V1748" s="632">
        <v>500000</v>
      </c>
    </row>
    <row r="1749" spans="1:22" s="501" customFormat="1" ht="24.95" customHeight="1">
      <c r="A1749" s="215"/>
      <c r="B1749" s="215"/>
      <c r="C1749" s="216"/>
      <c r="D1749" s="216"/>
      <c r="E1749" s="216" t="s">
        <v>1878</v>
      </c>
      <c r="F1749" s="203" t="s">
        <v>2959</v>
      </c>
      <c r="G1749" s="396">
        <v>38000000</v>
      </c>
      <c r="H1749" s="396">
        <v>0</v>
      </c>
      <c r="I1749" s="396">
        <v>0</v>
      </c>
      <c r="J1749" s="396">
        <v>0</v>
      </c>
      <c r="K1749" s="396">
        <v>38000000</v>
      </c>
      <c r="L1749" s="215"/>
      <c r="M1749" s="215"/>
      <c r="N1749" s="215"/>
      <c r="O1749" s="215"/>
      <c r="P1749" s="215" t="s">
        <v>1878</v>
      </c>
      <c r="Q1749" s="810" t="s">
        <v>7007</v>
      </c>
      <c r="R1749" s="632">
        <v>38000000</v>
      </c>
      <c r="S1749" s="632">
        <v>0</v>
      </c>
      <c r="T1749" s="632">
        <v>0</v>
      </c>
      <c r="U1749" s="632">
        <v>0</v>
      </c>
      <c r="V1749" s="632">
        <v>38000000</v>
      </c>
    </row>
    <row r="1750" spans="1:22" s="501" customFormat="1" ht="24.95" customHeight="1">
      <c r="A1750" s="215"/>
      <c r="B1750" s="215"/>
      <c r="C1750" s="216"/>
      <c r="D1750" s="216"/>
      <c r="E1750" s="216" t="s">
        <v>1880</v>
      </c>
      <c r="F1750" s="203" t="s">
        <v>2960</v>
      </c>
      <c r="G1750" s="396">
        <v>100000000</v>
      </c>
      <c r="H1750" s="396">
        <v>0</v>
      </c>
      <c r="I1750" s="396">
        <v>0</v>
      </c>
      <c r="J1750" s="396">
        <v>0</v>
      </c>
      <c r="K1750" s="396">
        <v>100000000</v>
      </c>
      <c r="L1750" s="215"/>
      <c r="M1750" s="215"/>
      <c r="N1750" s="215"/>
      <c r="O1750" s="215"/>
      <c r="P1750" s="215" t="s">
        <v>1880</v>
      </c>
      <c r="Q1750" s="810" t="s">
        <v>5960</v>
      </c>
      <c r="R1750" s="632">
        <v>100000000</v>
      </c>
      <c r="S1750" s="632">
        <v>0</v>
      </c>
      <c r="T1750" s="632">
        <v>0</v>
      </c>
      <c r="U1750" s="632">
        <v>0</v>
      </c>
      <c r="V1750" s="632">
        <v>100000000</v>
      </c>
    </row>
    <row r="1751" spans="1:22" s="501" customFormat="1" ht="24.95" customHeight="1">
      <c r="A1751" s="215"/>
      <c r="B1751" s="215"/>
      <c r="C1751" s="216"/>
      <c r="D1751" s="216"/>
      <c r="E1751" s="216" t="s">
        <v>1867</v>
      </c>
      <c r="F1751" s="203" t="s">
        <v>2961</v>
      </c>
      <c r="G1751" s="396">
        <v>500000</v>
      </c>
      <c r="H1751" s="396">
        <v>0</v>
      </c>
      <c r="I1751" s="396">
        <v>0</v>
      </c>
      <c r="J1751" s="396">
        <v>0</v>
      </c>
      <c r="K1751" s="396">
        <v>500000</v>
      </c>
      <c r="L1751" s="215"/>
      <c r="M1751" s="215"/>
      <c r="N1751" s="215"/>
      <c r="O1751" s="215"/>
      <c r="P1751" s="215" t="s">
        <v>1867</v>
      </c>
      <c r="Q1751" s="810" t="s">
        <v>7008</v>
      </c>
      <c r="R1751" s="632">
        <v>500000</v>
      </c>
      <c r="S1751" s="632">
        <v>0</v>
      </c>
      <c r="T1751" s="632">
        <v>0</v>
      </c>
      <c r="U1751" s="632">
        <v>0</v>
      </c>
      <c r="V1751" s="632">
        <v>500000</v>
      </c>
    </row>
    <row r="1752" spans="1:22" s="501" customFormat="1" ht="24.95" customHeight="1">
      <c r="A1752" s="215"/>
      <c r="B1752" s="215"/>
      <c r="C1752" s="216"/>
      <c r="D1752" s="216"/>
      <c r="E1752" s="216" t="s">
        <v>1893</v>
      </c>
      <c r="F1752" s="203" t="s">
        <v>2962</v>
      </c>
      <c r="G1752" s="396">
        <v>10000000</v>
      </c>
      <c r="H1752" s="396">
        <v>0</v>
      </c>
      <c r="I1752" s="396">
        <v>0</v>
      </c>
      <c r="J1752" s="396">
        <v>0</v>
      </c>
      <c r="K1752" s="396">
        <v>10000000</v>
      </c>
      <c r="L1752" s="215"/>
      <c r="M1752" s="215"/>
      <c r="N1752" s="215"/>
      <c r="O1752" s="215"/>
      <c r="P1752" s="215" t="s">
        <v>1893</v>
      </c>
      <c r="Q1752" s="810" t="s">
        <v>6184</v>
      </c>
      <c r="R1752" s="632">
        <v>10000000</v>
      </c>
      <c r="S1752" s="632">
        <v>0</v>
      </c>
      <c r="T1752" s="632">
        <v>0</v>
      </c>
      <c r="U1752" s="632">
        <v>0</v>
      </c>
      <c r="V1752" s="632">
        <v>10000000</v>
      </c>
    </row>
    <row r="1753" spans="1:22" s="501" customFormat="1" ht="24.95" customHeight="1">
      <c r="A1753" s="215"/>
      <c r="B1753" s="215"/>
      <c r="C1753" s="216"/>
      <c r="D1753" s="216"/>
      <c r="E1753" s="216" t="s">
        <v>1895</v>
      </c>
      <c r="F1753" s="203" t="s">
        <v>2963</v>
      </c>
      <c r="G1753" s="396">
        <v>500000</v>
      </c>
      <c r="H1753" s="396">
        <v>0</v>
      </c>
      <c r="I1753" s="396">
        <v>0</v>
      </c>
      <c r="J1753" s="396">
        <v>0</v>
      </c>
      <c r="K1753" s="396">
        <v>500000</v>
      </c>
      <c r="L1753" s="215"/>
      <c r="M1753" s="215"/>
      <c r="N1753" s="215"/>
      <c r="O1753" s="215"/>
      <c r="P1753" s="215" t="s">
        <v>1895</v>
      </c>
      <c r="Q1753" s="810" t="s">
        <v>7009</v>
      </c>
      <c r="R1753" s="632">
        <v>500000</v>
      </c>
      <c r="S1753" s="632">
        <v>0</v>
      </c>
      <c r="T1753" s="632">
        <v>0</v>
      </c>
      <c r="U1753" s="632">
        <v>0</v>
      </c>
      <c r="V1753" s="632">
        <v>500000</v>
      </c>
    </row>
    <row r="1754" spans="1:22" s="501" customFormat="1" ht="24.95" customHeight="1">
      <c r="A1754" s="215"/>
      <c r="B1754" s="215"/>
      <c r="C1754" s="216"/>
      <c r="D1754" s="216"/>
      <c r="E1754" s="216" t="s">
        <v>2031</v>
      </c>
      <c r="F1754" s="203" t="s">
        <v>2964</v>
      </c>
      <c r="G1754" s="396">
        <v>10000000</v>
      </c>
      <c r="H1754" s="396">
        <v>0</v>
      </c>
      <c r="I1754" s="396">
        <v>0</v>
      </c>
      <c r="J1754" s="396">
        <v>0</v>
      </c>
      <c r="K1754" s="396">
        <v>10000000</v>
      </c>
      <c r="L1754" s="215"/>
      <c r="M1754" s="215"/>
      <c r="N1754" s="215"/>
      <c r="O1754" s="215"/>
      <c r="P1754" s="215" t="s">
        <v>2031</v>
      </c>
      <c r="Q1754" s="810" t="s">
        <v>7010</v>
      </c>
      <c r="R1754" s="632">
        <v>10000000</v>
      </c>
      <c r="S1754" s="632">
        <v>0</v>
      </c>
      <c r="T1754" s="632">
        <v>0</v>
      </c>
      <c r="U1754" s="632">
        <v>0</v>
      </c>
      <c r="V1754" s="632">
        <v>10000000</v>
      </c>
    </row>
    <row r="1755" spans="1:22" s="501" customFormat="1" ht="24.95" customHeight="1">
      <c r="A1755" s="215"/>
      <c r="B1755" s="215"/>
      <c r="C1755" s="216"/>
      <c r="D1755" s="216"/>
      <c r="E1755" s="216" t="s">
        <v>1903</v>
      </c>
      <c r="F1755" s="359" t="s">
        <v>2965</v>
      </c>
      <c r="G1755" s="396">
        <v>5000000</v>
      </c>
      <c r="H1755" s="396">
        <v>0</v>
      </c>
      <c r="I1755" s="396">
        <v>0</v>
      </c>
      <c r="J1755" s="396">
        <v>0</v>
      </c>
      <c r="K1755" s="396">
        <v>5000000</v>
      </c>
      <c r="L1755" s="215"/>
      <c r="M1755" s="215"/>
      <c r="N1755" s="215"/>
      <c r="O1755" s="215"/>
      <c r="P1755" s="215" t="s">
        <v>1903</v>
      </c>
      <c r="Q1755" s="810" t="s">
        <v>6185</v>
      </c>
      <c r="R1755" s="632">
        <v>5000000</v>
      </c>
      <c r="S1755" s="632">
        <v>0</v>
      </c>
      <c r="T1755" s="632">
        <v>0</v>
      </c>
      <c r="U1755" s="632">
        <v>0</v>
      </c>
      <c r="V1755" s="632">
        <v>5000000</v>
      </c>
    </row>
    <row r="1756" spans="1:22" s="501" customFormat="1" ht="24.95" customHeight="1">
      <c r="A1756" s="215"/>
      <c r="B1756" s="215"/>
      <c r="C1756" s="216"/>
      <c r="D1756" s="216"/>
      <c r="E1756" s="216" t="s">
        <v>1872</v>
      </c>
      <c r="F1756" s="203" t="s">
        <v>2966</v>
      </c>
      <c r="G1756" s="396">
        <v>500000</v>
      </c>
      <c r="H1756" s="396">
        <v>0</v>
      </c>
      <c r="I1756" s="396">
        <v>0</v>
      </c>
      <c r="J1756" s="396">
        <v>0</v>
      </c>
      <c r="K1756" s="396">
        <v>500000</v>
      </c>
      <c r="L1756" s="215"/>
      <c r="M1756" s="215"/>
      <c r="N1756" s="215"/>
      <c r="O1756" s="215"/>
      <c r="P1756" s="215" t="s">
        <v>1872</v>
      </c>
      <c r="Q1756" s="810" t="s">
        <v>6186</v>
      </c>
      <c r="R1756" s="632">
        <v>500000</v>
      </c>
      <c r="S1756" s="632">
        <v>0</v>
      </c>
      <c r="T1756" s="632">
        <v>0</v>
      </c>
      <c r="U1756" s="632">
        <v>0</v>
      </c>
      <c r="V1756" s="632">
        <v>500000</v>
      </c>
    </row>
    <row r="1757" spans="1:22" s="501" customFormat="1" ht="24.95" customHeight="1">
      <c r="A1757" s="215"/>
      <c r="B1757" s="215"/>
      <c r="C1757" s="216"/>
      <c r="D1757" s="216"/>
      <c r="E1757" s="216" t="s">
        <v>1906</v>
      </c>
      <c r="F1757" s="203" t="s">
        <v>2967</v>
      </c>
      <c r="G1757" s="396">
        <v>11000000</v>
      </c>
      <c r="H1757" s="396">
        <v>0</v>
      </c>
      <c r="I1757" s="396">
        <v>0</v>
      </c>
      <c r="J1757" s="396">
        <v>0</v>
      </c>
      <c r="K1757" s="396">
        <v>11000000</v>
      </c>
      <c r="L1757" s="215"/>
      <c r="M1757" s="215"/>
      <c r="N1757" s="215"/>
      <c r="O1757" s="215"/>
      <c r="P1757" s="215" t="s">
        <v>1906</v>
      </c>
      <c r="Q1757" s="810" t="s">
        <v>7011</v>
      </c>
      <c r="R1757" s="632">
        <v>11000000</v>
      </c>
      <c r="S1757" s="632">
        <v>0</v>
      </c>
      <c r="T1757" s="632">
        <v>0</v>
      </c>
      <c r="U1757" s="632">
        <v>0</v>
      </c>
      <c r="V1757" s="632">
        <v>11000000</v>
      </c>
    </row>
    <row r="1758" spans="1:22" s="501" customFormat="1" ht="24.95" customHeight="1">
      <c r="A1758" s="215"/>
      <c r="B1758" s="215"/>
      <c r="C1758" s="216"/>
      <c r="D1758" s="216"/>
      <c r="E1758" s="216" t="s">
        <v>1882</v>
      </c>
      <c r="F1758" s="233" t="s">
        <v>2968</v>
      </c>
      <c r="G1758" s="396">
        <v>31000000</v>
      </c>
      <c r="H1758" s="396">
        <v>0</v>
      </c>
      <c r="I1758" s="396">
        <v>0</v>
      </c>
      <c r="J1758" s="396">
        <v>0</v>
      </c>
      <c r="K1758" s="396">
        <v>31000000</v>
      </c>
      <c r="L1758" s="215"/>
      <c r="M1758" s="215"/>
      <c r="N1758" s="215"/>
      <c r="O1758" s="215"/>
      <c r="P1758" s="215" t="s">
        <v>1882</v>
      </c>
      <c r="Q1758" s="816" t="s">
        <v>6187</v>
      </c>
      <c r="R1758" s="632">
        <v>31000000</v>
      </c>
      <c r="S1758" s="632">
        <v>0</v>
      </c>
      <c r="T1758" s="632">
        <v>0</v>
      </c>
      <c r="U1758" s="632">
        <v>0</v>
      </c>
      <c r="V1758" s="632">
        <v>31000000</v>
      </c>
    </row>
    <row r="1759" spans="1:22" s="501" customFormat="1" ht="24.95" customHeight="1">
      <c r="A1759" s="215"/>
      <c r="B1759" s="215"/>
      <c r="C1759" s="216"/>
      <c r="D1759" s="216"/>
      <c r="E1759" s="216" t="s">
        <v>2083</v>
      </c>
      <c r="F1759" s="203" t="s">
        <v>2969</v>
      </c>
      <c r="G1759" s="396">
        <v>500000</v>
      </c>
      <c r="H1759" s="396">
        <v>0</v>
      </c>
      <c r="I1759" s="396">
        <v>0</v>
      </c>
      <c r="J1759" s="396">
        <v>0</v>
      </c>
      <c r="K1759" s="396">
        <v>500000</v>
      </c>
      <c r="L1759" s="215"/>
      <c r="M1759" s="215"/>
      <c r="N1759" s="215"/>
      <c r="O1759" s="215"/>
      <c r="P1759" s="215" t="s">
        <v>2083</v>
      </c>
      <c r="Q1759" s="810" t="s">
        <v>6188</v>
      </c>
      <c r="R1759" s="632">
        <v>500000</v>
      </c>
      <c r="S1759" s="632">
        <v>0</v>
      </c>
      <c r="T1759" s="632">
        <v>0</v>
      </c>
      <c r="U1759" s="632">
        <v>0</v>
      </c>
      <c r="V1759" s="632">
        <v>500000</v>
      </c>
    </row>
    <row r="1760" spans="1:22" s="501" customFormat="1" ht="24.95" customHeight="1">
      <c r="A1760" s="215"/>
      <c r="B1760" s="215"/>
      <c r="C1760" s="216"/>
      <c r="D1760" s="216"/>
      <c r="E1760" s="216" t="s">
        <v>1929</v>
      </c>
      <c r="F1760" s="203" t="s">
        <v>2970</v>
      </c>
      <c r="G1760" s="396">
        <v>65500000</v>
      </c>
      <c r="H1760" s="396">
        <v>0</v>
      </c>
      <c r="I1760" s="396">
        <v>0</v>
      </c>
      <c r="J1760" s="396">
        <v>0</v>
      </c>
      <c r="K1760" s="396">
        <v>65500000</v>
      </c>
      <c r="L1760" s="215"/>
      <c r="M1760" s="215"/>
      <c r="N1760" s="215"/>
      <c r="O1760" s="215"/>
      <c r="P1760" s="215" t="s">
        <v>1929</v>
      </c>
      <c r="Q1760" s="810" t="s">
        <v>7012</v>
      </c>
      <c r="R1760" s="632">
        <v>65500000</v>
      </c>
      <c r="S1760" s="632">
        <v>0</v>
      </c>
      <c r="T1760" s="632">
        <v>0</v>
      </c>
      <c r="U1760" s="632">
        <v>0</v>
      </c>
      <c r="V1760" s="632">
        <v>65500000</v>
      </c>
    </row>
    <row r="1761" spans="1:22" s="501" customFormat="1" ht="24.95" customHeight="1">
      <c r="A1761" s="215"/>
      <c r="B1761" s="215"/>
      <c r="C1761" s="216"/>
      <c r="D1761" s="216"/>
      <c r="E1761" s="216" t="s">
        <v>1931</v>
      </c>
      <c r="F1761" s="203" t="s">
        <v>2971</v>
      </c>
      <c r="G1761" s="396">
        <v>26000000</v>
      </c>
      <c r="H1761" s="396">
        <v>0</v>
      </c>
      <c r="I1761" s="396">
        <v>0</v>
      </c>
      <c r="J1761" s="396">
        <v>0</v>
      </c>
      <c r="K1761" s="396">
        <v>26000000</v>
      </c>
      <c r="L1761" s="215"/>
      <c r="M1761" s="215"/>
      <c r="N1761" s="215"/>
      <c r="O1761" s="215"/>
      <c r="P1761" s="215" t="s">
        <v>1931</v>
      </c>
      <c r="Q1761" s="810" t="s">
        <v>7013</v>
      </c>
      <c r="R1761" s="632">
        <v>26000000</v>
      </c>
      <c r="S1761" s="632">
        <v>0</v>
      </c>
      <c r="T1761" s="632">
        <v>0</v>
      </c>
      <c r="U1761" s="632">
        <v>0</v>
      </c>
      <c r="V1761" s="632">
        <v>26000000</v>
      </c>
    </row>
    <row r="1762" spans="1:22" s="501" customFormat="1" ht="24.95" customHeight="1">
      <c r="A1762" s="215"/>
      <c r="B1762" s="215"/>
      <c r="C1762" s="216"/>
      <c r="D1762" s="216"/>
      <c r="E1762" s="216" t="s">
        <v>1907</v>
      </c>
      <c r="F1762" s="203" t="s">
        <v>2972</v>
      </c>
      <c r="G1762" s="396">
        <v>5000000</v>
      </c>
      <c r="H1762" s="396">
        <v>0</v>
      </c>
      <c r="I1762" s="396">
        <v>0</v>
      </c>
      <c r="J1762" s="396">
        <v>0</v>
      </c>
      <c r="K1762" s="396">
        <v>5000000</v>
      </c>
      <c r="L1762" s="215"/>
      <c r="M1762" s="215"/>
      <c r="N1762" s="215"/>
      <c r="O1762" s="215"/>
      <c r="P1762" s="215" t="s">
        <v>1907</v>
      </c>
      <c r="Q1762" s="810" t="s">
        <v>6189</v>
      </c>
      <c r="R1762" s="632">
        <v>5000000</v>
      </c>
      <c r="S1762" s="632">
        <v>0</v>
      </c>
      <c r="T1762" s="632">
        <v>0</v>
      </c>
      <c r="U1762" s="632">
        <v>0</v>
      </c>
      <c r="V1762" s="632">
        <v>5000000</v>
      </c>
    </row>
    <row r="1763" spans="1:22" s="501" customFormat="1" ht="24.95" customHeight="1">
      <c r="A1763" s="215"/>
      <c r="B1763" s="215"/>
      <c r="C1763" s="216"/>
      <c r="D1763" s="216"/>
      <c r="E1763" s="216" t="s">
        <v>1961</v>
      </c>
      <c r="F1763" s="318" t="s">
        <v>2973</v>
      </c>
      <c r="G1763" s="396">
        <v>91000000</v>
      </c>
      <c r="H1763" s="396">
        <v>0</v>
      </c>
      <c r="I1763" s="396">
        <v>0</v>
      </c>
      <c r="J1763" s="396">
        <v>0</v>
      </c>
      <c r="K1763" s="396">
        <v>91000000</v>
      </c>
      <c r="L1763" s="215"/>
      <c r="M1763" s="215"/>
      <c r="N1763" s="215"/>
      <c r="O1763" s="215"/>
      <c r="P1763" s="215" t="s">
        <v>1961</v>
      </c>
      <c r="Q1763" s="810" t="s">
        <v>6190</v>
      </c>
      <c r="R1763" s="632">
        <v>91000000</v>
      </c>
      <c r="S1763" s="632">
        <v>0</v>
      </c>
      <c r="T1763" s="632">
        <v>0</v>
      </c>
      <c r="U1763" s="632">
        <v>0</v>
      </c>
      <c r="V1763" s="632">
        <v>91000000</v>
      </c>
    </row>
    <row r="1764" spans="1:22" s="501" customFormat="1" ht="24.95" customHeight="1">
      <c r="A1764" s="215"/>
      <c r="B1764" s="215"/>
      <c r="C1764" s="216"/>
      <c r="D1764" s="216"/>
      <c r="E1764" s="216" t="s">
        <v>1935</v>
      </c>
      <c r="F1764" s="203" t="s">
        <v>2974</v>
      </c>
      <c r="G1764" s="396">
        <v>500000</v>
      </c>
      <c r="H1764" s="396">
        <v>0</v>
      </c>
      <c r="I1764" s="396">
        <v>0</v>
      </c>
      <c r="J1764" s="396">
        <v>0</v>
      </c>
      <c r="K1764" s="396">
        <v>500000</v>
      </c>
      <c r="L1764" s="215"/>
      <c r="M1764" s="215"/>
      <c r="N1764" s="215"/>
      <c r="O1764" s="215"/>
      <c r="P1764" s="215" t="s">
        <v>1935</v>
      </c>
      <c r="Q1764" s="810" t="s">
        <v>7014</v>
      </c>
      <c r="R1764" s="632">
        <v>500000</v>
      </c>
      <c r="S1764" s="632">
        <v>0</v>
      </c>
      <c r="T1764" s="632">
        <v>0</v>
      </c>
      <c r="U1764" s="632">
        <v>0</v>
      </c>
      <c r="V1764" s="632">
        <v>500000</v>
      </c>
    </row>
    <row r="1765" spans="1:22" s="501" customFormat="1" ht="24.95" customHeight="1">
      <c r="A1765" s="215"/>
      <c r="B1765" s="215"/>
      <c r="C1765" s="216"/>
      <c r="D1765" s="216"/>
      <c r="E1765" s="216" t="s">
        <v>1937</v>
      </c>
      <c r="F1765" s="203" t="s">
        <v>2975</v>
      </c>
      <c r="G1765" s="396">
        <v>75000000</v>
      </c>
      <c r="H1765" s="396">
        <v>0</v>
      </c>
      <c r="I1765" s="396">
        <v>0</v>
      </c>
      <c r="J1765" s="396">
        <v>0</v>
      </c>
      <c r="K1765" s="396">
        <v>75000000</v>
      </c>
      <c r="L1765" s="215"/>
      <c r="M1765" s="215"/>
      <c r="N1765" s="215"/>
      <c r="O1765" s="215"/>
      <c r="P1765" s="215" t="s">
        <v>1937</v>
      </c>
      <c r="Q1765" s="810" t="s">
        <v>7015</v>
      </c>
      <c r="R1765" s="632">
        <v>75000000</v>
      </c>
      <c r="S1765" s="632">
        <v>0</v>
      </c>
      <c r="T1765" s="632">
        <v>0</v>
      </c>
      <c r="U1765" s="632">
        <v>0</v>
      </c>
      <c r="V1765" s="632">
        <v>75000000</v>
      </c>
    </row>
    <row r="1766" spans="1:22" s="501" customFormat="1" ht="24.95" customHeight="1">
      <c r="A1766" s="215"/>
      <c r="B1766" s="215"/>
      <c r="C1766" s="216"/>
      <c r="D1766" s="216"/>
      <c r="E1766" s="216" t="s">
        <v>1939</v>
      </c>
      <c r="F1766" s="203" t="s">
        <v>2976</v>
      </c>
      <c r="G1766" s="396">
        <v>15000000</v>
      </c>
      <c r="H1766" s="396">
        <v>0</v>
      </c>
      <c r="I1766" s="396">
        <v>0</v>
      </c>
      <c r="J1766" s="396">
        <v>0</v>
      </c>
      <c r="K1766" s="396">
        <v>15000000</v>
      </c>
      <c r="L1766" s="215"/>
      <c r="M1766" s="215"/>
      <c r="N1766" s="215"/>
      <c r="O1766" s="215"/>
      <c r="P1766" s="215" t="s">
        <v>1939</v>
      </c>
      <c r="Q1766" s="810" t="s">
        <v>7016</v>
      </c>
      <c r="R1766" s="632">
        <v>15000000</v>
      </c>
      <c r="S1766" s="632">
        <v>0</v>
      </c>
      <c r="T1766" s="632">
        <v>0</v>
      </c>
      <c r="U1766" s="632">
        <v>0</v>
      </c>
      <c r="V1766" s="632">
        <v>15000000</v>
      </c>
    </row>
    <row r="1767" spans="1:22" s="501" customFormat="1" ht="24.95" customHeight="1">
      <c r="A1767" s="215"/>
      <c r="B1767" s="215"/>
      <c r="C1767" s="216"/>
      <c r="D1767" s="216"/>
      <c r="E1767" s="216" t="s">
        <v>1941</v>
      </c>
      <c r="F1767" s="203" t="s">
        <v>2977</v>
      </c>
      <c r="G1767" s="396">
        <v>102000000</v>
      </c>
      <c r="H1767" s="396">
        <v>0</v>
      </c>
      <c r="I1767" s="396">
        <v>0</v>
      </c>
      <c r="J1767" s="396">
        <v>0</v>
      </c>
      <c r="K1767" s="396">
        <v>102000000</v>
      </c>
      <c r="L1767" s="215"/>
      <c r="M1767" s="215"/>
      <c r="N1767" s="215"/>
      <c r="O1767" s="215"/>
      <c r="P1767" s="215" t="s">
        <v>1941</v>
      </c>
      <c r="Q1767" s="810" t="s">
        <v>6191</v>
      </c>
      <c r="R1767" s="632">
        <v>102000000</v>
      </c>
      <c r="S1767" s="632">
        <v>0</v>
      </c>
      <c r="T1767" s="632">
        <v>0</v>
      </c>
      <c r="U1767" s="632">
        <v>0</v>
      </c>
      <c r="V1767" s="632">
        <v>102000000</v>
      </c>
    </row>
    <row r="1768" spans="1:22" s="501" customFormat="1" ht="24.95" customHeight="1">
      <c r="A1768" s="215"/>
      <c r="B1768" s="215"/>
      <c r="C1768" s="216"/>
      <c r="D1768" s="216"/>
      <c r="E1768" s="216" t="s">
        <v>1943</v>
      </c>
      <c r="F1768" s="359" t="s">
        <v>2978</v>
      </c>
      <c r="G1768" s="396">
        <v>9000000</v>
      </c>
      <c r="H1768" s="396">
        <v>0</v>
      </c>
      <c r="I1768" s="396">
        <v>0</v>
      </c>
      <c r="J1768" s="396">
        <v>0</v>
      </c>
      <c r="K1768" s="396">
        <v>9000000</v>
      </c>
      <c r="L1768" s="215"/>
      <c r="M1768" s="215"/>
      <c r="N1768" s="215"/>
      <c r="O1768" s="215"/>
      <c r="P1768" s="215" t="s">
        <v>1943</v>
      </c>
      <c r="Q1768" s="810" t="s">
        <v>7017</v>
      </c>
      <c r="R1768" s="632">
        <v>9000000</v>
      </c>
      <c r="S1768" s="632">
        <v>0</v>
      </c>
      <c r="T1768" s="632">
        <v>0</v>
      </c>
      <c r="U1768" s="632">
        <v>0</v>
      </c>
      <c r="V1768" s="632">
        <v>9000000</v>
      </c>
    </row>
    <row r="1769" spans="1:22" s="501" customFormat="1" ht="24.95" customHeight="1">
      <c r="A1769" s="215"/>
      <c r="B1769" s="215"/>
      <c r="C1769" s="216"/>
      <c r="D1769" s="216"/>
      <c r="E1769" s="216" t="s">
        <v>1945</v>
      </c>
      <c r="F1769" s="203" t="s">
        <v>2979</v>
      </c>
      <c r="G1769" s="396">
        <v>60000000</v>
      </c>
      <c r="H1769" s="396">
        <v>0</v>
      </c>
      <c r="I1769" s="396">
        <v>0</v>
      </c>
      <c r="J1769" s="396">
        <v>0</v>
      </c>
      <c r="K1769" s="396">
        <v>60000000</v>
      </c>
      <c r="L1769" s="215"/>
      <c r="M1769" s="215"/>
      <c r="N1769" s="215"/>
      <c r="O1769" s="215"/>
      <c r="P1769" s="215" t="s">
        <v>1945</v>
      </c>
      <c r="Q1769" s="810" t="s">
        <v>5935</v>
      </c>
      <c r="R1769" s="632">
        <v>60000000</v>
      </c>
      <c r="S1769" s="632">
        <v>0</v>
      </c>
      <c r="T1769" s="632">
        <v>0</v>
      </c>
      <c r="U1769" s="632">
        <v>0</v>
      </c>
      <c r="V1769" s="632">
        <v>60000000</v>
      </c>
    </row>
    <row r="1770" spans="1:22" s="501" customFormat="1" ht="24.95" customHeight="1">
      <c r="A1770" s="215"/>
      <c r="B1770" s="215"/>
      <c r="C1770" s="216"/>
      <c r="D1770" s="216"/>
      <c r="E1770" s="216" t="s">
        <v>1947</v>
      </c>
      <c r="F1770" s="203" t="s">
        <v>2980</v>
      </c>
      <c r="G1770" s="396">
        <v>11000000</v>
      </c>
      <c r="H1770" s="396">
        <v>0</v>
      </c>
      <c r="I1770" s="396">
        <v>0</v>
      </c>
      <c r="J1770" s="396">
        <v>0</v>
      </c>
      <c r="K1770" s="396">
        <v>11000000</v>
      </c>
      <c r="L1770" s="215"/>
      <c r="M1770" s="215"/>
      <c r="N1770" s="215"/>
      <c r="O1770" s="215"/>
      <c r="P1770" s="215" t="s">
        <v>1947</v>
      </c>
      <c r="Q1770" s="810" t="s">
        <v>7018</v>
      </c>
      <c r="R1770" s="632">
        <v>11000000</v>
      </c>
      <c r="S1770" s="632">
        <v>0</v>
      </c>
      <c r="T1770" s="632">
        <v>0</v>
      </c>
      <c r="U1770" s="632">
        <v>0</v>
      </c>
      <c r="V1770" s="632">
        <v>11000000</v>
      </c>
    </row>
    <row r="1771" spans="1:22" s="501" customFormat="1" ht="24.95" customHeight="1">
      <c r="A1771" s="215"/>
      <c r="B1771" s="215"/>
      <c r="C1771" s="216"/>
      <c r="D1771" s="216"/>
      <c r="E1771" s="216" t="s">
        <v>1966</v>
      </c>
      <c r="F1771" s="203" t="s">
        <v>2981</v>
      </c>
      <c r="G1771" s="396">
        <v>40000000</v>
      </c>
      <c r="H1771" s="396">
        <v>0</v>
      </c>
      <c r="I1771" s="396">
        <v>0</v>
      </c>
      <c r="J1771" s="396">
        <v>0</v>
      </c>
      <c r="K1771" s="396">
        <v>40000000</v>
      </c>
      <c r="L1771" s="215"/>
      <c r="M1771" s="215"/>
      <c r="N1771" s="215"/>
      <c r="O1771" s="215"/>
      <c r="P1771" s="215" t="s">
        <v>1966</v>
      </c>
      <c r="Q1771" s="810" t="s">
        <v>7019</v>
      </c>
      <c r="R1771" s="632">
        <v>40000000</v>
      </c>
      <c r="S1771" s="632">
        <v>0</v>
      </c>
      <c r="T1771" s="632">
        <v>0</v>
      </c>
      <c r="U1771" s="632">
        <v>0</v>
      </c>
      <c r="V1771" s="632">
        <v>40000000</v>
      </c>
    </row>
    <row r="1772" spans="1:22" s="501" customFormat="1" ht="24.95" customHeight="1">
      <c r="A1772" s="215"/>
      <c r="B1772" s="215"/>
      <c r="C1772" s="216"/>
      <c r="D1772" s="216"/>
      <c r="E1772" s="216" t="s">
        <v>2309</v>
      </c>
      <c r="F1772" s="203" t="s">
        <v>2982</v>
      </c>
      <c r="G1772" s="396">
        <v>5000000</v>
      </c>
      <c r="H1772" s="396">
        <v>0</v>
      </c>
      <c r="I1772" s="396">
        <v>0</v>
      </c>
      <c r="J1772" s="396">
        <v>0</v>
      </c>
      <c r="K1772" s="396">
        <v>5000000</v>
      </c>
      <c r="L1772" s="215"/>
      <c r="M1772" s="215"/>
      <c r="N1772" s="215"/>
      <c r="O1772" s="215"/>
      <c r="P1772" s="215" t="s">
        <v>2309</v>
      </c>
      <c r="Q1772" s="810" t="s">
        <v>6192</v>
      </c>
      <c r="R1772" s="632">
        <v>5000000</v>
      </c>
      <c r="S1772" s="632">
        <v>0</v>
      </c>
      <c r="T1772" s="632">
        <v>0</v>
      </c>
      <c r="U1772" s="632">
        <v>0</v>
      </c>
      <c r="V1772" s="632">
        <v>5000000</v>
      </c>
    </row>
    <row r="1773" spans="1:22" s="501" customFormat="1" ht="24.95" customHeight="1">
      <c r="A1773" s="215"/>
      <c r="B1773" s="215"/>
      <c r="C1773" s="216"/>
      <c r="D1773" s="216"/>
      <c r="E1773" s="216" t="s">
        <v>1970</v>
      </c>
      <c r="F1773" s="203" t="s">
        <v>2983</v>
      </c>
      <c r="G1773" s="396">
        <v>26000000</v>
      </c>
      <c r="H1773" s="396">
        <v>0</v>
      </c>
      <c r="I1773" s="396">
        <v>0</v>
      </c>
      <c r="J1773" s="396">
        <v>0</v>
      </c>
      <c r="K1773" s="396">
        <v>26000000</v>
      </c>
      <c r="L1773" s="215"/>
      <c r="M1773" s="215"/>
      <c r="N1773" s="215"/>
      <c r="O1773" s="215"/>
      <c r="P1773" s="215" t="s">
        <v>1970</v>
      </c>
      <c r="Q1773" s="810" t="s">
        <v>7020</v>
      </c>
      <c r="R1773" s="632">
        <v>26000000</v>
      </c>
      <c r="S1773" s="632">
        <v>0</v>
      </c>
      <c r="T1773" s="632">
        <v>0</v>
      </c>
      <c r="U1773" s="632">
        <v>0</v>
      </c>
      <c r="V1773" s="632">
        <v>26000000</v>
      </c>
    </row>
    <row r="1774" spans="1:22" s="501" customFormat="1" ht="24.95" customHeight="1">
      <c r="A1774" s="215"/>
      <c r="B1774" s="215"/>
      <c r="C1774" s="216"/>
      <c r="D1774" s="216"/>
      <c r="E1774" s="216" t="s">
        <v>2192</v>
      </c>
      <c r="F1774" s="203" t="s">
        <v>2984</v>
      </c>
      <c r="G1774" s="396">
        <v>2000000</v>
      </c>
      <c r="H1774" s="396">
        <v>0</v>
      </c>
      <c r="I1774" s="396">
        <v>0</v>
      </c>
      <c r="J1774" s="396">
        <v>0</v>
      </c>
      <c r="K1774" s="396">
        <v>2000000</v>
      </c>
      <c r="L1774" s="215"/>
      <c r="M1774" s="215"/>
      <c r="N1774" s="215"/>
      <c r="O1774" s="215"/>
      <c r="P1774" s="215" t="s">
        <v>2192</v>
      </c>
      <c r="Q1774" s="810" t="s">
        <v>6193</v>
      </c>
      <c r="R1774" s="632">
        <v>2000000</v>
      </c>
      <c r="S1774" s="632">
        <v>0</v>
      </c>
      <c r="T1774" s="632">
        <v>0</v>
      </c>
      <c r="U1774" s="632">
        <v>0</v>
      </c>
      <c r="V1774" s="632">
        <v>2000000</v>
      </c>
    </row>
    <row r="1775" spans="1:22" s="501" customFormat="1" ht="24.95" customHeight="1">
      <c r="A1775" s="215"/>
      <c r="B1775" s="215"/>
      <c r="C1775" s="216"/>
      <c r="D1775" s="216"/>
      <c r="E1775" s="216" t="s">
        <v>2004</v>
      </c>
      <c r="F1775" s="203" t="s">
        <v>2985</v>
      </c>
      <c r="G1775" s="396">
        <v>53000000</v>
      </c>
      <c r="H1775" s="396">
        <v>0</v>
      </c>
      <c r="I1775" s="396">
        <v>0</v>
      </c>
      <c r="J1775" s="396">
        <v>0</v>
      </c>
      <c r="K1775" s="396">
        <v>53000000</v>
      </c>
      <c r="L1775" s="215"/>
      <c r="M1775" s="215"/>
      <c r="N1775" s="215"/>
      <c r="O1775" s="215"/>
      <c r="P1775" s="215" t="s">
        <v>2004</v>
      </c>
      <c r="Q1775" s="810" t="s">
        <v>7021</v>
      </c>
      <c r="R1775" s="632">
        <v>53000000</v>
      </c>
      <c r="S1775" s="632">
        <v>0</v>
      </c>
      <c r="T1775" s="632">
        <v>0</v>
      </c>
      <c r="U1775" s="632">
        <v>0</v>
      </c>
      <c r="V1775" s="632">
        <v>53000000</v>
      </c>
    </row>
    <row r="1776" spans="1:22" s="501" customFormat="1" ht="24.95" customHeight="1">
      <c r="A1776" s="215"/>
      <c r="B1776" s="215"/>
      <c r="C1776" s="216"/>
      <c r="D1776" s="216"/>
      <c r="E1776" s="216" t="s">
        <v>2195</v>
      </c>
      <c r="F1776" s="203" t="s">
        <v>2986</v>
      </c>
      <c r="G1776" s="396">
        <v>500000</v>
      </c>
      <c r="H1776" s="396">
        <v>0</v>
      </c>
      <c r="I1776" s="396">
        <v>0</v>
      </c>
      <c r="J1776" s="396">
        <v>0</v>
      </c>
      <c r="K1776" s="396">
        <v>500000</v>
      </c>
      <c r="L1776" s="215"/>
      <c r="M1776" s="215"/>
      <c r="N1776" s="215"/>
      <c r="O1776" s="215"/>
      <c r="P1776" s="215" t="s">
        <v>2195</v>
      </c>
      <c r="Q1776" s="810" t="s">
        <v>7001</v>
      </c>
      <c r="R1776" s="632">
        <v>500000</v>
      </c>
      <c r="S1776" s="632">
        <v>0</v>
      </c>
      <c r="T1776" s="632">
        <v>0</v>
      </c>
      <c r="U1776" s="632">
        <v>0</v>
      </c>
      <c r="V1776" s="632">
        <v>500000</v>
      </c>
    </row>
    <row r="1777" spans="1:22" s="501" customFormat="1" ht="24.95" customHeight="1">
      <c r="A1777" s="215"/>
      <c r="B1777" s="215"/>
      <c r="C1777" s="216"/>
      <c r="D1777" s="216"/>
      <c r="E1777" s="216" t="s">
        <v>2787</v>
      </c>
      <c r="F1777" s="203" t="s">
        <v>2987</v>
      </c>
      <c r="G1777" s="396">
        <v>3500000</v>
      </c>
      <c r="H1777" s="396">
        <v>0</v>
      </c>
      <c r="I1777" s="396">
        <v>0</v>
      </c>
      <c r="J1777" s="396">
        <v>0</v>
      </c>
      <c r="K1777" s="396">
        <v>3500000</v>
      </c>
      <c r="L1777" s="215"/>
      <c r="M1777" s="215"/>
      <c r="N1777" s="215"/>
      <c r="O1777" s="215"/>
      <c r="P1777" s="215" t="s">
        <v>2787</v>
      </c>
      <c r="Q1777" s="810" t="s">
        <v>6194</v>
      </c>
      <c r="R1777" s="632">
        <v>3500000</v>
      </c>
      <c r="S1777" s="632">
        <v>0</v>
      </c>
      <c r="T1777" s="632">
        <v>0</v>
      </c>
      <c r="U1777" s="632">
        <v>0</v>
      </c>
      <c r="V1777" s="632">
        <v>3500000</v>
      </c>
    </row>
    <row r="1778" spans="1:22" s="501" customFormat="1" ht="24.95" customHeight="1">
      <c r="A1778" s="215"/>
      <c r="B1778" s="215"/>
      <c r="C1778" s="216"/>
      <c r="D1778" s="216"/>
      <c r="E1778" s="216" t="s">
        <v>2091</v>
      </c>
      <c r="F1778" s="203" t="s">
        <v>2988</v>
      </c>
      <c r="G1778" s="396">
        <v>3500000</v>
      </c>
      <c r="H1778" s="396">
        <v>0</v>
      </c>
      <c r="I1778" s="396">
        <v>0</v>
      </c>
      <c r="J1778" s="396">
        <v>0</v>
      </c>
      <c r="K1778" s="396">
        <v>3500000</v>
      </c>
      <c r="L1778" s="215"/>
      <c r="M1778" s="215"/>
      <c r="N1778" s="215"/>
      <c r="O1778" s="215"/>
      <c r="P1778" s="215" t="s">
        <v>2091</v>
      </c>
      <c r="Q1778" s="810" t="s">
        <v>7022</v>
      </c>
      <c r="R1778" s="632">
        <v>3500000</v>
      </c>
      <c r="S1778" s="632">
        <v>0</v>
      </c>
      <c r="T1778" s="632">
        <v>0</v>
      </c>
      <c r="U1778" s="632">
        <v>0</v>
      </c>
      <c r="V1778" s="632">
        <v>3500000</v>
      </c>
    </row>
    <row r="1779" spans="1:22" s="501" customFormat="1" ht="24.95" customHeight="1">
      <c r="A1779" s="215"/>
      <c r="B1779" s="215"/>
      <c r="C1779" s="216"/>
      <c r="D1779" s="216"/>
      <c r="E1779" s="216" t="s">
        <v>2199</v>
      </c>
      <c r="F1779" s="203" t="s">
        <v>2989</v>
      </c>
      <c r="G1779" s="396">
        <v>500000</v>
      </c>
      <c r="H1779" s="396">
        <v>0</v>
      </c>
      <c r="I1779" s="396">
        <v>0</v>
      </c>
      <c r="J1779" s="396">
        <v>0</v>
      </c>
      <c r="K1779" s="396">
        <v>500000</v>
      </c>
      <c r="L1779" s="215"/>
      <c r="M1779" s="215"/>
      <c r="N1779" s="215"/>
      <c r="O1779" s="215"/>
      <c r="P1779" s="215" t="s">
        <v>2199</v>
      </c>
      <c r="Q1779" s="810" t="s">
        <v>7002</v>
      </c>
      <c r="R1779" s="632">
        <v>500000</v>
      </c>
      <c r="S1779" s="632">
        <v>0</v>
      </c>
      <c r="T1779" s="632">
        <v>0</v>
      </c>
      <c r="U1779" s="632">
        <v>0</v>
      </c>
      <c r="V1779" s="632">
        <v>500000</v>
      </c>
    </row>
    <row r="1780" spans="1:22" s="501" customFormat="1" ht="24.95" customHeight="1">
      <c r="A1780" s="215"/>
      <c r="B1780" s="215"/>
      <c r="C1780" s="216"/>
      <c r="D1780" s="216"/>
      <c r="E1780" s="216" t="s">
        <v>2007</v>
      </c>
      <c r="F1780" s="203" t="s">
        <v>2990</v>
      </c>
      <c r="G1780" s="396">
        <v>8000000</v>
      </c>
      <c r="H1780" s="396">
        <v>0</v>
      </c>
      <c r="I1780" s="396">
        <v>0</v>
      </c>
      <c r="J1780" s="396">
        <v>0</v>
      </c>
      <c r="K1780" s="396">
        <v>8000000</v>
      </c>
      <c r="L1780" s="215"/>
      <c r="M1780" s="215"/>
      <c r="N1780" s="215"/>
      <c r="O1780" s="215"/>
      <c r="P1780" s="215" t="s">
        <v>2007</v>
      </c>
      <c r="Q1780" s="810" t="s">
        <v>7023</v>
      </c>
      <c r="R1780" s="632">
        <v>8000000</v>
      </c>
      <c r="S1780" s="632">
        <v>0</v>
      </c>
      <c r="T1780" s="632">
        <v>0</v>
      </c>
      <c r="U1780" s="632">
        <v>0</v>
      </c>
      <c r="V1780" s="632">
        <v>8000000</v>
      </c>
    </row>
    <row r="1781" spans="1:22" s="501" customFormat="1" ht="24.95" customHeight="1">
      <c r="A1781" s="215"/>
      <c r="B1781" s="215"/>
      <c r="C1781" s="216"/>
      <c r="D1781" s="216"/>
      <c r="E1781" s="216" t="s">
        <v>2009</v>
      </c>
      <c r="F1781" s="203" t="s">
        <v>2991</v>
      </c>
      <c r="G1781" s="396">
        <v>500000</v>
      </c>
      <c r="H1781" s="396">
        <v>0</v>
      </c>
      <c r="I1781" s="396">
        <v>0</v>
      </c>
      <c r="J1781" s="396">
        <v>0</v>
      </c>
      <c r="K1781" s="396">
        <v>500000</v>
      </c>
      <c r="L1781" s="215"/>
      <c r="M1781" s="215"/>
      <c r="N1781" s="215"/>
      <c r="O1781" s="215"/>
      <c r="P1781" s="215" t="s">
        <v>2009</v>
      </c>
      <c r="Q1781" s="810" t="s">
        <v>7003</v>
      </c>
      <c r="R1781" s="632">
        <v>500000</v>
      </c>
      <c r="S1781" s="632">
        <v>0</v>
      </c>
      <c r="T1781" s="632">
        <v>0</v>
      </c>
      <c r="U1781" s="632">
        <v>0</v>
      </c>
      <c r="V1781" s="632">
        <v>500000</v>
      </c>
    </row>
    <row r="1782" spans="1:22" s="501" customFormat="1" ht="24.95" customHeight="1">
      <c r="A1782" s="215"/>
      <c r="B1782" s="215"/>
      <c r="C1782" s="216"/>
      <c r="D1782" s="216"/>
      <c r="E1782" s="216" t="s">
        <v>2011</v>
      </c>
      <c r="F1782" s="203" t="s">
        <v>2992</v>
      </c>
      <c r="G1782" s="396">
        <v>500000</v>
      </c>
      <c r="H1782" s="396">
        <v>0</v>
      </c>
      <c r="I1782" s="396">
        <v>0</v>
      </c>
      <c r="J1782" s="396">
        <v>0</v>
      </c>
      <c r="K1782" s="396">
        <v>500000</v>
      </c>
      <c r="L1782" s="215"/>
      <c r="M1782" s="215"/>
      <c r="N1782" s="215"/>
      <c r="O1782" s="215"/>
      <c r="P1782" s="215" t="s">
        <v>2011</v>
      </c>
      <c r="Q1782" s="810" t="s">
        <v>7004</v>
      </c>
      <c r="R1782" s="632">
        <v>500000</v>
      </c>
      <c r="S1782" s="632">
        <v>0</v>
      </c>
      <c r="T1782" s="632">
        <v>0</v>
      </c>
      <c r="U1782" s="632">
        <v>0</v>
      </c>
      <c r="V1782" s="632">
        <v>500000</v>
      </c>
    </row>
    <row r="1783" spans="1:22" s="501" customFormat="1" ht="24.95" customHeight="1" thickBot="1">
      <c r="A1783" s="225" t="s">
        <v>1533</v>
      </c>
      <c r="B1783" s="225"/>
      <c r="C1783" s="226"/>
      <c r="D1783" s="226"/>
      <c r="E1783" s="226"/>
      <c r="F1783" s="227" t="s">
        <v>1534</v>
      </c>
      <c r="G1783" s="397">
        <v>750000000</v>
      </c>
      <c r="H1783" s="397">
        <v>0</v>
      </c>
      <c r="I1783" s="397">
        <v>0</v>
      </c>
      <c r="J1783" s="397">
        <v>0</v>
      </c>
      <c r="K1783" s="397">
        <v>750000000</v>
      </c>
      <c r="L1783" s="225" t="s">
        <v>1533</v>
      </c>
      <c r="M1783" s="225"/>
      <c r="N1783" s="225"/>
      <c r="O1783" s="225"/>
      <c r="P1783" s="225"/>
      <c r="Q1783" s="811" t="s">
        <v>5164</v>
      </c>
      <c r="R1783" s="645">
        <v>750000000</v>
      </c>
      <c r="S1783" s="645">
        <v>0</v>
      </c>
      <c r="T1783" s="645">
        <v>0</v>
      </c>
      <c r="U1783" s="645">
        <v>0</v>
      </c>
      <c r="V1783" s="645">
        <v>750000000</v>
      </c>
    </row>
    <row r="1784" spans="1:22" s="501" customFormat="1" ht="24.95" customHeight="1" thickTop="1">
      <c r="A1784" s="220"/>
      <c r="B1784" s="220" t="s">
        <v>436</v>
      </c>
      <c r="C1784" s="221"/>
      <c r="D1784" s="221"/>
      <c r="E1784" s="221"/>
      <c r="F1784" s="228" t="s">
        <v>707</v>
      </c>
      <c r="G1784" s="398">
        <v>750000000</v>
      </c>
      <c r="H1784" s="398">
        <v>0</v>
      </c>
      <c r="I1784" s="398">
        <v>0</v>
      </c>
      <c r="J1784" s="398">
        <v>0</v>
      </c>
      <c r="K1784" s="398">
        <v>750000000</v>
      </c>
      <c r="L1784" s="220"/>
      <c r="M1784" s="220" t="s">
        <v>436</v>
      </c>
      <c r="N1784" s="220"/>
      <c r="O1784" s="220"/>
      <c r="P1784" s="220"/>
      <c r="Q1784" s="809" t="s">
        <v>4881</v>
      </c>
      <c r="R1784" s="640">
        <v>750000000</v>
      </c>
      <c r="S1784" s="640">
        <v>0</v>
      </c>
      <c r="T1784" s="640">
        <v>0</v>
      </c>
      <c r="U1784" s="640">
        <v>0</v>
      </c>
      <c r="V1784" s="640">
        <v>750000000</v>
      </c>
    </row>
    <row r="1785" spans="1:22" s="501" customFormat="1" ht="24.95" customHeight="1">
      <c r="A1785" s="215"/>
      <c r="B1785" s="215"/>
      <c r="C1785" s="216" t="s">
        <v>433</v>
      </c>
      <c r="D1785" s="216"/>
      <c r="E1785" s="216"/>
      <c r="F1785" s="203" t="s">
        <v>708</v>
      </c>
      <c r="G1785" s="396">
        <v>750000000</v>
      </c>
      <c r="H1785" s="396">
        <v>0</v>
      </c>
      <c r="I1785" s="396">
        <v>0</v>
      </c>
      <c r="J1785" s="396">
        <v>0</v>
      </c>
      <c r="K1785" s="396">
        <v>750000000</v>
      </c>
      <c r="L1785" s="215"/>
      <c r="M1785" s="215"/>
      <c r="N1785" s="215" t="s">
        <v>433</v>
      </c>
      <c r="O1785" s="215"/>
      <c r="P1785" s="215"/>
      <c r="Q1785" s="810" t="s">
        <v>4264</v>
      </c>
      <c r="R1785" s="632">
        <v>750000000</v>
      </c>
      <c r="S1785" s="632">
        <v>0</v>
      </c>
      <c r="T1785" s="632">
        <v>0</v>
      </c>
      <c r="U1785" s="632">
        <v>0</v>
      </c>
      <c r="V1785" s="632">
        <v>750000000</v>
      </c>
    </row>
    <row r="1786" spans="1:22" s="501" customFormat="1" ht="24.95" hidden="1" customHeight="1">
      <c r="A1786" s="215"/>
      <c r="B1786" s="215"/>
      <c r="C1786" s="216"/>
      <c r="D1786" s="216" t="s">
        <v>1816</v>
      </c>
      <c r="E1786" s="216"/>
      <c r="F1786" s="203" t="s">
        <v>1817</v>
      </c>
      <c r="G1786" s="396">
        <v>750000000</v>
      </c>
      <c r="H1786" s="396">
        <v>0</v>
      </c>
      <c r="I1786" s="396">
        <v>0</v>
      </c>
      <c r="J1786" s="396">
        <v>0</v>
      </c>
      <c r="K1786" s="396">
        <v>750000000</v>
      </c>
      <c r="L1786" s="215"/>
      <c r="M1786" s="215"/>
      <c r="N1786" s="215"/>
      <c r="O1786" s="215" t="s">
        <v>1816</v>
      </c>
      <c r="P1786" s="215"/>
      <c r="Q1786" s="810" t="s">
        <v>5195</v>
      </c>
      <c r="R1786" s="632">
        <v>750000000</v>
      </c>
      <c r="S1786" s="632">
        <v>0</v>
      </c>
      <c r="T1786" s="632">
        <v>0</v>
      </c>
      <c r="U1786" s="632">
        <v>0</v>
      </c>
      <c r="V1786" s="632">
        <v>750000000</v>
      </c>
    </row>
    <row r="1787" spans="1:22" s="501" customFormat="1" ht="24.95" customHeight="1">
      <c r="A1787" s="215"/>
      <c r="B1787" s="215"/>
      <c r="C1787" s="216"/>
      <c r="D1787" s="216"/>
      <c r="E1787" s="216" t="s">
        <v>1859</v>
      </c>
      <c r="F1787" s="318" t="s">
        <v>3657</v>
      </c>
      <c r="G1787" s="396">
        <v>14000000</v>
      </c>
      <c r="H1787" s="396">
        <v>0</v>
      </c>
      <c r="I1787" s="396">
        <v>0</v>
      </c>
      <c r="J1787" s="396">
        <v>0</v>
      </c>
      <c r="K1787" s="396">
        <v>14000000</v>
      </c>
      <c r="L1787" s="215"/>
      <c r="M1787" s="215"/>
      <c r="N1787" s="215"/>
      <c r="O1787" s="215"/>
      <c r="P1787" s="215" t="s">
        <v>1859</v>
      </c>
      <c r="Q1787" s="816" t="s">
        <v>7026</v>
      </c>
      <c r="R1787" s="632">
        <v>14000000</v>
      </c>
      <c r="S1787" s="632">
        <v>0</v>
      </c>
      <c r="T1787" s="632">
        <v>0</v>
      </c>
      <c r="U1787" s="632">
        <v>0</v>
      </c>
      <c r="V1787" s="632">
        <v>14000000</v>
      </c>
    </row>
    <row r="1788" spans="1:22" s="501" customFormat="1" ht="24.95" customHeight="1">
      <c r="A1788" s="215"/>
      <c r="B1788" s="215"/>
      <c r="C1788" s="216"/>
      <c r="D1788" s="216"/>
      <c r="E1788" s="216" t="s">
        <v>1886</v>
      </c>
      <c r="F1788" s="203" t="s">
        <v>3698</v>
      </c>
      <c r="G1788" s="396">
        <v>16867000</v>
      </c>
      <c r="H1788" s="396">
        <v>0</v>
      </c>
      <c r="I1788" s="396">
        <v>0</v>
      </c>
      <c r="J1788" s="396">
        <v>0</v>
      </c>
      <c r="K1788" s="396">
        <v>16867000</v>
      </c>
      <c r="L1788" s="215"/>
      <c r="M1788" s="215"/>
      <c r="N1788" s="215"/>
      <c r="O1788" s="215"/>
      <c r="P1788" s="215" t="s">
        <v>1886</v>
      </c>
      <c r="Q1788" s="810" t="s">
        <v>7027</v>
      </c>
      <c r="R1788" s="632">
        <v>16867000</v>
      </c>
      <c r="S1788" s="632">
        <v>0</v>
      </c>
      <c r="T1788" s="632">
        <v>0</v>
      </c>
      <c r="U1788" s="632">
        <v>0</v>
      </c>
      <c r="V1788" s="632">
        <v>16867000</v>
      </c>
    </row>
    <row r="1789" spans="1:22" s="501" customFormat="1" ht="24.95" customHeight="1">
      <c r="A1789" s="215"/>
      <c r="B1789" s="215"/>
      <c r="C1789" s="216"/>
      <c r="D1789" s="216"/>
      <c r="E1789" s="216" t="s">
        <v>1855</v>
      </c>
      <c r="F1789" s="203" t="s">
        <v>2993</v>
      </c>
      <c r="G1789" s="396">
        <v>53710000</v>
      </c>
      <c r="H1789" s="396">
        <v>0</v>
      </c>
      <c r="I1789" s="396">
        <v>0</v>
      </c>
      <c r="J1789" s="396">
        <v>0</v>
      </c>
      <c r="K1789" s="396">
        <v>53710000</v>
      </c>
      <c r="L1789" s="215"/>
      <c r="M1789" s="215"/>
      <c r="N1789" s="215"/>
      <c r="O1789" s="215"/>
      <c r="P1789" s="215" t="s">
        <v>1855</v>
      </c>
      <c r="Q1789" s="810" t="s">
        <v>7028</v>
      </c>
      <c r="R1789" s="632">
        <v>53710000</v>
      </c>
      <c r="S1789" s="632">
        <v>0</v>
      </c>
      <c r="T1789" s="632">
        <v>0</v>
      </c>
      <c r="U1789" s="632">
        <v>0</v>
      </c>
      <c r="V1789" s="632">
        <v>53710000</v>
      </c>
    </row>
    <row r="1790" spans="1:22" s="501" customFormat="1" ht="24.95" customHeight="1">
      <c r="A1790" s="215"/>
      <c r="B1790" s="215"/>
      <c r="C1790" s="216"/>
      <c r="D1790" s="216"/>
      <c r="E1790" s="216" t="s">
        <v>1857</v>
      </c>
      <c r="F1790" s="203" t="s">
        <v>3699</v>
      </c>
      <c r="G1790" s="396">
        <v>17183000</v>
      </c>
      <c r="H1790" s="396">
        <v>0</v>
      </c>
      <c r="I1790" s="396">
        <v>0</v>
      </c>
      <c r="J1790" s="396">
        <v>0</v>
      </c>
      <c r="K1790" s="396">
        <v>17183000</v>
      </c>
      <c r="L1790" s="215"/>
      <c r="M1790" s="215"/>
      <c r="N1790" s="215"/>
      <c r="O1790" s="215"/>
      <c r="P1790" s="215" t="s">
        <v>1857</v>
      </c>
      <c r="Q1790" s="810" t="s">
        <v>6195</v>
      </c>
      <c r="R1790" s="632">
        <v>17183000</v>
      </c>
      <c r="S1790" s="632">
        <v>0</v>
      </c>
      <c r="T1790" s="632">
        <v>0</v>
      </c>
      <c r="U1790" s="632">
        <v>0</v>
      </c>
      <c r="V1790" s="632">
        <v>17183000</v>
      </c>
    </row>
    <row r="1791" spans="1:22" s="501" customFormat="1" ht="24.95" customHeight="1">
      <c r="A1791" s="215"/>
      <c r="B1791" s="215"/>
      <c r="C1791" s="216"/>
      <c r="D1791" s="216"/>
      <c r="E1791" s="216" t="s">
        <v>1889</v>
      </c>
      <c r="F1791" s="203" t="s">
        <v>2994</v>
      </c>
      <c r="G1791" s="396">
        <v>21358000</v>
      </c>
      <c r="H1791" s="396">
        <v>0</v>
      </c>
      <c r="I1791" s="396">
        <v>0</v>
      </c>
      <c r="J1791" s="396">
        <v>0</v>
      </c>
      <c r="K1791" s="396">
        <v>21358000</v>
      </c>
      <c r="L1791" s="215"/>
      <c r="M1791" s="215"/>
      <c r="N1791" s="215"/>
      <c r="O1791" s="215"/>
      <c r="P1791" s="215" t="s">
        <v>1889</v>
      </c>
      <c r="Q1791" s="810" t="s">
        <v>7029</v>
      </c>
      <c r="R1791" s="632">
        <v>21358000</v>
      </c>
      <c r="S1791" s="632">
        <v>0</v>
      </c>
      <c r="T1791" s="632">
        <v>0</v>
      </c>
      <c r="U1791" s="632">
        <v>0</v>
      </c>
      <c r="V1791" s="632">
        <v>21358000</v>
      </c>
    </row>
    <row r="1792" spans="1:22" s="501" customFormat="1" ht="24.95" customHeight="1">
      <c r="A1792" s="215"/>
      <c r="B1792" s="215"/>
      <c r="C1792" s="216"/>
      <c r="D1792" s="216"/>
      <c r="E1792" s="216" t="s">
        <v>1878</v>
      </c>
      <c r="F1792" s="203" t="s">
        <v>2995</v>
      </c>
      <c r="G1792" s="396">
        <v>15634000</v>
      </c>
      <c r="H1792" s="396">
        <v>0</v>
      </c>
      <c r="I1792" s="396">
        <v>0</v>
      </c>
      <c r="J1792" s="396">
        <v>0</v>
      </c>
      <c r="K1792" s="396">
        <v>15634000</v>
      </c>
      <c r="L1792" s="215"/>
      <c r="M1792" s="215"/>
      <c r="N1792" s="215"/>
      <c r="O1792" s="215"/>
      <c r="P1792" s="215" t="s">
        <v>1878</v>
      </c>
      <c r="Q1792" s="810" t="s">
        <v>6196</v>
      </c>
      <c r="R1792" s="632">
        <v>15634000</v>
      </c>
      <c r="S1792" s="632">
        <v>0</v>
      </c>
      <c r="T1792" s="632">
        <v>0</v>
      </c>
      <c r="U1792" s="632">
        <v>0</v>
      </c>
      <c r="V1792" s="632">
        <v>15634000</v>
      </c>
    </row>
    <row r="1793" spans="1:22" s="501" customFormat="1" ht="24.95" customHeight="1">
      <c r="A1793" s="215"/>
      <c r="B1793" s="215"/>
      <c r="C1793" s="216"/>
      <c r="D1793" s="216"/>
      <c r="E1793" s="216" t="s">
        <v>1880</v>
      </c>
      <c r="F1793" s="203" t="s">
        <v>2996</v>
      </c>
      <c r="G1793" s="396">
        <v>4937000</v>
      </c>
      <c r="H1793" s="396">
        <v>0</v>
      </c>
      <c r="I1793" s="396">
        <v>0</v>
      </c>
      <c r="J1793" s="396">
        <v>0</v>
      </c>
      <c r="K1793" s="396">
        <v>4937000</v>
      </c>
      <c r="L1793" s="215"/>
      <c r="M1793" s="215"/>
      <c r="N1793" s="215"/>
      <c r="O1793" s="215"/>
      <c r="P1793" s="215" t="s">
        <v>1880</v>
      </c>
      <c r="Q1793" s="810" t="s">
        <v>7030</v>
      </c>
      <c r="R1793" s="632">
        <v>4937000</v>
      </c>
      <c r="S1793" s="632">
        <v>0</v>
      </c>
      <c r="T1793" s="632">
        <v>0</v>
      </c>
      <c r="U1793" s="632">
        <v>0</v>
      </c>
      <c r="V1793" s="632">
        <v>4937000</v>
      </c>
    </row>
    <row r="1794" spans="1:22" s="501" customFormat="1" ht="24.95" customHeight="1">
      <c r="A1794" s="215"/>
      <c r="B1794" s="215"/>
      <c r="C1794" s="216"/>
      <c r="D1794" s="216"/>
      <c r="E1794" s="216" t="s">
        <v>1867</v>
      </c>
      <c r="F1794" s="203" t="s">
        <v>2997</v>
      </c>
      <c r="G1794" s="396">
        <v>27840000</v>
      </c>
      <c r="H1794" s="396">
        <v>0</v>
      </c>
      <c r="I1794" s="396">
        <v>0</v>
      </c>
      <c r="J1794" s="396">
        <v>0</v>
      </c>
      <c r="K1794" s="396">
        <v>27840000</v>
      </c>
      <c r="L1794" s="215"/>
      <c r="M1794" s="215"/>
      <c r="N1794" s="215"/>
      <c r="O1794" s="215"/>
      <c r="P1794" s="215" t="s">
        <v>1867</v>
      </c>
      <c r="Q1794" s="810" t="s">
        <v>7031</v>
      </c>
      <c r="R1794" s="632">
        <v>27840000</v>
      </c>
      <c r="S1794" s="632">
        <v>0</v>
      </c>
      <c r="T1794" s="632">
        <v>0</v>
      </c>
      <c r="U1794" s="632">
        <v>0</v>
      </c>
      <c r="V1794" s="632">
        <v>27840000</v>
      </c>
    </row>
    <row r="1795" spans="1:22" s="501" customFormat="1" ht="24.95" customHeight="1">
      <c r="A1795" s="215"/>
      <c r="B1795" s="215"/>
      <c r="C1795" s="216"/>
      <c r="D1795" s="216"/>
      <c r="E1795" s="216" t="s">
        <v>1869</v>
      </c>
      <c r="F1795" s="203" t="s">
        <v>2998</v>
      </c>
      <c r="G1795" s="396">
        <v>16081000</v>
      </c>
      <c r="H1795" s="396">
        <v>0</v>
      </c>
      <c r="I1795" s="396">
        <v>0</v>
      </c>
      <c r="J1795" s="396">
        <v>0</v>
      </c>
      <c r="K1795" s="396">
        <v>16081000</v>
      </c>
      <c r="L1795" s="215"/>
      <c r="M1795" s="215"/>
      <c r="N1795" s="215"/>
      <c r="O1795" s="215"/>
      <c r="P1795" s="215" t="s">
        <v>1869</v>
      </c>
      <c r="Q1795" s="810" t="s">
        <v>7032</v>
      </c>
      <c r="R1795" s="632">
        <v>16081000</v>
      </c>
      <c r="S1795" s="632">
        <v>0</v>
      </c>
      <c r="T1795" s="632">
        <v>0</v>
      </c>
      <c r="U1795" s="632">
        <v>0</v>
      </c>
      <c r="V1795" s="632">
        <v>16081000</v>
      </c>
    </row>
    <row r="1796" spans="1:22" s="501" customFormat="1" ht="24.95" customHeight="1">
      <c r="A1796" s="215"/>
      <c r="B1796" s="215"/>
      <c r="C1796" s="216"/>
      <c r="D1796" s="216"/>
      <c r="E1796" s="216" t="s">
        <v>1895</v>
      </c>
      <c r="F1796" s="203" t="s">
        <v>2999</v>
      </c>
      <c r="G1796" s="396">
        <v>58889000</v>
      </c>
      <c r="H1796" s="396">
        <v>0</v>
      </c>
      <c r="I1796" s="396">
        <v>0</v>
      </c>
      <c r="J1796" s="396">
        <v>0</v>
      </c>
      <c r="K1796" s="396">
        <v>58889000</v>
      </c>
      <c r="L1796" s="215"/>
      <c r="M1796" s="215"/>
      <c r="N1796" s="215"/>
      <c r="O1796" s="215"/>
      <c r="P1796" s="215" t="s">
        <v>1895</v>
      </c>
      <c r="Q1796" s="810" t="s">
        <v>6197</v>
      </c>
      <c r="R1796" s="632">
        <v>58889000</v>
      </c>
      <c r="S1796" s="632">
        <v>0</v>
      </c>
      <c r="T1796" s="632">
        <v>0</v>
      </c>
      <c r="U1796" s="632">
        <v>0</v>
      </c>
      <c r="V1796" s="632">
        <v>58889000</v>
      </c>
    </row>
    <row r="1797" spans="1:22" s="501" customFormat="1" ht="24.95" customHeight="1">
      <c r="A1797" s="215"/>
      <c r="B1797" s="215"/>
      <c r="C1797" s="216"/>
      <c r="D1797" s="216"/>
      <c r="E1797" s="216" t="s">
        <v>1903</v>
      </c>
      <c r="F1797" s="203" t="s">
        <v>3000</v>
      </c>
      <c r="G1797" s="396">
        <v>18558000</v>
      </c>
      <c r="H1797" s="396">
        <v>0</v>
      </c>
      <c r="I1797" s="396">
        <v>0</v>
      </c>
      <c r="J1797" s="396">
        <v>0</v>
      </c>
      <c r="K1797" s="396">
        <v>18558000</v>
      </c>
      <c r="L1797" s="215"/>
      <c r="M1797" s="215"/>
      <c r="N1797" s="215"/>
      <c r="O1797" s="215"/>
      <c r="P1797" s="215" t="s">
        <v>1903</v>
      </c>
      <c r="Q1797" s="810" t="s">
        <v>6198</v>
      </c>
      <c r="R1797" s="632">
        <v>18558000</v>
      </c>
      <c r="S1797" s="632">
        <v>0</v>
      </c>
      <c r="T1797" s="632">
        <v>0</v>
      </c>
      <c r="U1797" s="632">
        <v>0</v>
      </c>
      <c r="V1797" s="632">
        <v>18558000</v>
      </c>
    </row>
    <row r="1798" spans="1:22" s="501" customFormat="1" ht="24.95" customHeight="1">
      <c r="A1798" s="215"/>
      <c r="B1798" s="215"/>
      <c r="C1798" s="216"/>
      <c r="D1798" s="216"/>
      <c r="E1798" s="216" t="s">
        <v>1872</v>
      </c>
      <c r="F1798" s="203" t="s">
        <v>3001</v>
      </c>
      <c r="G1798" s="396">
        <v>25656000</v>
      </c>
      <c r="H1798" s="396">
        <v>0</v>
      </c>
      <c r="I1798" s="396">
        <v>0</v>
      </c>
      <c r="J1798" s="396">
        <v>0</v>
      </c>
      <c r="K1798" s="396">
        <v>25656000</v>
      </c>
      <c r="L1798" s="215"/>
      <c r="M1798" s="215"/>
      <c r="N1798" s="215"/>
      <c r="O1798" s="215"/>
      <c r="P1798" s="215" t="s">
        <v>1872</v>
      </c>
      <c r="Q1798" s="810" t="s">
        <v>7033</v>
      </c>
      <c r="R1798" s="632">
        <v>25656000</v>
      </c>
      <c r="S1798" s="632">
        <v>0</v>
      </c>
      <c r="T1798" s="632">
        <v>0</v>
      </c>
      <c r="U1798" s="632">
        <v>0</v>
      </c>
      <c r="V1798" s="632">
        <v>25656000</v>
      </c>
    </row>
    <row r="1799" spans="1:22" s="501" customFormat="1" ht="24.95" customHeight="1">
      <c r="A1799" s="215"/>
      <c r="B1799" s="215"/>
      <c r="C1799" s="216"/>
      <c r="D1799" s="216"/>
      <c r="E1799" s="216" t="s">
        <v>1924</v>
      </c>
      <c r="F1799" s="203" t="s">
        <v>3002</v>
      </c>
      <c r="G1799" s="396">
        <v>59745000</v>
      </c>
      <c r="H1799" s="396">
        <v>0</v>
      </c>
      <c r="I1799" s="396">
        <v>0</v>
      </c>
      <c r="J1799" s="396">
        <v>0</v>
      </c>
      <c r="K1799" s="396">
        <v>59745000</v>
      </c>
      <c r="L1799" s="215"/>
      <c r="M1799" s="215"/>
      <c r="N1799" s="215"/>
      <c r="O1799" s="215"/>
      <c r="P1799" s="215" t="s">
        <v>1924</v>
      </c>
      <c r="Q1799" s="810" t="s">
        <v>6199</v>
      </c>
      <c r="R1799" s="632">
        <v>59745000</v>
      </c>
      <c r="S1799" s="632">
        <v>0</v>
      </c>
      <c r="T1799" s="632">
        <v>0</v>
      </c>
      <c r="U1799" s="632">
        <v>0</v>
      </c>
      <c r="V1799" s="632">
        <v>59745000</v>
      </c>
    </row>
    <row r="1800" spans="1:22" s="501" customFormat="1" ht="24.95" customHeight="1">
      <c r="A1800" s="215"/>
      <c r="B1800" s="215"/>
      <c r="C1800" s="216"/>
      <c r="D1800" s="216"/>
      <c r="E1800" s="216" t="s">
        <v>1906</v>
      </c>
      <c r="F1800" s="203" t="s">
        <v>3003</v>
      </c>
      <c r="G1800" s="396">
        <v>24709000</v>
      </c>
      <c r="H1800" s="396">
        <v>0</v>
      </c>
      <c r="I1800" s="396">
        <v>0</v>
      </c>
      <c r="J1800" s="396">
        <v>0</v>
      </c>
      <c r="K1800" s="396">
        <v>24709000</v>
      </c>
      <c r="L1800" s="215"/>
      <c r="M1800" s="215"/>
      <c r="N1800" s="215"/>
      <c r="O1800" s="215"/>
      <c r="P1800" s="215" t="s">
        <v>1906</v>
      </c>
      <c r="Q1800" s="810" t="s">
        <v>6200</v>
      </c>
      <c r="R1800" s="632">
        <v>24709000</v>
      </c>
      <c r="S1800" s="632">
        <v>0</v>
      </c>
      <c r="T1800" s="632">
        <v>0</v>
      </c>
      <c r="U1800" s="632">
        <v>0</v>
      </c>
      <c r="V1800" s="632">
        <v>24709000</v>
      </c>
    </row>
    <row r="1801" spans="1:22" s="501" customFormat="1" ht="24.95" customHeight="1">
      <c r="A1801" s="215"/>
      <c r="B1801" s="215"/>
      <c r="C1801" s="216"/>
      <c r="D1801" s="216"/>
      <c r="E1801" s="216" t="s">
        <v>1882</v>
      </c>
      <c r="F1801" s="203" t="s">
        <v>2956</v>
      </c>
      <c r="G1801" s="396">
        <v>43231000</v>
      </c>
      <c r="H1801" s="396">
        <v>0</v>
      </c>
      <c r="I1801" s="396">
        <v>0</v>
      </c>
      <c r="J1801" s="396">
        <v>0</v>
      </c>
      <c r="K1801" s="396">
        <v>43231000</v>
      </c>
      <c r="L1801" s="215"/>
      <c r="M1801" s="215"/>
      <c r="N1801" s="215"/>
      <c r="O1801" s="215"/>
      <c r="P1801" s="215" t="s">
        <v>1882</v>
      </c>
      <c r="Q1801" s="810" t="s">
        <v>7034</v>
      </c>
      <c r="R1801" s="632">
        <v>43231000</v>
      </c>
      <c r="S1801" s="632">
        <v>0</v>
      </c>
      <c r="T1801" s="632">
        <v>0</v>
      </c>
      <c r="U1801" s="632">
        <v>0</v>
      </c>
      <c r="V1801" s="632">
        <v>43231000</v>
      </c>
    </row>
    <row r="1802" spans="1:22" s="501" customFormat="1" ht="24.95" customHeight="1">
      <c r="A1802" s="215"/>
      <c r="B1802" s="215"/>
      <c r="C1802" s="216"/>
      <c r="D1802" s="216"/>
      <c r="E1802" s="216" t="s">
        <v>1931</v>
      </c>
      <c r="F1802" s="203" t="s">
        <v>3004</v>
      </c>
      <c r="G1802" s="396">
        <v>97158000</v>
      </c>
      <c r="H1802" s="396">
        <v>0</v>
      </c>
      <c r="I1802" s="396">
        <v>0</v>
      </c>
      <c r="J1802" s="396">
        <v>0</v>
      </c>
      <c r="K1802" s="396">
        <v>97158000</v>
      </c>
      <c r="L1802" s="215"/>
      <c r="M1802" s="215"/>
      <c r="N1802" s="215"/>
      <c r="O1802" s="215"/>
      <c r="P1802" s="215" t="s">
        <v>1931</v>
      </c>
      <c r="Q1802" s="810" t="s">
        <v>6201</v>
      </c>
      <c r="R1802" s="632">
        <v>97158000</v>
      </c>
      <c r="S1802" s="632">
        <v>0</v>
      </c>
      <c r="T1802" s="632">
        <v>0</v>
      </c>
      <c r="U1802" s="632">
        <v>0</v>
      </c>
      <c r="V1802" s="632">
        <v>97158000</v>
      </c>
    </row>
    <row r="1803" spans="1:22" s="501" customFormat="1" ht="39.75" customHeight="1">
      <c r="A1803" s="215"/>
      <c r="B1803" s="215"/>
      <c r="C1803" s="216"/>
      <c r="D1803" s="216"/>
      <c r="E1803" s="216" t="s">
        <v>1933</v>
      </c>
      <c r="F1803" s="203" t="s">
        <v>3700</v>
      </c>
      <c r="G1803" s="396">
        <v>7689000</v>
      </c>
      <c r="H1803" s="396">
        <v>0</v>
      </c>
      <c r="I1803" s="396">
        <v>0</v>
      </c>
      <c r="J1803" s="396">
        <v>0</v>
      </c>
      <c r="K1803" s="396">
        <v>7689000</v>
      </c>
      <c r="L1803" s="215"/>
      <c r="M1803" s="215"/>
      <c r="N1803" s="215"/>
      <c r="O1803" s="215"/>
      <c r="P1803" s="215" t="s">
        <v>1933</v>
      </c>
      <c r="Q1803" s="812" t="s">
        <v>7035</v>
      </c>
      <c r="R1803" s="632">
        <v>7689000</v>
      </c>
      <c r="S1803" s="632">
        <v>0</v>
      </c>
      <c r="T1803" s="632">
        <v>0</v>
      </c>
      <c r="U1803" s="632">
        <v>0</v>
      </c>
      <c r="V1803" s="632">
        <v>7689000</v>
      </c>
    </row>
    <row r="1804" spans="1:22" s="501" customFormat="1" ht="24.95" customHeight="1">
      <c r="A1804" s="215"/>
      <c r="B1804" s="215"/>
      <c r="C1804" s="216"/>
      <c r="D1804" s="216"/>
      <c r="E1804" s="216" t="s">
        <v>2085</v>
      </c>
      <c r="F1804" s="203" t="s">
        <v>3005</v>
      </c>
      <c r="G1804" s="396">
        <v>21759000</v>
      </c>
      <c r="H1804" s="396">
        <v>0</v>
      </c>
      <c r="I1804" s="396">
        <v>0</v>
      </c>
      <c r="J1804" s="396">
        <v>0</v>
      </c>
      <c r="K1804" s="396">
        <v>21759000</v>
      </c>
      <c r="L1804" s="215"/>
      <c r="M1804" s="215"/>
      <c r="N1804" s="215"/>
      <c r="O1804" s="215"/>
      <c r="P1804" s="215" t="s">
        <v>2085</v>
      </c>
      <c r="Q1804" s="810" t="s">
        <v>6202</v>
      </c>
      <c r="R1804" s="632">
        <v>21759000</v>
      </c>
      <c r="S1804" s="632">
        <v>0</v>
      </c>
      <c r="T1804" s="632">
        <v>0</v>
      </c>
      <c r="U1804" s="632">
        <v>0</v>
      </c>
      <c r="V1804" s="632">
        <v>21759000</v>
      </c>
    </row>
    <row r="1805" spans="1:22" s="501" customFormat="1" ht="24.95" customHeight="1">
      <c r="A1805" s="215"/>
      <c r="B1805" s="215"/>
      <c r="C1805" s="216"/>
      <c r="D1805" s="216"/>
      <c r="E1805" s="216" t="s">
        <v>1961</v>
      </c>
      <c r="F1805" s="203" t="s">
        <v>3006</v>
      </c>
      <c r="G1805" s="396">
        <v>3683000</v>
      </c>
      <c r="H1805" s="396">
        <v>0</v>
      </c>
      <c r="I1805" s="396">
        <v>0</v>
      </c>
      <c r="J1805" s="396">
        <v>0</v>
      </c>
      <c r="K1805" s="396">
        <v>3683000</v>
      </c>
      <c r="L1805" s="215"/>
      <c r="M1805" s="215"/>
      <c r="N1805" s="215"/>
      <c r="O1805" s="215"/>
      <c r="P1805" s="215" t="s">
        <v>1961</v>
      </c>
      <c r="Q1805" s="810" t="s">
        <v>6203</v>
      </c>
      <c r="R1805" s="632">
        <v>3683000</v>
      </c>
      <c r="S1805" s="632">
        <v>0</v>
      </c>
      <c r="T1805" s="632">
        <v>0</v>
      </c>
      <c r="U1805" s="632">
        <v>0</v>
      </c>
      <c r="V1805" s="632">
        <v>3683000</v>
      </c>
    </row>
    <row r="1806" spans="1:22" s="501" customFormat="1" ht="24.95" customHeight="1">
      <c r="A1806" s="215"/>
      <c r="B1806" s="215"/>
      <c r="C1806" s="216"/>
      <c r="D1806" s="216"/>
      <c r="E1806" s="216" t="s">
        <v>1941</v>
      </c>
      <c r="F1806" s="203" t="s">
        <v>3007</v>
      </c>
      <c r="G1806" s="396">
        <v>78677000</v>
      </c>
      <c r="H1806" s="396">
        <v>0</v>
      </c>
      <c r="I1806" s="396">
        <v>0</v>
      </c>
      <c r="J1806" s="396">
        <v>0</v>
      </c>
      <c r="K1806" s="396">
        <v>78677000</v>
      </c>
      <c r="L1806" s="215"/>
      <c r="M1806" s="215"/>
      <c r="N1806" s="215"/>
      <c r="O1806" s="215"/>
      <c r="P1806" s="215" t="s">
        <v>1941</v>
      </c>
      <c r="Q1806" s="810" t="s">
        <v>7036</v>
      </c>
      <c r="R1806" s="632">
        <v>78677000</v>
      </c>
      <c r="S1806" s="632">
        <v>0</v>
      </c>
      <c r="T1806" s="632">
        <v>0</v>
      </c>
      <c r="U1806" s="632">
        <v>0</v>
      </c>
      <c r="V1806" s="632">
        <v>78677000</v>
      </c>
    </row>
    <row r="1807" spans="1:22" s="501" customFormat="1" ht="24.95" customHeight="1">
      <c r="A1807" s="215"/>
      <c r="B1807" s="215"/>
      <c r="C1807" s="216"/>
      <c r="D1807" s="216"/>
      <c r="E1807" s="216" t="s">
        <v>1945</v>
      </c>
      <c r="F1807" s="203" t="s">
        <v>3701</v>
      </c>
      <c r="G1807" s="396">
        <v>2000000</v>
      </c>
      <c r="H1807" s="396">
        <v>0</v>
      </c>
      <c r="I1807" s="396">
        <v>0</v>
      </c>
      <c r="J1807" s="396">
        <v>0</v>
      </c>
      <c r="K1807" s="396">
        <v>2000000</v>
      </c>
      <c r="L1807" s="215"/>
      <c r="M1807" s="215"/>
      <c r="N1807" s="215"/>
      <c r="O1807" s="215"/>
      <c r="P1807" s="215" t="s">
        <v>1945</v>
      </c>
      <c r="Q1807" s="816" t="s">
        <v>7037</v>
      </c>
      <c r="R1807" s="632">
        <v>2000000</v>
      </c>
      <c r="S1807" s="632">
        <v>0</v>
      </c>
      <c r="T1807" s="632">
        <v>0</v>
      </c>
      <c r="U1807" s="632">
        <v>0</v>
      </c>
      <c r="V1807" s="632">
        <v>2000000</v>
      </c>
    </row>
    <row r="1808" spans="1:22" s="501" customFormat="1" ht="24.95" customHeight="1">
      <c r="A1808" s="215"/>
      <c r="B1808" s="215"/>
      <c r="C1808" s="216"/>
      <c r="D1808" s="216"/>
      <c r="E1808" s="216" t="s">
        <v>2089</v>
      </c>
      <c r="F1808" s="203" t="s">
        <v>3008</v>
      </c>
      <c r="G1808" s="396">
        <v>2000000</v>
      </c>
      <c r="H1808" s="396">
        <v>0</v>
      </c>
      <c r="I1808" s="396">
        <v>0</v>
      </c>
      <c r="J1808" s="396">
        <v>0</v>
      </c>
      <c r="K1808" s="396">
        <v>2000000</v>
      </c>
      <c r="L1808" s="215"/>
      <c r="M1808" s="215"/>
      <c r="N1808" s="215"/>
      <c r="O1808" s="215"/>
      <c r="P1808" s="215" t="s">
        <v>2089</v>
      </c>
      <c r="Q1808" s="810" t="s">
        <v>6204</v>
      </c>
      <c r="R1808" s="632">
        <v>2000000</v>
      </c>
      <c r="S1808" s="632">
        <v>0</v>
      </c>
      <c r="T1808" s="632">
        <v>0</v>
      </c>
      <c r="U1808" s="632">
        <v>0</v>
      </c>
      <c r="V1808" s="632">
        <v>2000000</v>
      </c>
    </row>
    <row r="1809" spans="1:22" s="501" customFormat="1" ht="24.95" customHeight="1">
      <c r="A1809" s="215"/>
      <c r="B1809" s="215"/>
      <c r="C1809" s="216"/>
      <c r="D1809" s="216"/>
      <c r="E1809" s="216" t="s">
        <v>1972</v>
      </c>
      <c r="F1809" s="203" t="s">
        <v>3009</v>
      </c>
      <c r="G1809" s="396">
        <v>2000000</v>
      </c>
      <c r="H1809" s="396">
        <v>0</v>
      </c>
      <c r="I1809" s="396">
        <v>0</v>
      </c>
      <c r="J1809" s="396">
        <v>0</v>
      </c>
      <c r="K1809" s="396">
        <v>2000000</v>
      </c>
      <c r="L1809" s="215"/>
      <c r="M1809" s="215"/>
      <c r="N1809" s="215"/>
      <c r="O1809" s="215"/>
      <c r="P1809" s="215" t="s">
        <v>1972</v>
      </c>
      <c r="Q1809" s="810" t="s">
        <v>6205</v>
      </c>
      <c r="R1809" s="632">
        <v>2000000</v>
      </c>
      <c r="S1809" s="632">
        <v>0</v>
      </c>
      <c r="T1809" s="632">
        <v>0</v>
      </c>
      <c r="U1809" s="632">
        <v>0</v>
      </c>
      <c r="V1809" s="632">
        <v>2000000</v>
      </c>
    </row>
    <row r="1810" spans="1:22" s="501" customFormat="1" ht="24.95" customHeight="1">
      <c r="A1810" s="215"/>
      <c r="B1810" s="215"/>
      <c r="C1810" s="216"/>
      <c r="D1810" s="216"/>
      <c r="E1810" s="216" t="s">
        <v>2004</v>
      </c>
      <c r="F1810" s="203" t="s">
        <v>3010</v>
      </c>
      <c r="G1810" s="396">
        <v>2500000</v>
      </c>
      <c r="H1810" s="396">
        <v>0</v>
      </c>
      <c r="I1810" s="396">
        <v>0</v>
      </c>
      <c r="J1810" s="396">
        <v>0</v>
      </c>
      <c r="K1810" s="396">
        <v>2500000</v>
      </c>
      <c r="L1810" s="215"/>
      <c r="M1810" s="215"/>
      <c r="N1810" s="215"/>
      <c r="O1810" s="215"/>
      <c r="P1810" s="215" t="s">
        <v>2004</v>
      </c>
      <c r="Q1810" s="810" t="s">
        <v>6206</v>
      </c>
      <c r="R1810" s="632">
        <v>2500000</v>
      </c>
      <c r="S1810" s="632">
        <v>0</v>
      </c>
      <c r="T1810" s="632">
        <v>0</v>
      </c>
      <c r="U1810" s="632">
        <v>0</v>
      </c>
      <c r="V1810" s="632">
        <v>2500000</v>
      </c>
    </row>
    <row r="1811" spans="1:22" s="501" customFormat="1" ht="24.95" customHeight="1">
      <c r="A1811" s="215"/>
      <c r="B1811" s="215"/>
      <c r="C1811" s="216"/>
      <c r="D1811" s="216"/>
      <c r="E1811" s="216" t="s">
        <v>2007</v>
      </c>
      <c r="F1811" s="203" t="s">
        <v>3702</v>
      </c>
      <c r="G1811" s="396">
        <v>3750000</v>
      </c>
      <c r="H1811" s="396">
        <v>0</v>
      </c>
      <c r="I1811" s="396">
        <v>0</v>
      </c>
      <c r="J1811" s="396">
        <v>0</v>
      </c>
      <c r="K1811" s="396">
        <v>3750000</v>
      </c>
      <c r="L1811" s="215"/>
      <c r="M1811" s="215"/>
      <c r="N1811" s="215"/>
      <c r="O1811" s="215"/>
      <c r="P1811" s="215" t="s">
        <v>2007</v>
      </c>
      <c r="Q1811" s="810" t="s">
        <v>7024</v>
      </c>
      <c r="R1811" s="632">
        <v>3750000</v>
      </c>
      <c r="S1811" s="632">
        <v>0</v>
      </c>
      <c r="T1811" s="632">
        <v>0</v>
      </c>
      <c r="U1811" s="632">
        <v>0</v>
      </c>
      <c r="V1811" s="632">
        <v>3750000</v>
      </c>
    </row>
    <row r="1812" spans="1:22" s="501" customFormat="1" ht="24.95" customHeight="1">
      <c r="A1812" s="215"/>
      <c r="B1812" s="215"/>
      <c r="C1812" s="216"/>
      <c r="D1812" s="216"/>
      <c r="E1812" s="216" t="s">
        <v>2011</v>
      </c>
      <c r="F1812" s="203" t="s">
        <v>3007</v>
      </c>
      <c r="G1812" s="396">
        <v>3500000</v>
      </c>
      <c r="H1812" s="396">
        <v>0</v>
      </c>
      <c r="I1812" s="396">
        <v>0</v>
      </c>
      <c r="J1812" s="396">
        <v>0</v>
      </c>
      <c r="K1812" s="396">
        <v>3500000</v>
      </c>
      <c r="L1812" s="215"/>
      <c r="M1812" s="215"/>
      <c r="N1812" s="215"/>
      <c r="O1812" s="215"/>
      <c r="P1812" s="215" t="s">
        <v>2011</v>
      </c>
      <c r="Q1812" s="816" t="s">
        <v>7038</v>
      </c>
      <c r="R1812" s="632">
        <v>3500000</v>
      </c>
      <c r="S1812" s="632">
        <v>0</v>
      </c>
      <c r="T1812" s="632">
        <v>0</v>
      </c>
      <c r="U1812" s="632">
        <v>0</v>
      </c>
      <c r="V1812" s="632">
        <v>3500000</v>
      </c>
    </row>
    <row r="1813" spans="1:22" s="501" customFormat="1" ht="24.95" customHeight="1">
      <c r="A1813" s="215"/>
      <c r="B1813" s="215"/>
      <c r="C1813" s="216"/>
      <c r="D1813" s="216"/>
      <c r="E1813" s="216" t="s">
        <v>2016</v>
      </c>
      <c r="F1813" s="363" t="s">
        <v>3011</v>
      </c>
      <c r="G1813" s="396">
        <v>8000000</v>
      </c>
      <c r="H1813" s="396">
        <v>0</v>
      </c>
      <c r="I1813" s="396">
        <v>0</v>
      </c>
      <c r="J1813" s="396">
        <v>0</v>
      </c>
      <c r="K1813" s="396">
        <v>8000000</v>
      </c>
      <c r="L1813" s="215"/>
      <c r="M1813" s="215"/>
      <c r="N1813" s="215"/>
      <c r="O1813" s="215"/>
      <c r="P1813" s="215" t="s">
        <v>2016</v>
      </c>
      <c r="Q1813" s="810" t="s">
        <v>7039</v>
      </c>
      <c r="R1813" s="632">
        <v>8000000</v>
      </c>
      <c r="S1813" s="632">
        <v>0</v>
      </c>
      <c r="T1813" s="632">
        <v>0</v>
      </c>
      <c r="U1813" s="632">
        <v>0</v>
      </c>
      <c r="V1813" s="632">
        <v>8000000</v>
      </c>
    </row>
    <row r="1814" spans="1:22" s="501" customFormat="1" ht="24.95" customHeight="1">
      <c r="A1814" s="215"/>
      <c r="B1814" s="215"/>
      <c r="C1814" s="216"/>
      <c r="D1814" s="216"/>
      <c r="E1814" s="216" t="s">
        <v>2207</v>
      </c>
      <c r="F1814" s="203" t="s">
        <v>3012</v>
      </c>
      <c r="G1814" s="396">
        <v>2000000</v>
      </c>
      <c r="H1814" s="396">
        <v>0</v>
      </c>
      <c r="I1814" s="396">
        <v>0</v>
      </c>
      <c r="J1814" s="396">
        <v>0</v>
      </c>
      <c r="K1814" s="396">
        <v>2000000</v>
      </c>
      <c r="L1814" s="215"/>
      <c r="M1814" s="215"/>
      <c r="N1814" s="215"/>
      <c r="O1814" s="215"/>
      <c r="P1814" s="215" t="s">
        <v>2207</v>
      </c>
      <c r="Q1814" s="810" t="s">
        <v>6207</v>
      </c>
      <c r="R1814" s="632">
        <v>2000000</v>
      </c>
      <c r="S1814" s="632">
        <v>0</v>
      </c>
      <c r="T1814" s="632">
        <v>0</v>
      </c>
      <c r="U1814" s="632">
        <v>0</v>
      </c>
      <c r="V1814" s="632">
        <v>2000000</v>
      </c>
    </row>
    <row r="1815" spans="1:22" s="501" customFormat="1" ht="24.95" customHeight="1">
      <c r="A1815" s="215"/>
      <c r="B1815" s="215"/>
      <c r="C1815" s="216"/>
      <c r="D1815" s="216"/>
      <c r="E1815" s="216" t="s">
        <v>2018</v>
      </c>
      <c r="F1815" s="203" t="s">
        <v>3013</v>
      </c>
      <c r="G1815" s="396">
        <v>11397000</v>
      </c>
      <c r="H1815" s="396">
        <v>0</v>
      </c>
      <c r="I1815" s="396">
        <v>0</v>
      </c>
      <c r="J1815" s="396">
        <v>0</v>
      </c>
      <c r="K1815" s="396">
        <v>11397000</v>
      </c>
      <c r="L1815" s="215"/>
      <c r="M1815" s="215"/>
      <c r="N1815" s="215"/>
      <c r="O1815" s="215"/>
      <c r="P1815" s="215" t="s">
        <v>2018</v>
      </c>
      <c r="Q1815" s="810" t="s">
        <v>6208</v>
      </c>
      <c r="R1815" s="632">
        <v>11397000</v>
      </c>
      <c r="S1815" s="632">
        <v>0</v>
      </c>
      <c r="T1815" s="632">
        <v>0</v>
      </c>
      <c r="U1815" s="632">
        <v>0</v>
      </c>
      <c r="V1815" s="632">
        <v>11397000</v>
      </c>
    </row>
    <row r="1816" spans="1:22" s="501" customFormat="1" ht="24.95" customHeight="1">
      <c r="A1816" s="215"/>
      <c r="B1816" s="215"/>
      <c r="C1816" s="216"/>
      <c r="D1816" s="216"/>
      <c r="E1816" s="216" t="s">
        <v>2020</v>
      </c>
      <c r="F1816" s="203" t="s">
        <v>3703</v>
      </c>
      <c r="G1816" s="396">
        <v>5699000</v>
      </c>
      <c r="H1816" s="396">
        <v>0</v>
      </c>
      <c r="I1816" s="396">
        <v>0</v>
      </c>
      <c r="J1816" s="396">
        <v>0</v>
      </c>
      <c r="K1816" s="396">
        <v>5699000</v>
      </c>
      <c r="L1816" s="215"/>
      <c r="M1816" s="215"/>
      <c r="N1816" s="215"/>
      <c r="O1816" s="215"/>
      <c r="P1816" s="215" t="s">
        <v>2020</v>
      </c>
      <c r="Q1816" s="810" t="s">
        <v>6209</v>
      </c>
      <c r="R1816" s="632">
        <v>5699000</v>
      </c>
      <c r="S1816" s="632">
        <v>0</v>
      </c>
      <c r="T1816" s="632">
        <v>0</v>
      </c>
      <c r="U1816" s="632">
        <v>0</v>
      </c>
      <c r="V1816" s="632">
        <v>5699000</v>
      </c>
    </row>
    <row r="1817" spans="1:22" s="501" customFormat="1" ht="24.95" customHeight="1">
      <c r="A1817" s="215"/>
      <c r="B1817" s="215"/>
      <c r="C1817" s="216"/>
      <c r="D1817" s="216"/>
      <c r="E1817" s="216" t="s">
        <v>2021</v>
      </c>
      <c r="F1817" s="203" t="s">
        <v>3014</v>
      </c>
      <c r="G1817" s="396">
        <v>4182000</v>
      </c>
      <c r="H1817" s="396">
        <v>0</v>
      </c>
      <c r="I1817" s="396">
        <v>0</v>
      </c>
      <c r="J1817" s="396">
        <v>0</v>
      </c>
      <c r="K1817" s="396">
        <v>4182000</v>
      </c>
      <c r="L1817" s="215"/>
      <c r="M1817" s="215"/>
      <c r="N1817" s="215"/>
      <c r="O1817" s="215"/>
      <c r="P1817" s="215" t="s">
        <v>2021</v>
      </c>
      <c r="Q1817" s="810" t="s">
        <v>6210</v>
      </c>
      <c r="R1817" s="632">
        <v>4182000</v>
      </c>
      <c r="S1817" s="632">
        <v>0</v>
      </c>
      <c r="T1817" s="632">
        <v>0</v>
      </c>
      <c r="U1817" s="632">
        <v>0</v>
      </c>
      <c r="V1817" s="632">
        <v>4182000</v>
      </c>
    </row>
    <row r="1818" spans="1:22" s="501" customFormat="1" ht="24.95" customHeight="1">
      <c r="A1818" s="215"/>
      <c r="B1818" s="215"/>
      <c r="C1818" s="216"/>
      <c r="D1818" s="216"/>
      <c r="E1818" s="216" t="s">
        <v>2213</v>
      </c>
      <c r="F1818" s="203" t="s">
        <v>3015</v>
      </c>
      <c r="G1818" s="396">
        <v>2892000</v>
      </c>
      <c r="H1818" s="396">
        <v>0</v>
      </c>
      <c r="I1818" s="396">
        <v>0</v>
      </c>
      <c r="J1818" s="396">
        <v>0</v>
      </c>
      <c r="K1818" s="396">
        <v>2892000</v>
      </c>
      <c r="L1818" s="215"/>
      <c r="M1818" s="215"/>
      <c r="N1818" s="215"/>
      <c r="O1818" s="215"/>
      <c r="P1818" s="215" t="s">
        <v>2213</v>
      </c>
      <c r="Q1818" s="810" t="s">
        <v>6211</v>
      </c>
      <c r="R1818" s="632">
        <v>2892000</v>
      </c>
      <c r="S1818" s="632">
        <v>0</v>
      </c>
      <c r="T1818" s="632">
        <v>0</v>
      </c>
      <c r="U1818" s="632">
        <v>0</v>
      </c>
      <c r="V1818" s="632">
        <v>2892000</v>
      </c>
    </row>
    <row r="1819" spans="1:22" s="501" customFormat="1" ht="24.95" customHeight="1">
      <c r="A1819" s="215"/>
      <c r="B1819" s="215"/>
      <c r="C1819" s="216"/>
      <c r="D1819" s="216"/>
      <c r="E1819" s="216" t="s">
        <v>2215</v>
      </c>
      <c r="F1819" s="203" t="s">
        <v>3016</v>
      </c>
      <c r="G1819" s="396">
        <v>2288000</v>
      </c>
      <c r="H1819" s="396">
        <v>0</v>
      </c>
      <c r="I1819" s="396">
        <v>0</v>
      </c>
      <c r="J1819" s="396">
        <v>0</v>
      </c>
      <c r="K1819" s="396">
        <v>2288000</v>
      </c>
      <c r="L1819" s="215"/>
      <c r="M1819" s="215"/>
      <c r="N1819" s="215"/>
      <c r="O1819" s="215"/>
      <c r="P1819" s="215" t="s">
        <v>2215</v>
      </c>
      <c r="Q1819" s="810" t="s">
        <v>7040</v>
      </c>
      <c r="R1819" s="632">
        <v>2288000</v>
      </c>
      <c r="S1819" s="632">
        <v>0</v>
      </c>
      <c r="T1819" s="632">
        <v>0</v>
      </c>
      <c r="U1819" s="632">
        <v>0</v>
      </c>
      <c r="V1819" s="632">
        <v>2288000</v>
      </c>
    </row>
    <row r="1820" spans="1:22" s="501" customFormat="1" ht="24.95" customHeight="1">
      <c r="A1820" s="215"/>
      <c r="B1820" s="215"/>
      <c r="C1820" s="216"/>
      <c r="D1820" s="216"/>
      <c r="E1820" s="216" t="s">
        <v>2217</v>
      </c>
      <c r="F1820" s="203" t="s">
        <v>3017</v>
      </c>
      <c r="G1820" s="396">
        <v>14456000</v>
      </c>
      <c r="H1820" s="396">
        <v>0</v>
      </c>
      <c r="I1820" s="396">
        <v>0</v>
      </c>
      <c r="J1820" s="396">
        <v>0</v>
      </c>
      <c r="K1820" s="396">
        <v>14456000</v>
      </c>
      <c r="L1820" s="215"/>
      <c r="M1820" s="215"/>
      <c r="N1820" s="215"/>
      <c r="O1820" s="215"/>
      <c r="P1820" s="215" t="s">
        <v>2217</v>
      </c>
      <c r="Q1820" s="810" t="s">
        <v>6212</v>
      </c>
      <c r="R1820" s="632">
        <v>14456000</v>
      </c>
      <c r="S1820" s="632">
        <v>0</v>
      </c>
      <c r="T1820" s="632">
        <v>0</v>
      </c>
      <c r="U1820" s="632">
        <v>0</v>
      </c>
      <c r="V1820" s="632">
        <v>14456000</v>
      </c>
    </row>
    <row r="1821" spans="1:22" s="501" customFormat="1" ht="24.95" customHeight="1">
      <c r="A1821" s="215"/>
      <c r="B1821" s="215"/>
      <c r="C1821" s="216"/>
      <c r="D1821" s="216"/>
      <c r="E1821" s="216" t="s">
        <v>2221</v>
      </c>
      <c r="F1821" s="203" t="s">
        <v>3018</v>
      </c>
      <c r="G1821" s="396">
        <v>3500000</v>
      </c>
      <c r="H1821" s="396">
        <v>0</v>
      </c>
      <c r="I1821" s="396">
        <v>0</v>
      </c>
      <c r="J1821" s="396">
        <v>0</v>
      </c>
      <c r="K1821" s="396">
        <v>3500000</v>
      </c>
      <c r="L1821" s="215"/>
      <c r="M1821" s="215"/>
      <c r="N1821" s="215"/>
      <c r="O1821" s="215"/>
      <c r="P1821" s="215" t="s">
        <v>2221</v>
      </c>
      <c r="Q1821" s="810" t="s">
        <v>6213</v>
      </c>
      <c r="R1821" s="632">
        <v>3500000</v>
      </c>
      <c r="S1821" s="632">
        <v>0</v>
      </c>
      <c r="T1821" s="632">
        <v>0</v>
      </c>
      <c r="U1821" s="632">
        <v>0</v>
      </c>
      <c r="V1821" s="632">
        <v>3500000</v>
      </c>
    </row>
    <row r="1822" spans="1:22" s="501" customFormat="1" ht="24.95" customHeight="1">
      <c r="A1822" s="215"/>
      <c r="B1822" s="215"/>
      <c r="C1822" s="216"/>
      <c r="D1822" s="216"/>
      <c r="E1822" s="216" t="s">
        <v>2229</v>
      </c>
      <c r="F1822" s="203" t="s">
        <v>3019</v>
      </c>
      <c r="G1822" s="396">
        <v>1264000</v>
      </c>
      <c r="H1822" s="396">
        <v>0</v>
      </c>
      <c r="I1822" s="396">
        <v>0</v>
      </c>
      <c r="J1822" s="396">
        <v>0</v>
      </c>
      <c r="K1822" s="396">
        <v>1264000</v>
      </c>
      <c r="L1822" s="215"/>
      <c r="M1822" s="215"/>
      <c r="N1822" s="215"/>
      <c r="O1822" s="215"/>
      <c r="P1822" s="215" t="s">
        <v>2229</v>
      </c>
      <c r="Q1822" s="810" t="s">
        <v>6214</v>
      </c>
      <c r="R1822" s="632">
        <v>1264000</v>
      </c>
      <c r="S1822" s="632">
        <v>0</v>
      </c>
      <c r="T1822" s="632">
        <v>0</v>
      </c>
      <c r="U1822" s="632">
        <v>0</v>
      </c>
      <c r="V1822" s="632">
        <v>1264000</v>
      </c>
    </row>
    <row r="1823" spans="1:22" s="501" customFormat="1" ht="24.95" customHeight="1">
      <c r="A1823" s="215"/>
      <c r="B1823" s="215"/>
      <c r="C1823" s="216"/>
      <c r="D1823" s="216"/>
      <c r="E1823" s="216" t="s">
        <v>2233</v>
      </c>
      <c r="F1823" s="203" t="s">
        <v>3020</v>
      </c>
      <c r="G1823" s="396">
        <v>1896000</v>
      </c>
      <c r="H1823" s="396">
        <v>0</v>
      </c>
      <c r="I1823" s="396">
        <v>0</v>
      </c>
      <c r="J1823" s="396">
        <v>0</v>
      </c>
      <c r="K1823" s="396">
        <v>1896000</v>
      </c>
      <c r="L1823" s="215"/>
      <c r="M1823" s="215"/>
      <c r="N1823" s="215"/>
      <c r="O1823" s="215"/>
      <c r="P1823" s="215" t="s">
        <v>2233</v>
      </c>
      <c r="Q1823" s="810" t="s">
        <v>6215</v>
      </c>
      <c r="R1823" s="632">
        <v>1896000</v>
      </c>
      <c r="S1823" s="632">
        <v>0</v>
      </c>
      <c r="T1823" s="632">
        <v>0</v>
      </c>
      <c r="U1823" s="632">
        <v>0</v>
      </c>
      <c r="V1823" s="632">
        <v>1896000</v>
      </c>
    </row>
    <row r="1824" spans="1:22" s="501" customFormat="1" ht="24.95" customHeight="1">
      <c r="A1824" s="215"/>
      <c r="B1824" s="215"/>
      <c r="C1824" s="216"/>
      <c r="D1824" s="216"/>
      <c r="E1824" s="216" t="s">
        <v>2159</v>
      </c>
      <c r="F1824" s="203" t="s">
        <v>3021</v>
      </c>
      <c r="G1824" s="396">
        <v>6360000</v>
      </c>
      <c r="H1824" s="396">
        <v>0</v>
      </c>
      <c r="I1824" s="396">
        <v>0</v>
      </c>
      <c r="J1824" s="396">
        <v>0</v>
      </c>
      <c r="K1824" s="396">
        <v>6360000</v>
      </c>
      <c r="L1824" s="215"/>
      <c r="M1824" s="215"/>
      <c r="N1824" s="215"/>
      <c r="O1824" s="215"/>
      <c r="P1824" s="215" t="s">
        <v>2159</v>
      </c>
      <c r="Q1824" s="810" t="s">
        <v>7041</v>
      </c>
      <c r="R1824" s="632">
        <v>6360000</v>
      </c>
      <c r="S1824" s="632">
        <v>0</v>
      </c>
      <c r="T1824" s="632">
        <v>0</v>
      </c>
      <c r="U1824" s="632">
        <v>0</v>
      </c>
      <c r="V1824" s="632">
        <v>6360000</v>
      </c>
    </row>
    <row r="1825" spans="1:22" s="501" customFormat="1" ht="24.95" customHeight="1">
      <c r="A1825" s="215"/>
      <c r="B1825" s="215"/>
      <c r="C1825" s="216"/>
      <c r="D1825" s="216"/>
      <c r="E1825" s="216" t="s">
        <v>2236</v>
      </c>
      <c r="F1825" s="203" t="s">
        <v>3022</v>
      </c>
      <c r="G1825" s="396">
        <v>11084000</v>
      </c>
      <c r="H1825" s="396">
        <v>0</v>
      </c>
      <c r="I1825" s="396">
        <v>0</v>
      </c>
      <c r="J1825" s="396">
        <v>0</v>
      </c>
      <c r="K1825" s="396">
        <v>11084000</v>
      </c>
      <c r="L1825" s="215"/>
      <c r="M1825" s="215"/>
      <c r="N1825" s="215"/>
      <c r="O1825" s="215"/>
      <c r="P1825" s="215" t="s">
        <v>2236</v>
      </c>
      <c r="Q1825" s="810" t="s">
        <v>6216</v>
      </c>
      <c r="R1825" s="632">
        <v>11084000</v>
      </c>
      <c r="S1825" s="632">
        <v>0</v>
      </c>
      <c r="T1825" s="632">
        <v>0</v>
      </c>
      <c r="U1825" s="632">
        <v>0</v>
      </c>
      <c r="V1825" s="632">
        <v>11084000</v>
      </c>
    </row>
    <row r="1826" spans="1:22" s="501" customFormat="1" ht="24.95" customHeight="1">
      <c r="A1826" s="215"/>
      <c r="B1826" s="215"/>
      <c r="C1826" s="216"/>
      <c r="D1826" s="216"/>
      <c r="E1826" s="216" t="s">
        <v>2238</v>
      </c>
      <c r="F1826" s="203" t="s">
        <v>3023</v>
      </c>
      <c r="G1826" s="396">
        <v>15868000</v>
      </c>
      <c r="H1826" s="396">
        <v>0</v>
      </c>
      <c r="I1826" s="396">
        <v>0</v>
      </c>
      <c r="J1826" s="396">
        <v>0</v>
      </c>
      <c r="K1826" s="396">
        <v>15868000</v>
      </c>
      <c r="L1826" s="215"/>
      <c r="M1826" s="215"/>
      <c r="N1826" s="215"/>
      <c r="O1826" s="215"/>
      <c r="P1826" s="215" t="s">
        <v>2238</v>
      </c>
      <c r="Q1826" s="810" t="s">
        <v>6217</v>
      </c>
      <c r="R1826" s="632">
        <v>15868000</v>
      </c>
      <c r="S1826" s="632">
        <v>0</v>
      </c>
      <c r="T1826" s="632">
        <v>0</v>
      </c>
      <c r="U1826" s="632">
        <v>0</v>
      </c>
      <c r="V1826" s="632">
        <v>15868000</v>
      </c>
    </row>
    <row r="1827" spans="1:22" s="501" customFormat="1" ht="24.95" customHeight="1">
      <c r="A1827" s="215"/>
      <c r="B1827" s="215"/>
      <c r="C1827" s="216"/>
      <c r="D1827" s="216"/>
      <c r="E1827" s="216" t="s">
        <v>2243</v>
      </c>
      <c r="F1827" s="203" t="s">
        <v>3024</v>
      </c>
      <c r="G1827" s="396">
        <v>1500000</v>
      </c>
      <c r="H1827" s="396">
        <v>0</v>
      </c>
      <c r="I1827" s="396">
        <v>0</v>
      </c>
      <c r="J1827" s="396">
        <v>0</v>
      </c>
      <c r="K1827" s="396">
        <v>1500000</v>
      </c>
      <c r="L1827" s="215"/>
      <c r="M1827" s="215"/>
      <c r="N1827" s="215"/>
      <c r="O1827" s="215"/>
      <c r="P1827" s="215" t="s">
        <v>2243</v>
      </c>
      <c r="Q1827" s="810" t="s">
        <v>7042</v>
      </c>
      <c r="R1827" s="632">
        <v>1500000</v>
      </c>
      <c r="S1827" s="632">
        <v>0</v>
      </c>
      <c r="T1827" s="632">
        <v>0</v>
      </c>
      <c r="U1827" s="632">
        <v>0</v>
      </c>
      <c r="V1827" s="632">
        <v>1500000</v>
      </c>
    </row>
    <row r="1828" spans="1:22" s="501" customFormat="1" ht="24.95" customHeight="1">
      <c r="A1828" s="215"/>
      <c r="B1828" s="215"/>
      <c r="C1828" s="216"/>
      <c r="D1828" s="216"/>
      <c r="E1828" s="216" t="s">
        <v>2245</v>
      </c>
      <c r="F1828" s="318" t="s">
        <v>3025</v>
      </c>
      <c r="G1828" s="396">
        <v>2000000</v>
      </c>
      <c r="H1828" s="396">
        <v>0</v>
      </c>
      <c r="I1828" s="396">
        <v>0</v>
      </c>
      <c r="J1828" s="396">
        <v>0</v>
      </c>
      <c r="K1828" s="396">
        <v>2000000</v>
      </c>
      <c r="L1828" s="215"/>
      <c r="M1828" s="215"/>
      <c r="N1828" s="215"/>
      <c r="O1828" s="215"/>
      <c r="P1828" s="215" t="s">
        <v>2245</v>
      </c>
      <c r="Q1828" s="810" t="s">
        <v>7043</v>
      </c>
      <c r="R1828" s="632">
        <v>2000000</v>
      </c>
      <c r="S1828" s="632">
        <v>0</v>
      </c>
      <c r="T1828" s="632">
        <v>0</v>
      </c>
      <c r="U1828" s="632">
        <v>0</v>
      </c>
      <c r="V1828" s="632">
        <v>2000000</v>
      </c>
    </row>
    <row r="1829" spans="1:22" s="501" customFormat="1" ht="24.95" customHeight="1">
      <c r="A1829" s="215"/>
      <c r="B1829" s="215"/>
      <c r="C1829" s="216"/>
      <c r="D1829" s="216"/>
      <c r="E1829" s="216" t="s">
        <v>2247</v>
      </c>
      <c r="F1829" s="203" t="s">
        <v>3026</v>
      </c>
      <c r="G1829" s="396">
        <v>1500000</v>
      </c>
      <c r="H1829" s="396">
        <v>0</v>
      </c>
      <c r="I1829" s="396">
        <v>0</v>
      </c>
      <c r="J1829" s="396">
        <v>0</v>
      </c>
      <c r="K1829" s="396">
        <v>1500000</v>
      </c>
      <c r="L1829" s="215"/>
      <c r="M1829" s="215"/>
      <c r="N1829" s="215"/>
      <c r="O1829" s="215"/>
      <c r="P1829" s="215" t="s">
        <v>2247</v>
      </c>
      <c r="Q1829" s="810" t="s">
        <v>7044</v>
      </c>
      <c r="R1829" s="632">
        <v>1500000</v>
      </c>
      <c r="S1829" s="632">
        <v>0</v>
      </c>
      <c r="T1829" s="632">
        <v>0</v>
      </c>
      <c r="U1829" s="632">
        <v>0</v>
      </c>
      <c r="V1829" s="632">
        <v>1500000</v>
      </c>
    </row>
    <row r="1830" spans="1:22" s="501" customFormat="1" ht="42.75" customHeight="1">
      <c r="A1830" s="215"/>
      <c r="B1830" s="215"/>
      <c r="C1830" s="216"/>
      <c r="D1830" s="216"/>
      <c r="E1830" s="216" t="s">
        <v>2249</v>
      </c>
      <c r="F1830" s="203" t="s">
        <v>3704</v>
      </c>
      <c r="G1830" s="396">
        <v>5000000</v>
      </c>
      <c r="H1830" s="396">
        <v>0</v>
      </c>
      <c r="I1830" s="396">
        <v>0</v>
      </c>
      <c r="J1830" s="396">
        <v>0</v>
      </c>
      <c r="K1830" s="396">
        <v>5000000</v>
      </c>
      <c r="L1830" s="215"/>
      <c r="M1830" s="215"/>
      <c r="N1830" s="215"/>
      <c r="O1830" s="215"/>
      <c r="P1830" s="215" t="s">
        <v>2249</v>
      </c>
      <c r="Q1830" s="812" t="s">
        <v>7045</v>
      </c>
      <c r="R1830" s="632">
        <v>5000000</v>
      </c>
      <c r="S1830" s="632">
        <v>0</v>
      </c>
      <c r="T1830" s="632">
        <v>0</v>
      </c>
      <c r="U1830" s="632">
        <v>0</v>
      </c>
      <c r="V1830" s="632">
        <v>5000000</v>
      </c>
    </row>
    <row r="1831" spans="1:22" s="501" customFormat="1" ht="24.95" customHeight="1">
      <c r="A1831" s="215"/>
      <c r="B1831" s="215"/>
      <c r="C1831" s="216"/>
      <c r="D1831" s="216"/>
      <c r="E1831" s="216" t="s">
        <v>2094</v>
      </c>
      <c r="F1831" s="203" t="s">
        <v>3734</v>
      </c>
      <c r="G1831" s="396">
        <v>6000000</v>
      </c>
      <c r="H1831" s="396">
        <v>0</v>
      </c>
      <c r="I1831" s="396">
        <v>0</v>
      </c>
      <c r="J1831" s="396">
        <v>0</v>
      </c>
      <c r="K1831" s="396">
        <v>6000000</v>
      </c>
      <c r="L1831" s="215"/>
      <c r="M1831" s="215"/>
      <c r="N1831" s="215"/>
      <c r="O1831" s="215"/>
      <c r="P1831" s="215" t="s">
        <v>2094</v>
      </c>
      <c r="Q1831" s="810" t="s">
        <v>7025</v>
      </c>
      <c r="R1831" s="632">
        <v>6000000</v>
      </c>
      <c r="S1831" s="632">
        <v>0</v>
      </c>
      <c r="T1831" s="632">
        <v>0</v>
      </c>
      <c r="U1831" s="632">
        <v>0</v>
      </c>
      <c r="V1831" s="632">
        <v>6000000</v>
      </c>
    </row>
    <row r="1832" spans="1:22" s="501" customFormat="1" ht="24.95" customHeight="1" thickBot="1">
      <c r="A1832" s="225" t="s">
        <v>1535</v>
      </c>
      <c r="B1832" s="225"/>
      <c r="C1832" s="226"/>
      <c r="D1832" s="226"/>
      <c r="E1832" s="226"/>
      <c r="F1832" s="227" t="s">
        <v>1536</v>
      </c>
      <c r="G1832" s="397">
        <v>750000000</v>
      </c>
      <c r="H1832" s="397">
        <v>0</v>
      </c>
      <c r="I1832" s="397">
        <v>0</v>
      </c>
      <c r="J1832" s="397">
        <v>0</v>
      </c>
      <c r="K1832" s="397">
        <v>750000000</v>
      </c>
      <c r="L1832" s="225" t="s">
        <v>1535</v>
      </c>
      <c r="M1832" s="225"/>
      <c r="N1832" s="225"/>
      <c r="O1832" s="225"/>
      <c r="P1832" s="225"/>
      <c r="Q1832" s="811" t="s">
        <v>5166</v>
      </c>
      <c r="R1832" s="645">
        <v>750000000</v>
      </c>
      <c r="S1832" s="645">
        <v>0</v>
      </c>
      <c r="T1832" s="645">
        <v>0</v>
      </c>
      <c r="U1832" s="645">
        <v>0</v>
      </c>
      <c r="V1832" s="645">
        <v>750000000</v>
      </c>
    </row>
    <row r="1833" spans="1:22" s="501" customFormat="1" ht="24.95" customHeight="1" thickTop="1">
      <c r="A1833" s="220"/>
      <c r="B1833" s="220" t="s">
        <v>433</v>
      </c>
      <c r="C1833" s="221"/>
      <c r="D1833" s="221"/>
      <c r="E1833" s="221"/>
      <c r="F1833" s="228" t="s">
        <v>434</v>
      </c>
      <c r="G1833" s="398">
        <v>750000000</v>
      </c>
      <c r="H1833" s="398">
        <v>0</v>
      </c>
      <c r="I1833" s="398">
        <v>0</v>
      </c>
      <c r="J1833" s="398">
        <v>0</v>
      </c>
      <c r="K1833" s="398">
        <v>750000000</v>
      </c>
      <c r="L1833" s="220"/>
      <c r="M1833" s="220" t="s">
        <v>433</v>
      </c>
      <c r="N1833" s="220"/>
      <c r="O1833" s="220"/>
      <c r="P1833" s="220"/>
      <c r="Q1833" s="809" t="s">
        <v>4039</v>
      </c>
      <c r="R1833" s="640">
        <v>750000000</v>
      </c>
      <c r="S1833" s="640">
        <v>0</v>
      </c>
      <c r="T1833" s="640">
        <v>0</v>
      </c>
      <c r="U1833" s="640">
        <v>0</v>
      </c>
      <c r="V1833" s="640">
        <v>750000000</v>
      </c>
    </row>
    <row r="1834" spans="1:22" s="501" customFormat="1" ht="24.95" customHeight="1">
      <c r="A1834" s="215"/>
      <c r="B1834" s="215"/>
      <c r="C1834" s="216" t="s">
        <v>433</v>
      </c>
      <c r="D1834" s="216"/>
      <c r="E1834" s="216"/>
      <c r="F1834" s="203" t="s">
        <v>435</v>
      </c>
      <c r="G1834" s="396">
        <v>750000000</v>
      </c>
      <c r="H1834" s="396">
        <v>0</v>
      </c>
      <c r="I1834" s="396">
        <v>0</v>
      </c>
      <c r="J1834" s="396">
        <v>0</v>
      </c>
      <c r="K1834" s="396">
        <v>750000000</v>
      </c>
      <c r="L1834" s="215"/>
      <c r="M1834" s="215"/>
      <c r="N1834" s="215" t="s">
        <v>433</v>
      </c>
      <c r="O1834" s="215"/>
      <c r="P1834" s="215"/>
      <c r="Q1834" s="810" t="s">
        <v>4040</v>
      </c>
      <c r="R1834" s="632">
        <v>750000000</v>
      </c>
      <c r="S1834" s="632">
        <v>0</v>
      </c>
      <c r="T1834" s="632">
        <v>0</v>
      </c>
      <c r="U1834" s="632">
        <v>0</v>
      </c>
      <c r="V1834" s="632">
        <v>750000000</v>
      </c>
    </row>
    <row r="1835" spans="1:22" s="501" customFormat="1" ht="24.95" customHeight="1">
      <c r="A1835" s="215"/>
      <c r="B1835" s="215"/>
      <c r="C1835" s="216"/>
      <c r="D1835" s="216" t="s">
        <v>433</v>
      </c>
      <c r="E1835" s="216"/>
      <c r="F1835" s="203" t="s">
        <v>2890</v>
      </c>
      <c r="G1835" s="396">
        <v>750000000</v>
      </c>
      <c r="H1835" s="396">
        <v>0</v>
      </c>
      <c r="I1835" s="396">
        <v>0</v>
      </c>
      <c r="J1835" s="396">
        <v>0</v>
      </c>
      <c r="K1835" s="396">
        <v>750000000</v>
      </c>
      <c r="L1835" s="215"/>
      <c r="M1835" s="215"/>
      <c r="N1835" s="215"/>
      <c r="O1835" s="215" t="s">
        <v>433</v>
      </c>
      <c r="P1835" s="215"/>
      <c r="Q1835" s="810" t="s">
        <v>6140</v>
      </c>
      <c r="R1835" s="632">
        <v>750000000</v>
      </c>
      <c r="S1835" s="632">
        <v>0</v>
      </c>
      <c r="T1835" s="632">
        <v>0</v>
      </c>
      <c r="U1835" s="632">
        <v>0</v>
      </c>
      <c r="V1835" s="632">
        <v>750000000</v>
      </c>
    </row>
    <row r="1836" spans="1:22" s="501" customFormat="1" ht="24.95" customHeight="1">
      <c r="A1836" s="215"/>
      <c r="B1836" s="215"/>
      <c r="C1836" s="216"/>
      <c r="D1836" s="216"/>
      <c r="E1836" s="216" t="s">
        <v>1857</v>
      </c>
      <c r="F1836" s="203" t="s">
        <v>3027</v>
      </c>
      <c r="G1836" s="396">
        <v>1600000</v>
      </c>
      <c r="H1836" s="396">
        <v>0</v>
      </c>
      <c r="I1836" s="396">
        <v>0</v>
      </c>
      <c r="J1836" s="396">
        <v>0</v>
      </c>
      <c r="K1836" s="396">
        <v>1600000</v>
      </c>
      <c r="L1836" s="215"/>
      <c r="M1836" s="215"/>
      <c r="N1836" s="215"/>
      <c r="O1836" s="215"/>
      <c r="P1836" s="215" t="s">
        <v>1857</v>
      </c>
      <c r="Q1836" s="810" t="s">
        <v>6218</v>
      </c>
      <c r="R1836" s="632">
        <v>1600000</v>
      </c>
      <c r="S1836" s="632">
        <v>0</v>
      </c>
      <c r="T1836" s="632">
        <v>0</v>
      </c>
      <c r="U1836" s="632">
        <v>0</v>
      </c>
      <c r="V1836" s="632">
        <v>1600000</v>
      </c>
    </row>
    <row r="1837" spans="1:22" s="501" customFormat="1" ht="24.95" customHeight="1">
      <c r="A1837" s="215"/>
      <c r="B1837" s="215"/>
      <c r="C1837" s="216"/>
      <c r="D1837" s="216"/>
      <c r="E1837" s="216" t="s">
        <v>1889</v>
      </c>
      <c r="F1837" s="209" t="s">
        <v>3028</v>
      </c>
      <c r="G1837" s="396">
        <v>1274000</v>
      </c>
      <c r="H1837" s="396">
        <v>0</v>
      </c>
      <c r="I1837" s="396">
        <v>0</v>
      </c>
      <c r="J1837" s="396">
        <v>0</v>
      </c>
      <c r="K1837" s="396">
        <v>1274000</v>
      </c>
      <c r="L1837" s="215"/>
      <c r="M1837" s="215"/>
      <c r="N1837" s="215"/>
      <c r="O1837" s="215"/>
      <c r="P1837" s="215" t="s">
        <v>1889</v>
      </c>
      <c r="Q1837" s="810" t="s">
        <v>6219</v>
      </c>
      <c r="R1837" s="632">
        <v>1274000</v>
      </c>
      <c r="S1837" s="632">
        <v>0</v>
      </c>
      <c r="T1837" s="632">
        <v>0</v>
      </c>
      <c r="U1837" s="632">
        <v>0</v>
      </c>
      <c r="V1837" s="632">
        <v>1274000</v>
      </c>
    </row>
    <row r="1838" spans="1:22" s="501" customFormat="1" ht="24.95" customHeight="1">
      <c r="A1838" s="215"/>
      <c r="B1838" s="215"/>
      <c r="C1838" s="216"/>
      <c r="D1838" s="216"/>
      <c r="E1838" s="216" t="s">
        <v>1867</v>
      </c>
      <c r="F1838" s="203" t="s">
        <v>3029</v>
      </c>
      <c r="G1838" s="396">
        <v>34766750</v>
      </c>
      <c r="H1838" s="396">
        <v>0</v>
      </c>
      <c r="I1838" s="396">
        <v>0</v>
      </c>
      <c r="J1838" s="396">
        <v>0</v>
      </c>
      <c r="K1838" s="396">
        <v>34766750</v>
      </c>
      <c r="L1838" s="215"/>
      <c r="M1838" s="215"/>
      <c r="N1838" s="215"/>
      <c r="O1838" s="215"/>
      <c r="P1838" s="215" t="s">
        <v>1867</v>
      </c>
      <c r="Q1838" s="810" t="s">
        <v>6220</v>
      </c>
      <c r="R1838" s="632">
        <v>34766750</v>
      </c>
      <c r="S1838" s="632">
        <v>0</v>
      </c>
      <c r="T1838" s="632">
        <v>0</v>
      </c>
      <c r="U1838" s="632">
        <v>0</v>
      </c>
      <c r="V1838" s="632">
        <v>34766750</v>
      </c>
    </row>
    <row r="1839" spans="1:22" s="501" customFormat="1" ht="24.95" customHeight="1">
      <c r="A1839" s="215"/>
      <c r="B1839" s="215"/>
      <c r="C1839" s="216"/>
      <c r="D1839" s="216"/>
      <c r="E1839" s="216" t="s">
        <v>1893</v>
      </c>
      <c r="F1839" s="203" t="s">
        <v>3030</v>
      </c>
      <c r="G1839" s="396">
        <v>103402530</v>
      </c>
      <c r="H1839" s="396">
        <v>0</v>
      </c>
      <c r="I1839" s="396">
        <v>0</v>
      </c>
      <c r="J1839" s="396">
        <v>0</v>
      </c>
      <c r="K1839" s="396">
        <v>103402530</v>
      </c>
      <c r="L1839" s="215"/>
      <c r="M1839" s="215"/>
      <c r="N1839" s="215"/>
      <c r="O1839" s="215"/>
      <c r="P1839" s="215" t="s">
        <v>1893</v>
      </c>
      <c r="Q1839" s="810" t="s">
        <v>6221</v>
      </c>
      <c r="R1839" s="632">
        <v>103402530</v>
      </c>
      <c r="S1839" s="632">
        <v>0</v>
      </c>
      <c r="T1839" s="632">
        <v>0</v>
      </c>
      <c r="U1839" s="632">
        <v>0</v>
      </c>
      <c r="V1839" s="632">
        <v>103402530</v>
      </c>
    </row>
    <row r="1840" spans="1:22" s="501" customFormat="1" ht="24.95" customHeight="1">
      <c r="A1840" s="215"/>
      <c r="B1840" s="215"/>
      <c r="C1840" s="216"/>
      <c r="D1840" s="216"/>
      <c r="E1840" s="216" t="s">
        <v>1903</v>
      </c>
      <c r="F1840" s="203" t="s">
        <v>3031</v>
      </c>
      <c r="G1840" s="396">
        <v>15367000</v>
      </c>
      <c r="H1840" s="396">
        <v>0</v>
      </c>
      <c r="I1840" s="396">
        <v>0</v>
      </c>
      <c r="J1840" s="396">
        <v>0</v>
      </c>
      <c r="K1840" s="396">
        <v>15367000</v>
      </c>
      <c r="L1840" s="215"/>
      <c r="M1840" s="215"/>
      <c r="N1840" s="215"/>
      <c r="O1840" s="215"/>
      <c r="P1840" s="215" t="s">
        <v>1903</v>
      </c>
      <c r="Q1840" s="810" t="s">
        <v>6222</v>
      </c>
      <c r="R1840" s="632">
        <v>15367000</v>
      </c>
      <c r="S1840" s="632">
        <v>0</v>
      </c>
      <c r="T1840" s="632">
        <v>0</v>
      </c>
      <c r="U1840" s="632">
        <v>0</v>
      </c>
      <c r="V1840" s="632">
        <v>15367000</v>
      </c>
    </row>
    <row r="1841" spans="1:22" s="501" customFormat="1" ht="24.95" customHeight="1">
      <c r="A1841" s="215"/>
      <c r="B1841" s="215"/>
      <c r="C1841" s="216"/>
      <c r="D1841" s="216"/>
      <c r="E1841" s="216" t="s">
        <v>1872</v>
      </c>
      <c r="F1841" s="203" t="s">
        <v>3032</v>
      </c>
      <c r="G1841" s="396">
        <v>81201970</v>
      </c>
      <c r="H1841" s="396">
        <v>0</v>
      </c>
      <c r="I1841" s="396">
        <v>0</v>
      </c>
      <c r="J1841" s="396">
        <v>0</v>
      </c>
      <c r="K1841" s="396">
        <v>81201970</v>
      </c>
      <c r="L1841" s="215"/>
      <c r="M1841" s="215"/>
      <c r="N1841" s="215"/>
      <c r="O1841" s="215"/>
      <c r="P1841" s="215" t="s">
        <v>1872</v>
      </c>
      <c r="Q1841" s="810" t="s">
        <v>6223</v>
      </c>
      <c r="R1841" s="632">
        <v>81201970</v>
      </c>
      <c r="S1841" s="632">
        <v>0</v>
      </c>
      <c r="T1841" s="632">
        <v>0</v>
      </c>
      <c r="U1841" s="632">
        <v>0</v>
      </c>
      <c r="V1841" s="632">
        <v>81201970</v>
      </c>
    </row>
    <row r="1842" spans="1:22" s="501" customFormat="1" ht="24.95" customHeight="1">
      <c r="A1842" s="215"/>
      <c r="B1842" s="215"/>
      <c r="C1842" s="216"/>
      <c r="D1842" s="216"/>
      <c r="E1842" s="216" t="s">
        <v>1924</v>
      </c>
      <c r="F1842" s="203" t="s">
        <v>3033</v>
      </c>
      <c r="G1842" s="396">
        <v>74231710</v>
      </c>
      <c r="H1842" s="396">
        <v>0</v>
      </c>
      <c r="I1842" s="396">
        <v>0</v>
      </c>
      <c r="J1842" s="396">
        <v>0</v>
      </c>
      <c r="K1842" s="396">
        <v>74231710</v>
      </c>
      <c r="L1842" s="215"/>
      <c r="M1842" s="215"/>
      <c r="N1842" s="215"/>
      <c r="O1842" s="215"/>
      <c r="P1842" s="215" t="s">
        <v>1924</v>
      </c>
      <c r="Q1842" s="810" t="s">
        <v>6224</v>
      </c>
      <c r="R1842" s="632">
        <v>74231710</v>
      </c>
      <c r="S1842" s="632">
        <v>0</v>
      </c>
      <c r="T1842" s="632">
        <v>0</v>
      </c>
      <c r="U1842" s="632">
        <v>0</v>
      </c>
      <c r="V1842" s="632">
        <v>74231710</v>
      </c>
    </row>
    <row r="1843" spans="1:22" s="501" customFormat="1" ht="24.95" customHeight="1">
      <c r="A1843" s="215"/>
      <c r="B1843" s="215"/>
      <c r="C1843" s="216"/>
      <c r="D1843" s="216"/>
      <c r="E1843" s="216" t="s">
        <v>1926</v>
      </c>
      <c r="F1843" s="203" t="s">
        <v>3034</v>
      </c>
      <c r="G1843" s="396">
        <v>50283750</v>
      </c>
      <c r="H1843" s="396">
        <v>0</v>
      </c>
      <c r="I1843" s="396">
        <v>0</v>
      </c>
      <c r="J1843" s="396">
        <v>0</v>
      </c>
      <c r="K1843" s="396">
        <v>50283750</v>
      </c>
      <c r="L1843" s="215"/>
      <c r="M1843" s="215"/>
      <c r="N1843" s="215"/>
      <c r="O1843" s="215"/>
      <c r="P1843" s="215" t="s">
        <v>1926</v>
      </c>
      <c r="Q1843" s="810" t="s">
        <v>6225</v>
      </c>
      <c r="R1843" s="632">
        <v>50283750</v>
      </c>
      <c r="S1843" s="632">
        <v>0</v>
      </c>
      <c r="T1843" s="632">
        <v>0</v>
      </c>
      <c r="U1843" s="632">
        <v>0</v>
      </c>
      <c r="V1843" s="632">
        <v>50283750</v>
      </c>
    </row>
    <row r="1844" spans="1:22" s="501" customFormat="1" ht="24.95" customHeight="1">
      <c r="A1844" s="215"/>
      <c r="B1844" s="215"/>
      <c r="C1844" s="216"/>
      <c r="D1844" s="216"/>
      <c r="E1844" s="216" t="s">
        <v>1906</v>
      </c>
      <c r="F1844" s="203" t="s">
        <v>3035</v>
      </c>
      <c r="G1844" s="396">
        <v>15279940</v>
      </c>
      <c r="H1844" s="396">
        <v>0</v>
      </c>
      <c r="I1844" s="396">
        <v>0</v>
      </c>
      <c r="J1844" s="396">
        <v>0</v>
      </c>
      <c r="K1844" s="396">
        <v>15279940</v>
      </c>
      <c r="L1844" s="215"/>
      <c r="M1844" s="215"/>
      <c r="N1844" s="215"/>
      <c r="O1844" s="215"/>
      <c r="P1844" s="215" t="s">
        <v>1906</v>
      </c>
      <c r="Q1844" s="810" t="s">
        <v>6226</v>
      </c>
      <c r="R1844" s="632">
        <v>15279940</v>
      </c>
      <c r="S1844" s="632">
        <v>0</v>
      </c>
      <c r="T1844" s="632">
        <v>0</v>
      </c>
      <c r="U1844" s="632">
        <v>0</v>
      </c>
      <c r="V1844" s="632">
        <v>15279940</v>
      </c>
    </row>
    <row r="1845" spans="1:22" s="501" customFormat="1" ht="24.95" customHeight="1">
      <c r="A1845" s="215"/>
      <c r="B1845" s="215"/>
      <c r="C1845" s="216"/>
      <c r="D1845" s="216"/>
      <c r="E1845" s="216" t="s">
        <v>1882</v>
      </c>
      <c r="F1845" s="203" t="s">
        <v>3036</v>
      </c>
      <c r="G1845" s="396">
        <v>3735200</v>
      </c>
      <c r="H1845" s="396">
        <v>0</v>
      </c>
      <c r="I1845" s="396">
        <v>0</v>
      </c>
      <c r="J1845" s="396">
        <v>0</v>
      </c>
      <c r="K1845" s="396">
        <v>3735200</v>
      </c>
      <c r="L1845" s="215"/>
      <c r="M1845" s="215"/>
      <c r="N1845" s="215"/>
      <c r="O1845" s="215"/>
      <c r="P1845" s="215" t="s">
        <v>1882</v>
      </c>
      <c r="Q1845" s="810" t="s">
        <v>6227</v>
      </c>
      <c r="R1845" s="632">
        <v>3735200</v>
      </c>
      <c r="S1845" s="632">
        <v>0</v>
      </c>
      <c r="T1845" s="632">
        <v>0</v>
      </c>
      <c r="U1845" s="632">
        <v>0</v>
      </c>
      <c r="V1845" s="632">
        <v>3735200</v>
      </c>
    </row>
    <row r="1846" spans="1:22" s="501" customFormat="1" ht="24.95" customHeight="1">
      <c r="A1846" s="215"/>
      <c r="B1846" s="215"/>
      <c r="C1846" s="216"/>
      <c r="D1846" s="216"/>
      <c r="E1846" s="216" t="s">
        <v>1929</v>
      </c>
      <c r="F1846" s="203" t="s">
        <v>3037</v>
      </c>
      <c r="G1846" s="396">
        <v>1200000</v>
      </c>
      <c r="H1846" s="396">
        <v>0</v>
      </c>
      <c r="I1846" s="396">
        <v>0</v>
      </c>
      <c r="J1846" s="396">
        <v>0</v>
      </c>
      <c r="K1846" s="396">
        <v>1200000</v>
      </c>
      <c r="L1846" s="215"/>
      <c r="M1846" s="215"/>
      <c r="N1846" s="215"/>
      <c r="O1846" s="215"/>
      <c r="P1846" s="215" t="s">
        <v>1929</v>
      </c>
      <c r="Q1846" s="810" t="s">
        <v>6228</v>
      </c>
      <c r="R1846" s="632">
        <v>1200000</v>
      </c>
      <c r="S1846" s="632">
        <v>0</v>
      </c>
      <c r="T1846" s="632">
        <v>0</v>
      </c>
      <c r="U1846" s="632">
        <v>0</v>
      </c>
      <c r="V1846" s="632">
        <v>1200000</v>
      </c>
    </row>
    <row r="1847" spans="1:22" s="501" customFormat="1" ht="24.95" customHeight="1">
      <c r="A1847" s="215"/>
      <c r="B1847" s="215"/>
      <c r="C1847" s="216"/>
      <c r="D1847" s="216"/>
      <c r="E1847" s="216" t="s">
        <v>1931</v>
      </c>
      <c r="F1847" s="203" t="s">
        <v>3038</v>
      </c>
      <c r="G1847" s="396">
        <v>37969870</v>
      </c>
      <c r="H1847" s="396">
        <v>0</v>
      </c>
      <c r="I1847" s="396">
        <v>0</v>
      </c>
      <c r="J1847" s="396">
        <v>0</v>
      </c>
      <c r="K1847" s="396">
        <v>37969870</v>
      </c>
      <c r="L1847" s="215"/>
      <c r="M1847" s="215"/>
      <c r="N1847" s="215"/>
      <c r="O1847" s="215"/>
      <c r="P1847" s="215" t="s">
        <v>1931</v>
      </c>
      <c r="Q1847" s="810" t="s">
        <v>6229</v>
      </c>
      <c r="R1847" s="632">
        <v>37969870</v>
      </c>
      <c r="S1847" s="632">
        <v>0</v>
      </c>
      <c r="T1847" s="632">
        <v>0</v>
      </c>
      <c r="U1847" s="632">
        <v>0</v>
      </c>
      <c r="V1847" s="632">
        <v>37969870</v>
      </c>
    </row>
    <row r="1848" spans="1:22" s="501" customFormat="1" ht="24.95" customHeight="1">
      <c r="A1848" s="215"/>
      <c r="B1848" s="215"/>
      <c r="C1848" s="216"/>
      <c r="D1848" s="216"/>
      <c r="E1848" s="216" t="s">
        <v>1933</v>
      </c>
      <c r="F1848" s="203" t="s">
        <v>3039</v>
      </c>
      <c r="G1848" s="396">
        <v>26006040</v>
      </c>
      <c r="H1848" s="396">
        <v>0</v>
      </c>
      <c r="I1848" s="396">
        <v>0</v>
      </c>
      <c r="J1848" s="396">
        <v>0</v>
      </c>
      <c r="K1848" s="396">
        <v>26006040</v>
      </c>
      <c r="L1848" s="215"/>
      <c r="M1848" s="215"/>
      <c r="N1848" s="215"/>
      <c r="O1848" s="215"/>
      <c r="P1848" s="215" t="s">
        <v>1933</v>
      </c>
      <c r="Q1848" s="810" t="s">
        <v>6230</v>
      </c>
      <c r="R1848" s="632">
        <v>26006040</v>
      </c>
      <c r="S1848" s="632">
        <v>0</v>
      </c>
      <c r="T1848" s="632">
        <v>0</v>
      </c>
      <c r="U1848" s="632">
        <v>0</v>
      </c>
      <c r="V1848" s="632">
        <v>26006040</v>
      </c>
    </row>
    <row r="1849" spans="1:22" s="501" customFormat="1" ht="24.95" customHeight="1">
      <c r="A1849" s="215"/>
      <c r="B1849" s="215"/>
      <c r="C1849" s="216"/>
      <c r="D1849" s="216"/>
      <c r="E1849" s="216" t="s">
        <v>2085</v>
      </c>
      <c r="F1849" s="203" t="s">
        <v>3040</v>
      </c>
      <c r="G1849" s="396">
        <v>30507820</v>
      </c>
      <c r="H1849" s="396">
        <v>0</v>
      </c>
      <c r="I1849" s="396">
        <v>0</v>
      </c>
      <c r="J1849" s="396">
        <v>0</v>
      </c>
      <c r="K1849" s="396">
        <v>30507820</v>
      </c>
      <c r="L1849" s="215"/>
      <c r="M1849" s="215"/>
      <c r="N1849" s="215"/>
      <c r="O1849" s="215"/>
      <c r="P1849" s="215" t="s">
        <v>2085</v>
      </c>
      <c r="Q1849" s="810" t="s">
        <v>6231</v>
      </c>
      <c r="R1849" s="632">
        <v>30507820</v>
      </c>
      <c r="S1849" s="632">
        <v>0</v>
      </c>
      <c r="T1849" s="632">
        <v>0</v>
      </c>
      <c r="U1849" s="632">
        <v>0</v>
      </c>
      <c r="V1849" s="632">
        <v>30507820</v>
      </c>
    </row>
    <row r="1850" spans="1:22" s="501" customFormat="1" ht="24.95" customHeight="1">
      <c r="A1850" s="215"/>
      <c r="B1850" s="215"/>
      <c r="C1850" s="216"/>
      <c r="D1850" s="216"/>
      <c r="E1850" s="216" t="s">
        <v>1961</v>
      </c>
      <c r="F1850" s="203" t="s">
        <v>3041</v>
      </c>
      <c r="G1850" s="396">
        <v>43399350</v>
      </c>
      <c r="H1850" s="396">
        <v>0</v>
      </c>
      <c r="I1850" s="396">
        <v>0</v>
      </c>
      <c r="J1850" s="396">
        <v>0</v>
      </c>
      <c r="K1850" s="396">
        <v>43399350</v>
      </c>
      <c r="L1850" s="215"/>
      <c r="M1850" s="215"/>
      <c r="N1850" s="215"/>
      <c r="O1850" s="215"/>
      <c r="P1850" s="215" t="s">
        <v>1961</v>
      </c>
      <c r="Q1850" s="810" t="s">
        <v>6232</v>
      </c>
      <c r="R1850" s="632">
        <v>43399350</v>
      </c>
      <c r="S1850" s="632">
        <v>0</v>
      </c>
      <c r="T1850" s="632">
        <v>0</v>
      </c>
      <c r="U1850" s="632">
        <v>0</v>
      </c>
      <c r="V1850" s="632">
        <v>43399350</v>
      </c>
    </row>
    <row r="1851" spans="1:22" s="501" customFormat="1" ht="24.95" customHeight="1">
      <c r="A1851" s="215"/>
      <c r="B1851" s="215"/>
      <c r="C1851" s="216"/>
      <c r="D1851" s="216"/>
      <c r="E1851" s="216" t="s">
        <v>1935</v>
      </c>
      <c r="F1851" s="203" t="s">
        <v>3042</v>
      </c>
      <c r="G1851" s="396">
        <v>17768570</v>
      </c>
      <c r="H1851" s="396">
        <v>0</v>
      </c>
      <c r="I1851" s="396">
        <v>0</v>
      </c>
      <c r="J1851" s="396">
        <v>0</v>
      </c>
      <c r="K1851" s="396">
        <v>17768570</v>
      </c>
      <c r="L1851" s="215"/>
      <c r="M1851" s="215"/>
      <c r="N1851" s="215"/>
      <c r="O1851" s="215"/>
      <c r="P1851" s="215" t="s">
        <v>1935</v>
      </c>
      <c r="Q1851" s="810" t="s">
        <v>6233</v>
      </c>
      <c r="R1851" s="632">
        <v>17768570</v>
      </c>
      <c r="S1851" s="632">
        <v>0</v>
      </c>
      <c r="T1851" s="632">
        <v>0</v>
      </c>
      <c r="U1851" s="632">
        <v>0</v>
      </c>
      <c r="V1851" s="632">
        <v>17768570</v>
      </c>
    </row>
    <row r="1852" spans="1:22" s="501" customFormat="1" ht="24.95" customHeight="1">
      <c r="A1852" s="215"/>
      <c r="B1852" s="215"/>
      <c r="C1852" s="216"/>
      <c r="D1852" s="216"/>
      <c r="E1852" s="216" t="s">
        <v>1937</v>
      </c>
      <c r="F1852" s="318" t="s">
        <v>3043</v>
      </c>
      <c r="G1852" s="396">
        <v>6380000</v>
      </c>
      <c r="H1852" s="396">
        <v>0</v>
      </c>
      <c r="I1852" s="396">
        <v>0</v>
      </c>
      <c r="J1852" s="396">
        <v>0</v>
      </c>
      <c r="K1852" s="396">
        <v>6380000</v>
      </c>
      <c r="L1852" s="215"/>
      <c r="M1852" s="215"/>
      <c r="N1852" s="215"/>
      <c r="O1852" s="215"/>
      <c r="P1852" s="215" t="s">
        <v>1937</v>
      </c>
      <c r="Q1852" s="810" t="s">
        <v>6234</v>
      </c>
      <c r="R1852" s="632">
        <v>6380000</v>
      </c>
      <c r="S1852" s="632">
        <v>0</v>
      </c>
      <c r="T1852" s="632">
        <v>0</v>
      </c>
      <c r="U1852" s="632">
        <v>0</v>
      </c>
      <c r="V1852" s="632">
        <v>6380000</v>
      </c>
    </row>
    <row r="1853" spans="1:22" s="501" customFormat="1" ht="24.95" customHeight="1">
      <c r="A1853" s="215"/>
      <c r="B1853" s="215"/>
      <c r="C1853" s="216"/>
      <c r="D1853" s="216"/>
      <c r="E1853" s="216" t="s">
        <v>2309</v>
      </c>
      <c r="F1853" s="203" t="s">
        <v>3770</v>
      </c>
      <c r="G1853" s="396">
        <v>6640250</v>
      </c>
      <c r="H1853" s="396">
        <v>0</v>
      </c>
      <c r="I1853" s="396">
        <v>0</v>
      </c>
      <c r="J1853" s="396">
        <v>0</v>
      </c>
      <c r="K1853" s="396">
        <v>6640250</v>
      </c>
      <c r="L1853" s="215"/>
      <c r="M1853" s="215"/>
      <c r="N1853" s="215"/>
      <c r="O1853" s="215"/>
      <c r="P1853" s="215" t="s">
        <v>2309</v>
      </c>
      <c r="Q1853" s="816" t="s">
        <v>6235</v>
      </c>
      <c r="R1853" s="632">
        <v>6640250</v>
      </c>
      <c r="S1853" s="632">
        <v>0</v>
      </c>
      <c r="T1853" s="632">
        <v>0</v>
      </c>
      <c r="U1853" s="632">
        <v>0</v>
      </c>
      <c r="V1853" s="632">
        <v>6640250</v>
      </c>
    </row>
    <row r="1854" spans="1:22" s="501" customFormat="1" ht="24.95" customHeight="1">
      <c r="A1854" s="215"/>
      <c r="B1854" s="215"/>
      <c r="C1854" s="216"/>
      <c r="D1854" s="216"/>
      <c r="E1854" s="216" t="s">
        <v>1968</v>
      </c>
      <c r="F1854" s="318" t="s">
        <v>3044</v>
      </c>
      <c r="G1854" s="396">
        <v>15250000</v>
      </c>
      <c r="H1854" s="396">
        <v>0</v>
      </c>
      <c r="I1854" s="396">
        <v>0</v>
      </c>
      <c r="J1854" s="396">
        <v>0</v>
      </c>
      <c r="K1854" s="396">
        <v>15250000</v>
      </c>
      <c r="L1854" s="215"/>
      <c r="M1854" s="215"/>
      <c r="N1854" s="215"/>
      <c r="O1854" s="215"/>
      <c r="P1854" s="215" t="s">
        <v>1968</v>
      </c>
      <c r="Q1854" s="810" t="s">
        <v>6236</v>
      </c>
      <c r="R1854" s="632">
        <v>15250000</v>
      </c>
      <c r="S1854" s="632">
        <v>0</v>
      </c>
      <c r="T1854" s="632">
        <v>0</v>
      </c>
      <c r="U1854" s="632">
        <v>0</v>
      </c>
      <c r="V1854" s="632">
        <v>15250000</v>
      </c>
    </row>
    <row r="1855" spans="1:22" s="501" customFormat="1" ht="24.95" customHeight="1">
      <c r="A1855" s="215"/>
      <c r="B1855" s="215"/>
      <c r="C1855" s="216"/>
      <c r="D1855" s="216"/>
      <c r="E1855" s="216" t="s">
        <v>2089</v>
      </c>
      <c r="F1855" s="203" t="s">
        <v>3045</v>
      </c>
      <c r="G1855" s="396">
        <v>7993100</v>
      </c>
      <c r="H1855" s="396">
        <v>0</v>
      </c>
      <c r="I1855" s="396">
        <v>0</v>
      </c>
      <c r="J1855" s="396">
        <v>0</v>
      </c>
      <c r="K1855" s="396">
        <v>7993100</v>
      </c>
      <c r="L1855" s="215"/>
      <c r="M1855" s="215"/>
      <c r="N1855" s="215"/>
      <c r="O1855" s="215"/>
      <c r="P1855" s="215" t="s">
        <v>2089</v>
      </c>
      <c r="Q1855" s="810" t="s">
        <v>6237</v>
      </c>
      <c r="R1855" s="632">
        <v>7993100</v>
      </c>
      <c r="S1855" s="632">
        <v>0</v>
      </c>
      <c r="T1855" s="632">
        <v>0</v>
      </c>
      <c r="U1855" s="632">
        <v>0</v>
      </c>
      <c r="V1855" s="632">
        <v>7993100</v>
      </c>
    </row>
    <row r="1856" spans="1:22" s="501" customFormat="1" ht="24.95" customHeight="1">
      <c r="A1856" s="215"/>
      <c r="B1856" s="215"/>
      <c r="C1856" s="216"/>
      <c r="D1856" s="216"/>
      <c r="E1856" s="216" t="s">
        <v>1970</v>
      </c>
      <c r="F1856" s="203" t="s">
        <v>3046</v>
      </c>
      <c r="G1856" s="396">
        <v>47775470</v>
      </c>
      <c r="H1856" s="396">
        <v>0</v>
      </c>
      <c r="I1856" s="396">
        <v>0</v>
      </c>
      <c r="J1856" s="396">
        <v>0</v>
      </c>
      <c r="K1856" s="396">
        <v>47775470</v>
      </c>
      <c r="L1856" s="215"/>
      <c r="M1856" s="215"/>
      <c r="N1856" s="215"/>
      <c r="O1856" s="215"/>
      <c r="P1856" s="215" t="s">
        <v>1970</v>
      </c>
      <c r="Q1856" s="810" t="s">
        <v>6238</v>
      </c>
      <c r="R1856" s="632">
        <v>47775470</v>
      </c>
      <c r="S1856" s="632">
        <v>0</v>
      </c>
      <c r="T1856" s="632">
        <v>0</v>
      </c>
      <c r="U1856" s="632">
        <v>0</v>
      </c>
      <c r="V1856" s="632">
        <v>47775470</v>
      </c>
    </row>
    <row r="1857" spans="1:22" s="501" customFormat="1" ht="24.95" customHeight="1">
      <c r="A1857" s="215"/>
      <c r="B1857" s="215"/>
      <c r="C1857" s="216"/>
      <c r="D1857" s="216"/>
      <c r="E1857" s="216" t="s">
        <v>1972</v>
      </c>
      <c r="F1857" s="203" t="s">
        <v>3047</v>
      </c>
      <c r="G1857" s="396">
        <v>29625000</v>
      </c>
      <c r="H1857" s="396">
        <v>0</v>
      </c>
      <c r="I1857" s="396">
        <v>0</v>
      </c>
      <c r="J1857" s="396">
        <v>0</v>
      </c>
      <c r="K1857" s="396">
        <v>29625000</v>
      </c>
      <c r="L1857" s="215"/>
      <c r="M1857" s="215"/>
      <c r="N1857" s="215"/>
      <c r="O1857" s="215"/>
      <c r="P1857" s="215" t="s">
        <v>1972</v>
      </c>
      <c r="Q1857" s="810" t="s">
        <v>6239</v>
      </c>
      <c r="R1857" s="632">
        <v>29625000</v>
      </c>
      <c r="S1857" s="632">
        <v>0</v>
      </c>
      <c r="T1857" s="632">
        <v>0</v>
      </c>
      <c r="U1857" s="632">
        <v>0</v>
      </c>
      <c r="V1857" s="632">
        <v>29625000</v>
      </c>
    </row>
    <row r="1858" spans="1:22" s="501" customFormat="1" ht="24.95" customHeight="1">
      <c r="A1858" s="215"/>
      <c r="B1858" s="215"/>
      <c r="C1858" s="216"/>
      <c r="D1858" s="216"/>
      <c r="E1858" s="216" t="s">
        <v>1974</v>
      </c>
      <c r="F1858" s="203" t="s">
        <v>3048</v>
      </c>
      <c r="G1858" s="396">
        <v>1319510</v>
      </c>
      <c r="H1858" s="396">
        <v>0</v>
      </c>
      <c r="I1858" s="396">
        <v>0</v>
      </c>
      <c r="J1858" s="396">
        <v>0</v>
      </c>
      <c r="K1858" s="396">
        <v>1319510</v>
      </c>
      <c r="L1858" s="215"/>
      <c r="M1858" s="215"/>
      <c r="N1858" s="215"/>
      <c r="O1858" s="215"/>
      <c r="P1858" s="215" t="s">
        <v>1974</v>
      </c>
      <c r="Q1858" s="810" t="s">
        <v>6240</v>
      </c>
      <c r="R1858" s="632">
        <v>1319510</v>
      </c>
      <c r="S1858" s="632">
        <v>0</v>
      </c>
      <c r="T1858" s="632">
        <v>0</v>
      </c>
      <c r="U1858" s="632">
        <v>0</v>
      </c>
      <c r="V1858" s="632">
        <v>1319510</v>
      </c>
    </row>
    <row r="1859" spans="1:22" s="501" customFormat="1" ht="24.95" customHeight="1">
      <c r="A1859" s="215"/>
      <c r="B1859" s="215"/>
      <c r="C1859" s="216"/>
      <c r="D1859" s="216"/>
      <c r="E1859" s="216" t="s">
        <v>2004</v>
      </c>
      <c r="F1859" s="203" t="s">
        <v>3049</v>
      </c>
      <c r="G1859" s="396">
        <v>97022170</v>
      </c>
      <c r="H1859" s="396">
        <v>0</v>
      </c>
      <c r="I1859" s="396">
        <v>0</v>
      </c>
      <c r="J1859" s="396">
        <v>0</v>
      </c>
      <c r="K1859" s="396">
        <v>97022170</v>
      </c>
      <c r="L1859" s="215"/>
      <c r="M1859" s="215"/>
      <c r="N1859" s="215"/>
      <c r="O1859" s="215"/>
      <c r="P1859" s="215" t="s">
        <v>2004</v>
      </c>
      <c r="Q1859" s="810" t="s">
        <v>6241</v>
      </c>
      <c r="R1859" s="632">
        <v>97022170</v>
      </c>
      <c r="S1859" s="632">
        <v>0</v>
      </c>
      <c r="T1859" s="632">
        <v>0</v>
      </c>
      <c r="U1859" s="632">
        <v>0</v>
      </c>
      <c r="V1859" s="632">
        <v>97022170</v>
      </c>
    </row>
    <row r="1860" spans="1:22" s="501" customFormat="1" ht="24.95" customHeight="1" thickBot="1">
      <c r="A1860" s="225" t="s">
        <v>1538</v>
      </c>
      <c r="B1860" s="225"/>
      <c r="C1860" s="226"/>
      <c r="D1860" s="226"/>
      <c r="E1860" s="226"/>
      <c r="F1860" s="227" t="s">
        <v>1539</v>
      </c>
      <c r="G1860" s="397">
        <v>1000000000</v>
      </c>
      <c r="H1860" s="397">
        <v>0</v>
      </c>
      <c r="I1860" s="397">
        <v>0</v>
      </c>
      <c r="J1860" s="397">
        <v>0</v>
      </c>
      <c r="K1860" s="397">
        <v>1000000000</v>
      </c>
      <c r="L1860" s="225" t="s">
        <v>1538</v>
      </c>
      <c r="M1860" s="225"/>
      <c r="N1860" s="225"/>
      <c r="O1860" s="225"/>
      <c r="P1860" s="225"/>
      <c r="Q1860" s="811" t="s">
        <v>5167</v>
      </c>
      <c r="R1860" s="645">
        <v>1000000000</v>
      </c>
      <c r="S1860" s="645">
        <v>0</v>
      </c>
      <c r="T1860" s="645">
        <v>0</v>
      </c>
      <c r="U1860" s="645">
        <v>0</v>
      </c>
      <c r="V1860" s="645">
        <v>1000000000</v>
      </c>
    </row>
    <row r="1861" spans="1:22" s="501" customFormat="1" ht="24.95" customHeight="1" thickTop="1">
      <c r="A1861" s="220"/>
      <c r="B1861" s="220" t="s">
        <v>433</v>
      </c>
      <c r="C1861" s="221"/>
      <c r="D1861" s="221"/>
      <c r="E1861" s="221"/>
      <c r="F1861" s="228" t="s">
        <v>434</v>
      </c>
      <c r="G1861" s="398">
        <v>1000000000</v>
      </c>
      <c r="H1861" s="398">
        <v>0</v>
      </c>
      <c r="I1861" s="398">
        <v>0</v>
      </c>
      <c r="J1861" s="398">
        <v>0</v>
      </c>
      <c r="K1861" s="398">
        <v>1000000000</v>
      </c>
      <c r="L1861" s="220"/>
      <c r="M1861" s="220" t="s">
        <v>433</v>
      </c>
      <c r="N1861" s="220"/>
      <c r="O1861" s="220"/>
      <c r="P1861" s="220"/>
      <c r="Q1861" s="809" t="s">
        <v>4039</v>
      </c>
      <c r="R1861" s="640">
        <v>1000000000</v>
      </c>
      <c r="S1861" s="640">
        <v>0</v>
      </c>
      <c r="T1861" s="640">
        <v>0</v>
      </c>
      <c r="U1861" s="640">
        <v>0</v>
      </c>
      <c r="V1861" s="640">
        <v>1000000000</v>
      </c>
    </row>
    <row r="1862" spans="1:22" s="501" customFormat="1" ht="24.95" customHeight="1">
      <c r="A1862" s="215"/>
      <c r="B1862" s="215"/>
      <c r="C1862" s="216" t="s">
        <v>433</v>
      </c>
      <c r="D1862" s="216"/>
      <c r="E1862" s="216"/>
      <c r="F1862" s="203" t="s">
        <v>435</v>
      </c>
      <c r="G1862" s="396">
        <v>1000000000</v>
      </c>
      <c r="H1862" s="396">
        <v>0</v>
      </c>
      <c r="I1862" s="396">
        <v>0</v>
      </c>
      <c r="J1862" s="396">
        <v>0</v>
      </c>
      <c r="K1862" s="396">
        <v>1000000000</v>
      </c>
      <c r="L1862" s="215"/>
      <c r="M1862" s="215"/>
      <c r="N1862" s="215" t="s">
        <v>433</v>
      </c>
      <c r="O1862" s="215"/>
      <c r="P1862" s="215"/>
      <c r="Q1862" s="810" t="s">
        <v>4040</v>
      </c>
      <c r="R1862" s="632">
        <v>1000000000</v>
      </c>
      <c r="S1862" s="632">
        <v>0</v>
      </c>
      <c r="T1862" s="632">
        <v>0</v>
      </c>
      <c r="U1862" s="632">
        <v>0</v>
      </c>
      <c r="V1862" s="632">
        <v>1000000000</v>
      </c>
    </row>
    <row r="1863" spans="1:22" s="501" customFormat="1" ht="24.95" hidden="1" customHeight="1">
      <c r="A1863" s="215"/>
      <c r="B1863" s="215"/>
      <c r="C1863" s="216"/>
      <c r="D1863" s="216" t="s">
        <v>433</v>
      </c>
      <c r="E1863" s="216"/>
      <c r="F1863" s="203" t="s">
        <v>1817</v>
      </c>
      <c r="G1863" s="396">
        <v>1000000000</v>
      </c>
      <c r="H1863" s="396">
        <v>0</v>
      </c>
      <c r="I1863" s="396">
        <v>0</v>
      </c>
      <c r="J1863" s="396">
        <v>0</v>
      </c>
      <c r="K1863" s="396">
        <v>1000000000</v>
      </c>
      <c r="L1863" s="215"/>
      <c r="M1863" s="215"/>
      <c r="N1863" s="215"/>
      <c r="O1863" s="215" t="s">
        <v>433</v>
      </c>
      <c r="P1863" s="215"/>
      <c r="Q1863" s="810" t="s">
        <v>5195</v>
      </c>
      <c r="R1863" s="632">
        <v>1000000000</v>
      </c>
      <c r="S1863" s="632">
        <v>0</v>
      </c>
      <c r="T1863" s="632">
        <v>0</v>
      </c>
      <c r="U1863" s="632">
        <v>0</v>
      </c>
      <c r="V1863" s="632">
        <v>1000000000</v>
      </c>
    </row>
    <row r="1864" spans="1:22" s="501" customFormat="1" ht="24.95" customHeight="1">
      <c r="A1864" s="215"/>
      <c r="B1864" s="215"/>
      <c r="C1864" s="216"/>
      <c r="D1864" s="216"/>
      <c r="E1864" s="216" t="s">
        <v>1859</v>
      </c>
      <c r="F1864" s="203" t="s">
        <v>3050</v>
      </c>
      <c r="G1864" s="396">
        <v>500000</v>
      </c>
      <c r="H1864" s="396">
        <v>0</v>
      </c>
      <c r="I1864" s="396">
        <v>0</v>
      </c>
      <c r="J1864" s="396">
        <v>0</v>
      </c>
      <c r="K1864" s="396">
        <v>500000</v>
      </c>
      <c r="L1864" s="215"/>
      <c r="M1864" s="215"/>
      <c r="N1864" s="215"/>
      <c r="O1864" s="215"/>
      <c r="P1864" s="215" t="s">
        <v>1859</v>
      </c>
      <c r="Q1864" s="810" t="s">
        <v>6242</v>
      </c>
      <c r="R1864" s="632">
        <v>500000</v>
      </c>
      <c r="S1864" s="632">
        <v>0</v>
      </c>
      <c r="T1864" s="632">
        <v>0</v>
      </c>
      <c r="U1864" s="632">
        <v>0</v>
      </c>
      <c r="V1864" s="632">
        <v>500000</v>
      </c>
    </row>
    <row r="1865" spans="1:22" s="501" customFormat="1" ht="24.95" customHeight="1">
      <c r="A1865" s="215"/>
      <c r="B1865" s="215"/>
      <c r="C1865" s="216"/>
      <c r="D1865" s="216"/>
      <c r="E1865" s="216" t="s">
        <v>1886</v>
      </c>
      <c r="F1865" s="203" t="s">
        <v>3051</v>
      </c>
      <c r="G1865" s="396">
        <v>1250000</v>
      </c>
      <c r="H1865" s="396">
        <v>0</v>
      </c>
      <c r="I1865" s="396">
        <v>0</v>
      </c>
      <c r="J1865" s="396">
        <v>0</v>
      </c>
      <c r="K1865" s="396">
        <v>1250000</v>
      </c>
      <c r="L1865" s="215"/>
      <c r="M1865" s="215"/>
      <c r="N1865" s="215"/>
      <c r="O1865" s="215"/>
      <c r="P1865" s="215" t="s">
        <v>1886</v>
      </c>
      <c r="Q1865" s="810" t="s">
        <v>6243</v>
      </c>
      <c r="R1865" s="632">
        <v>1250000</v>
      </c>
      <c r="S1865" s="632">
        <v>0</v>
      </c>
      <c r="T1865" s="632">
        <v>0</v>
      </c>
      <c r="U1865" s="632">
        <v>0</v>
      </c>
      <c r="V1865" s="632">
        <v>1250000</v>
      </c>
    </row>
    <row r="1866" spans="1:22" s="501" customFormat="1" ht="24.95" customHeight="1">
      <c r="A1866" s="215"/>
      <c r="B1866" s="215"/>
      <c r="C1866" s="216"/>
      <c r="D1866" s="216"/>
      <c r="E1866" s="216" t="s">
        <v>1855</v>
      </c>
      <c r="F1866" s="203" t="s">
        <v>3052</v>
      </c>
      <c r="G1866" s="396">
        <v>500000</v>
      </c>
      <c r="H1866" s="396">
        <v>0</v>
      </c>
      <c r="I1866" s="396">
        <v>0</v>
      </c>
      <c r="J1866" s="396">
        <v>0</v>
      </c>
      <c r="K1866" s="396">
        <v>500000</v>
      </c>
      <c r="L1866" s="215"/>
      <c r="M1866" s="215"/>
      <c r="N1866" s="215"/>
      <c r="O1866" s="215"/>
      <c r="P1866" s="215" t="s">
        <v>1855</v>
      </c>
      <c r="Q1866" s="810" t="s">
        <v>6244</v>
      </c>
      <c r="R1866" s="632">
        <v>500000</v>
      </c>
      <c r="S1866" s="632">
        <v>0</v>
      </c>
      <c r="T1866" s="632">
        <v>0</v>
      </c>
      <c r="U1866" s="632">
        <v>0</v>
      </c>
      <c r="V1866" s="632">
        <v>500000</v>
      </c>
    </row>
    <row r="1867" spans="1:22" s="501" customFormat="1" ht="24.95" customHeight="1">
      <c r="A1867" s="215"/>
      <c r="B1867" s="215"/>
      <c r="C1867" s="216"/>
      <c r="D1867" s="216"/>
      <c r="E1867" s="216" t="s">
        <v>1857</v>
      </c>
      <c r="F1867" s="203" t="s">
        <v>3053</v>
      </c>
      <c r="G1867" s="396">
        <v>5750000</v>
      </c>
      <c r="H1867" s="396">
        <v>0</v>
      </c>
      <c r="I1867" s="396">
        <v>0</v>
      </c>
      <c r="J1867" s="396">
        <v>0</v>
      </c>
      <c r="K1867" s="396">
        <v>5750000</v>
      </c>
      <c r="L1867" s="215"/>
      <c r="M1867" s="215"/>
      <c r="N1867" s="215"/>
      <c r="O1867" s="215"/>
      <c r="P1867" s="215" t="s">
        <v>1857</v>
      </c>
      <c r="Q1867" s="810" t="s">
        <v>6245</v>
      </c>
      <c r="R1867" s="632">
        <v>5750000</v>
      </c>
      <c r="S1867" s="632">
        <v>0</v>
      </c>
      <c r="T1867" s="632">
        <v>0</v>
      </c>
      <c r="U1867" s="632">
        <v>0</v>
      </c>
      <c r="V1867" s="632">
        <v>5750000</v>
      </c>
    </row>
    <row r="1868" spans="1:22" s="501" customFormat="1" ht="24.95" customHeight="1">
      <c r="A1868" s="215"/>
      <c r="B1868" s="215"/>
      <c r="C1868" s="216"/>
      <c r="D1868" s="216"/>
      <c r="E1868" s="216" t="s">
        <v>1867</v>
      </c>
      <c r="F1868" s="203" t="s">
        <v>3054</v>
      </c>
      <c r="G1868" s="396">
        <v>16500000</v>
      </c>
      <c r="H1868" s="396">
        <v>0</v>
      </c>
      <c r="I1868" s="396">
        <v>0</v>
      </c>
      <c r="J1868" s="396">
        <v>0</v>
      </c>
      <c r="K1868" s="396">
        <v>16500000</v>
      </c>
      <c r="L1868" s="215"/>
      <c r="M1868" s="215"/>
      <c r="N1868" s="215"/>
      <c r="O1868" s="215"/>
      <c r="P1868" s="215" t="s">
        <v>1867</v>
      </c>
      <c r="Q1868" s="810" t="s">
        <v>6246</v>
      </c>
      <c r="R1868" s="632">
        <v>16500000</v>
      </c>
      <c r="S1868" s="632">
        <v>0</v>
      </c>
      <c r="T1868" s="632">
        <v>0</v>
      </c>
      <c r="U1868" s="632">
        <v>0</v>
      </c>
      <c r="V1868" s="632">
        <v>16500000</v>
      </c>
    </row>
    <row r="1869" spans="1:22" s="501" customFormat="1" ht="24.95" customHeight="1">
      <c r="A1869" s="215"/>
      <c r="B1869" s="215"/>
      <c r="C1869" s="216"/>
      <c r="D1869" s="216"/>
      <c r="E1869" s="216" t="s">
        <v>1872</v>
      </c>
      <c r="F1869" s="347" t="s">
        <v>3055</v>
      </c>
      <c r="G1869" s="396">
        <v>90000000</v>
      </c>
      <c r="H1869" s="396">
        <v>0</v>
      </c>
      <c r="I1869" s="396">
        <v>0</v>
      </c>
      <c r="J1869" s="396">
        <v>0</v>
      </c>
      <c r="K1869" s="396">
        <v>90000000</v>
      </c>
      <c r="L1869" s="215"/>
      <c r="M1869" s="215"/>
      <c r="N1869" s="215"/>
      <c r="O1869" s="215"/>
      <c r="P1869" s="215" t="s">
        <v>1872</v>
      </c>
      <c r="Q1869" s="810" t="s">
        <v>6247</v>
      </c>
      <c r="R1869" s="632">
        <v>90000000</v>
      </c>
      <c r="S1869" s="632">
        <v>0</v>
      </c>
      <c r="T1869" s="632">
        <v>0</v>
      </c>
      <c r="U1869" s="632">
        <v>0</v>
      </c>
      <c r="V1869" s="632">
        <v>90000000</v>
      </c>
    </row>
    <row r="1870" spans="1:22" s="501" customFormat="1" ht="24.95" customHeight="1">
      <c r="A1870" s="215"/>
      <c r="B1870" s="215"/>
      <c r="C1870" s="216"/>
      <c r="D1870" s="216"/>
      <c r="E1870" s="216" t="s">
        <v>1926</v>
      </c>
      <c r="F1870" s="318" t="s">
        <v>3056</v>
      </c>
      <c r="G1870" s="396">
        <v>90000000</v>
      </c>
      <c r="H1870" s="396">
        <v>0</v>
      </c>
      <c r="I1870" s="396">
        <v>0</v>
      </c>
      <c r="J1870" s="396">
        <v>0</v>
      </c>
      <c r="K1870" s="396">
        <v>90000000</v>
      </c>
      <c r="L1870" s="215"/>
      <c r="M1870" s="215"/>
      <c r="N1870" s="215"/>
      <c r="O1870" s="215"/>
      <c r="P1870" s="215" t="s">
        <v>1926</v>
      </c>
      <c r="Q1870" s="816" t="s">
        <v>6248</v>
      </c>
      <c r="R1870" s="632">
        <v>90000000</v>
      </c>
      <c r="S1870" s="632">
        <v>0</v>
      </c>
      <c r="T1870" s="632">
        <v>0</v>
      </c>
      <c r="U1870" s="632">
        <v>0</v>
      </c>
      <c r="V1870" s="632">
        <v>90000000</v>
      </c>
    </row>
    <row r="1871" spans="1:22" s="501" customFormat="1" ht="24.95" customHeight="1">
      <c r="A1871" s="215"/>
      <c r="B1871" s="215"/>
      <c r="C1871" s="216"/>
      <c r="D1871" s="216"/>
      <c r="E1871" s="216" t="s">
        <v>1906</v>
      </c>
      <c r="F1871" s="203" t="s">
        <v>3057</v>
      </c>
      <c r="G1871" s="396">
        <v>87000000</v>
      </c>
      <c r="H1871" s="396">
        <v>0</v>
      </c>
      <c r="I1871" s="396">
        <v>0</v>
      </c>
      <c r="J1871" s="396">
        <v>0</v>
      </c>
      <c r="K1871" s="396">
        <v>87000000</v>
      </c>
      <c r="L1871" s="215"/>
      <c r="M1871" s="215"/>
      <c r="N1871" s="215"/>
      <c r="O1871" s="215"/>
      <c r="P1871" s="215" t="s">
        <v>1906</v>
      </c>
      <c r="Q1871" s="810" t="s">
        <v>6249</v>
      </c>
      <c r="R1871" s="632">
        <v>87000000</v>
      </c>
      <c r="S1871" s="632">
        <v>0</v>
      </c>
      <c r="T1871" s="632">
        <v>0</v>
      </c>
      <c r="U1871" s="632">
        <v>0</v>
      </c>
      <c r="V1871" s="632">
        <v>87000000</v>
      </c>
    </row>
    <row r="1872" spans="1:22" s="501" customFormat="1" ht="24.95" customHeight="1">
      <c r="A1872" s="215"/>
      <c r="B1872" s="215"/>
      <c r="C1872" s="216"/>
      <c r="D1872" s="216"/>
      <c r="E1872" s="216" t="s">
        <v>1907</v>
      </c>
      <c r="F1872" s="203" t="s">
        <v>3058</v>
      </c>
      <c r="G1872" s="396">
        <v>120000000</v>
      </c>
      <c r="H1872" s="396">
        <v>0</v>
      </c>
      <c r="I1872" s="396">
        <v>0</v>
      </c>
      <c r="J1872" s="396">
        <v>0</v>
      </c>
      <c r="K1872" s="396">
        <v>120000000</v>
      </c>
      <c r="L1872" s="215"/>
      <c r="M1872" s="215"/>
      <c r="N1872" s="215"/>
      <c r="O1872" s="215"/>
      <c r="P1872" s="215" t="s">
        <v>1907</v>
      </c>
      <c r="Q1872" s="810" t="s">
        <v>6250</v>
      </c>
      <c r="R1872" s="632">
        <v>120000000</v>
      </c>
      <c r="S1872" s="632">
        <v>0</v>
      </c>
      <c r="T1872" s="632">
        <v>0</v>
      </c>
      <c r="U1872" s="632">
        <v>0</v>
      </c>
      <c r="V1872" s="632">
        <v>120000000</v>
      </c>
    </row>
    <row r="1873" spans="1:22" s="501" customFormat="1" ht="24.95" customHeight="1">
      <c r="A1873" s="215"/>
      <c r="B1873" s="215"/>
      <c r="C1873" s="216"/>
      <c r="D1873" s="216"/>
      <c r="E1873" s="216" t="s">
        <v>1933</v>
      </c>
      <c r="F1873" s="318" t="s">
        <v>3059</v>
      </c>
      <c r="G1873" s="396">
        <v>10000000</v>
      </c>
      <c r="H1873" s="396">
        <v>0</v>
      </c>
      <c r="I1873" s="396">
        <v>0</v>
      </c>
      <c r="J1873" s="396">
        <v>0</v>
      </c>
      <c r="K1873" s="396">
        <v>10000000</v>
      </c>
      <c r="L1873" s="215"/>
      <c r="M1873" s="215"/>
      <c r="N1873" s="215"/>
      <c r="O1873" s="215"/>
      <c r="P1873" s="215" t="s">
        <v>1933</v>
      </c>
      <c r="Q1873" s="816" t="s">
        <v>6251</v>
      </c>
      <c r="R1873" s="632">
        <v>10000000</v>
      </c>
      <c r="S1873" s="632">
        <v>0</v>
      </c>
      <c r="T1873" s="632">
        <v>0</v>
      </c>
      <c r="U1873" s="632">
        <v>0</v>
      </c>
      <c r="V1873" s="632">
        <v>10000000</v>
      </c>
    </row>
    <row r="1874" spans="1:22" s="501" customFormat="1" ht="24.95" customHeight="1">
      <c r="A1874" s="215"/>
      <c r="B1874" s="215"/>
      <c r="C1874" s="216"/>
      <c r="D1874" s="216"/>
      <c r="E1874" s="216" t="s">
        <v>2085</v>
      </c>
      <c r="F1874" s="203" t="s">
        <v>3060</v>
      </c>
      <c r="G1874" s="396">
        <v>10000000</v>
      </c>
      <c r="H1874" s="396">
        <v>0</v>
      </c>
      <c r="I1874" s="396">
        <v>0</v>
      </c>
      <c r="J1874" s="396">
        <v>0</v>
      </c>
      <c r="K1874" s="396">
        <v>10000000</v>
      </c>
      <c r="L1874" s="215"/>
      <c r="M1874" s="215"/>
      <c r="N1874" s="215"/>
      <c r="O1874" s="215"/>
      <c r="P1874" s="215" t="s">
        <v>2085</v>
      </c>
      <c r="Q1874" s="810" t="s">
        <v>6252</v>
      </c>
      <c r="R1874" s="632">
        <v>10000000</v>
      </c>
      <c r="S1874" s="632">
        <v>0</v>
      </c>
      <c r="T1874" s="632">
        <v>0</v>
      </c>
      <c r="U1874" s="632">
        <v>0</v>
      </c>
      <c r="V1874" s="632">
        <v>10000000</v>
      </c>
    </row>
    <row r="1875" spans="1:22" s="501" customFormat="1" ht="24.95" customHeight="1">
      <c r="A1875" s="215"/>
      <c r="B1875" s="215"/>
      <c r="C1875" s="216"/>
      <c r="D1875" s="216"/>
      <c r="E1875" s="216" t="s">
        <v>1961</v>
      </c>
      <c r="F1875" s="203" t="s">
        <v>3061</v>
      </c>
      <c r="G1875" s="396">
        <v>100000000</v>
      </c>
      <c r="H1875" s="396">
        <v>0</v>
      </c>
      <c r="I1875" s="396">
        <v>0</v>
      </c>
      <c r="J1875" s="396">
        <v>0</v>
      </c>
      <c r="K1875" s="396">
        <v>100000000</v>
      </c>
      <c r="L1875" s="215"/>
      <c r="M1875" s="215"/>
      <c r="N1875" s="215"/>
      <c r="O1875" s="215"/>
      <c r="P1875" s="215" t="s">
        <v>1961</v>
      </c>
      <c r="Q1875" s="816" t="s">
        <v>6253</v>
      </c>
      <c r="R1875" s="632">
        <v>100000000</v>
      </c>
      <c r="S1875" s="632">
        <v>0</v>
      </c>
      <c r="T1875" s="632">
        <v>0</v>
      </c>
      <c r="U1875" s="632">
        <v>0</v>
      </c>
      <c r="V1875" s="632">
        <v>100000000</v>
      </c>
    </row>
    <row r="1876" spans="1:22" s="501" customFormat="1" ht="24.95" customHeight="1">
      <c r="A1876" s="215"/>
      <c r="B1876" s="215"/>
      <c r="C1876" s="216"/>
      <c r="D1876" s="216"/>
      <c r="E1876" s="216" t="s">
        <v>1935</v>
      </c>
      <c r="F1876" s="203" t="s">
        <v>3062</v>
      </c>
      <c r="G1876" s="396">
        <v>304500000</v>
      </c>
      <c r="H1876" s="396">
        <v>0</v>
      </c>
      <c r="I1876" s="396">
        <v>0</v>
      </c>
      <c r="J1876" s="396">
        <v>0</v>
      </c>
      <c r="K1876" s="396">
        <v>304500000</v>
      </c>
      <c r="L1876" s="215"/>
      <c r="M1876" s="215"/>
      <c r="N1876" s="215"/>
      <c r="O1876" s="215"/>
      <c r="P1876" s="215" t="s">
        <v>1935</v>
      </c>
      <c r="Q1876" s="810" t="s">
        <v>6254</v>
      </c>
      <c r="R1876" s="632">
        <v>304500000</v>
      </c>
      <c r="S1876" s="632">
        <v>0</v>
      </c>
      <c r="T1876" s="632">
        <v>0</v>
      </c>
      <c r="U1876" s="632">
        <v>0</v>
      </c>
      <c r="V1876" s="632">
        <v>304500000</v>
      </c>
    </row>
    <row r="1877" spans="1:22" s="501" customFormat="1" ht="39">
      <c r="A1877" s="215"/>
      <c r="B1877" s="215"/>
      <c r="C1877" s="216"/>
      <c r="D1877" s="216"/>
      <c r="E1877" s="216" t="s">
        <v>2089</v>
      </c>
      <c r="F1877" s="203" t="s">
        <v>3707</v>
      </c>
      <c r="G1877" s="396">
        <v>25000000</v>
      </c>
      <c r="H1877" s="396">
        <v>0</v>
      </c>
      <c r="I1877" s="396">
        <v>0</v>
      </c>
      <c r="J1877" s="396">
        <v>0</v>
      </c>
      <c r="K1877" s="396">
        <v>25000000</v>
      </c>
      <c r="L1877" s="215"/>
      <c r="M1877" s="215"/>
      <c r="N1877" s="215"/>
      <c r="O1877" s="215"/>
      <c r="P1877" s="215" t="s">
        <v>2089</v>
      </c>
      <c r="Q1877" s="810" t="s">
        <v>6255</v>
      </c>
      <c r="R1877" s="632">
        <v>25000000</v>
      </c>
      <c r="S1877" s="632">
        <v>0</v>
      </c>
      <c r="T1877" s="632">
        <v>0</v>
      </c>
      <c r="U1877" s="632">
        <v>0</v>
      </c>
      <c r="V1877" s="632">
        <v>25000000</v>
      </c>
    </row>
    <row r="1878" spans="1:22" s="501" customFormat="1" ht="40.5">
      <c r="A1878" s="215"/>
      <c r="B1878" s="215"/>
      <c r="C1878" s="216"/>
      <c r="D1878" s="216"/>
      <c r="E1878" s="216" t="s">
        <v>1970</v>
      </c>
      <c r="F1878" s="203" t="s">
        <v>3705</v>
      </c>
      <c r="G1878" s="396">
        <v>129000000</v>
      </c>
      <c r="H1878" s="396">
        <v>0</v>
      </c>
      <c r="I1878" s="396">
        <v>0</v>
      </c>
      <c r="J1878" s="396">
        <v>0</v>
      </c>
      <c r="K1878" s="396">
        <v>129000000</v>
      </c>
      <c r="L1878" s="215"/>
      <c r="M1878" s="215"/>
      <c r="N1878" s="215"/>
      <c r="O1878" s="215"/>
      <c r="P1878" s="215" t="s">
        <v>1970</v>
      </c>
      <c r="Q1878" s="812" t="s">
        <v>6256</v>
      </c>
      <c r="R1878" s="632">
        <v>129000000</v>
      </c>
      <c r="S1878" s="632">
        <v>0</v>
      </c>
      <c r="T1878" s="632">
        <v>0</v>
      </c>
      <c r="U1878" s="632">
        <v>0</v>
      </c>
      <c r="V1878" s="632">
        <v>129000000</v>
      </c>
    </row>
    <row r="1879" spans="1:22" s="501" customFormat="1" ht="40.5">
      <c r="A1879" s="215"/>
      <c r="B1879" s="215"/>
      <c r="C1879" s="216"/>
      <c r="D1879" s="216"/>
      <c r="E1879" s="216" t="s">
        <v>1974</v>
      </c>
      <c r="F1879" s="203" t="s">
        <v>3706</v>
      </c>
      <c r="G1879" s="396">
        <v>10000000</v>
      </c>
      <c r="H1879" s="396">
        <v>0</v>
      </c>
      <c r="I1879" s="396">
        <v>0</v>
      </c>
      <c r="J1879" s="396">
        <v>0</v>
      </c>
      <c r="K1879" s="396">
        <v>10000000</v>
      </c>
      <c r="L1879" s="215"/>
      <c r="M1879" s="215"/>
      <c r="N1879" s="215"/>
      <c r="O1879" s="215"/>
      <c r="P1879" s="215" t="s">
        <v>1974</v>
      </c>
      <c r="Q1879" s="812" t="s">
        <v>6257</v>
      </c>
      <c r="R1879" s="632">
        <v>10000000</v>
      </c>
      <c r="S1879" s="632">
        <v>0</v>
      </c>
      <c r="T1879" s="632">
        <v>0</v>
      </c>
      <c r="U1879" s="632">
        <v>0</v>
      </c>
      <c r="V1879" s="632">
        <v>10000000</v>
      </c>
    </row>
    <row r="1880" spans="1:22" s="501" customFormat="1" ht="24.95" customHeight="1" thickBot="1">
      <c r="A1880" s="225" t="s">
        <v>1540</v>
      </c>
      <c r="B1880" s="225"/>
      <c r="C1880" s="226"/>
      <c r="D1880" s="226"/>
      <c r="E1880" s="226"/>
      <c r="F1880" s="227" t="s">
        <v>1541</v>
      </c>
      <c r="G1880" s="397">
        <v>800000000</v>
      </c>
      <c r="H1880" s="397">
        <v>0</v>
      </c>
      <c r="I1880" s="397">
        <v>0</v>
      </c>
      <c r="J1880" s="397">
        <v>0</v>
      </c>
      <c r="K1880" s="397">
        <v>800000000</v>
      </c>
      <c r="L1880" s="225" t="s">
        <v>1540</v>
      </c>
      <c r="M1880" s="225"/>
      <c r="N1880" s="225"/>
      <c r="O1880" s="225"/>
      <c r="P1880" s="225"/>
      <c r="Q1880" s="811" t="s">
        <v>5169</v>
      </c>
      <c r="R1880" s="645">
        <v>800000000</v>
      </c>
      <c r="S1880" s="645">
        <v>0</v>
      </c>
      <c r="T1880" s="645">
        <v>0</v>
      </c>
      <c r="U1880" s="645">
        <v>0</v>
      </c>
      <c r="V1880" s="645">
        <v>800000000</v>
      </c>
    </row>
    <row r="1881" spans="1:22" s="501" customFormat="1" ht="24.95" customHeight="1" thickTop="1">
      <c r="A1881" s="220"/>
      <c r="B1881" s="220" t="s">
        <v>433</v>
      </c>
      <c r="C1881" s="221"/>
      <c r="D1881" s="221"/>
      <c r="E1881" s="221"/>
      <c r="F1881" s="228" t="s">
        <v>434</v>
      </c>
      <c r="G1881" s="398">
        <v>800000000</v>
      </c>
      <c r="H1881" s="398">
        <v>0</v>
      </c>
      <c r="I1881" s="398">
        <v>0</v>
      </c>
      <c r="J1881" s="398">
        <v>0</v>
      </c>
      <c r="K1881" s="398">
        <v>800000000</v>
      </c>
      <c r="L1881" s="220"/>
      <c r="M1881" s="220" t="s">
        <v>433</v>
      </c>
      <c r="N1881" s="220"/>
      <c r="O1881" s="220"/>
      <c r="P1881" s="220"/>
      <c r="Q1881" s="809" t="s">
        <v>4039</v>
      </c>
      <c r="R1881" s="640">
        <v>800000000</v>
      </c>
      <c r="S1881" s="640">
        <v>0</v>
      </c>
      <c r="T1881" s="640">
        <v>0</v>
      </c>
      <c r="U1881" s="640">
        <v>0</v>
      </c>
      <c r="V1881" s="640">
        <v>800000000</v>
      </c>
    </row>
    <row r="1882" spans="1:22" s="501" customFormat="1" ht="24.95" customHeight="1">
      <c r="A1882" s="215"/>
      <c r="B1882" s="215"/>
      <c r="C1882" s="216" t="s">
        <v>433</v>
      </c>
      <c r="D1882" s="216"/>
      <c r="E1882" s="216"/>
      <c r="F1882" s="203" t="s">
        <v>435</v>
      </c>
      <c r="G1882" s="396">
        <v>800000000</v>
      </c>
      <c r="H1882" s="396">
        <v>0</v>
      </c>
      <c r="I1882" s="396">
        <v>0</v>
      </c>
      <c r="J1882" s="396">
        <v>0</v>
      </c>
      <c r="K1882" s="396">
        <v>800000000</v>
      </c>
      <c r="L1882" s="215"/>
      <c r="M1882" s="215"/>
      <c r="N1882" s="215" t="s">
        <v>433</v>
      </c>
      <c r="O1882" s="215"/>
      <c r="P1882" s="215"/>
      <c r="Q1882" s="810" t="s">
        <v>4040</v>
      </c>
      <c r="R1882" s="632">
        <v>800000000</v>
      </c>
      <c r="S1882" s="632">
        <v>0</v>
      </c>
      <c r="T1882" s="632">
        <v>0</v>
      </c>
      <c r="U1882" s="632">
        <v>0</v>
      </c>
      <c r="V1882" s="632">
        <v>800000000</v>
      </c>
    </row>
    <row r="1883" spans="1:22" s="501" customFormat="1" ht="24.95" customHeight="1">
      <c r="A1883" s="215"/>
      <c r="B1883" s="215"/>
      <c r="C1883" s="216"/>
      <c r="D1883" s="216" t="s">
        <v>433</v>
      </c>
      <c r="E1883" s="216"/>
      <c r="F1883" s="203" t="s">
        <v>3063</v>
      </c>
      <c r="G1883" s="396">
        <v>800000000</v>
      </c>
      <c r="H1883" s="396">
        <v>0</v>
      </c>
      <c r="I1883" s="396">
        <v>0</v>
      </c>
      <c r="J1883" s="396">
        <v>0</v>
      </c>
      <c r="K1883" s="396">
        <v>800000000</v>
      </c>
      <c r="L1883" s="215"/>
      <c r="M1883" s="215"/>
      <c r="N1883" s="215"/>
      <c r="O1883" s="215" t="s">
        <v>433</v>
      </c>
      <c r="P1883" s="215"/>
      <c r="Q1883" s="810" t="s">
        <v>6140</v>
      </c>
      <c r="R1883" s="632">
        <v>800000000</v>
      </c>
      <c r="S1883" s="632">
        <v>0</v>
      </c>
      <c r="T1883" s="632">
        <v>0</v>
      </c>
      <c r="U1883" s="632">
        <v>0</v>
      </c>
      <c r="V1883" s="632">
        <v>800000000</v>
      </c>
    </row>
    <row r="1884" spans="1:22" s="501" customFormat="1" ht="24.95" customHeight="1">
      <c r="A1884" s="215"/>
      <c r="B1884" s="215"/>
      <c r="C1884" s="216"/>
      <c r="D1884" s="216"/>
      <c r="E1884" s="216" t="s">
        <v>1859</v>
      </c>
      <c r="F1884" s="318" t="s">
        <v>3657</v>
      </c>
      <c r="G1884" s="396">
        <v>7000000</v>
      </c>
      <c r="H1884" s="396">
        <v>0</v>
      </c>
      <c r="I1884" s="396">
        <v>0</v>
      </c>
      <c r="J1884" s="396">
        <v>0</v>
      </c>
      <c r="K1884" s="396">
        <v>7000000</v>
      </c>
      <c r="L1884" s="215"/>
      <c r="M1884" s="215"/>
      <c r="N1884" s="215"/>
      <c r="O1884" s="215"/>
      <c r="P1884" s="215" t="s">
        <v>1859</v>
      </c>
      <c r="Q1884" s="816" t="s">
        <v>7005</v>
      </c>
      <c r="R1884" s="632">
        <v>7000000</v>
      </c>
      <c r="S1884" s="632">
        <v>0</v>
      </c>
      <c r="T1884" s="632">
        <v>0</v>
      </c>
      <c r="U1884" s="632">
        <v>0</v>
      </c>
      <c r="V1884" s="632">
        <v>7000000</v>
      </c>
    </row>
    <row r="1885" spans="1:22" s="501" customFormat="1" ht="24.95" customHeight="1">
      <c r="A1885" s="215"/>
      <c r="B1885" s="215"/>
      <c r="C1885" s="216"/>
      <c r="D1885" s="216"/>
      <c r="E1885" s="216" t="s">
        <v>1886</v>
      </c>
      <c r="F1885" s="203" t="s">
        <v>3708</v>
      </c>
      <c r="G1885" s="396">
        <v>50000000</v>
      </c>
      <c r="H1885" s="396">
        <v>0</v>
      </c>
      <c r="I1885" s="396">
        <v>0</v>
      </c>
      <c r="J1885" s="396">
        <v>0</v>
      </c>
      <c r="K1885" s="396">
        <v>50000000</v>
      </c>
      <c r="L1885" s="215"/>
      <c r="M1885" s="215"/>
      <c r="N1885" s="215"/>
      <c r="O1885" s="215"/>
      <c r="P1885" s="215" t="s">
        <v>1886</v>
      </c>
      <c r="Q1885" s="816" t="s">
        <v>7055</v>
      </c>
      <c r="R1885" s="632">
        <v>50000000</v>
      </c>
      <c r="S1885" s="632">
        <v>0</v>
      </c>
      <c r="T1885" s="632">
        <v>0</v>
      </c>
      <c r="U1885" s="632">
        <v>0</v>
      </c>
      <c r="V1885" s="632">
        <v>50000000</v>
      </c>
    </row>
    <row r="1886" spans="1:22" s="501" customFormat="1" ht="24.95" customHeight="1">
      <c r="A1886" s="215"/>
      <c r="B1886" s="215"/>
      <c r="C1886" s="216"/>
      <c r="D1886" s="216"/>
      <c r="E1886" s="216" t="s">
        <v>1855</v>
      </c>
      <c r="F1886" s="203" t="s">
        <v>3709</v>
      </c>
      <c r="G1886" s="396">
        <v>10000000</v>
      </c>
      <c r="H1886" s="396">
        <v>0</v>
      </c>
      <c r="I1886" s="396">
        <v>0</v>
      </c>
      <c r="J1886" s="396">
        <v>0</v>
      </c>
      <c r="K1886" s="396">
        <v>10000000</v>
      </c>
      <c r="L1886" s="215"/>
      <c r="M1886" s="215"/>
      <c r="N1886" s="215"/>
      <c r="O1886" s="215"/>
      <c r="P1886" s="215" t="s">
        <v>1855</v>
      </c>
      <c r="Q1886" s="810" t="s">
        <v>7046</v>
      </c>
      <c r="R1886" s="632">
        <v>10000000</v>
      </c>
      <c r="S1886" s="632">
        <v>0</v>
      </c>
      <c r="T1886" s="632">
        <v>0</v>
      </c>
      <c r="U1886" s="632">
        <v>0</v>
      </c>
      <c r="V1886" s="632">
        <v>10000000</v>
      </c>
    </row>
    <row r="1887" spans="1:22" s="501" customFormat="1" ht="24.95" customHeight="1">
      <c r="A1887" s="215"/>
      <c r="B1887" s="215"/>
      <c r="C1887" s="216"/>
      <c r="D1887" s="216"/>
      <c r="E1887" s="216" t="s">
        <v>1857</v>
      </c>
      <c r="F1887" s="203" t="s">
        <v>3064</v>
      </c>
      <c r="G1887" s="396">
        <v>50000000</v>
      </c>
      <c r="H1887" s="396">
        <v>0</v>
      </c>
      <c r="I1887" s="396">
        <v>0</v>
      </c>
      <c r="J1887" s="396">
        <v>0</v>
      </c>
      <c r="K1887" s="396">
        <v>50000000</v>
      </c>
      <c r="L1887" s="215"/>
      <c r="M1887" s="215"/>
      <c r="N1887" s="215"/>
      <c r="O1887" s="215"/>
      <c r="P1887" s="215" t="s">
        <v>1857</v>
      </c>
      <c r="Q1887" s="810" t="s">
        <v>6258</v>
      </c>
      <c r="R1887" s="632">
        <v>50000000</v>
      </c>
      <c r="S1887" s="632">
        <v>0</v>
      </c>
      <c r="T1887" s="632">
        <v>0</v>
      </c>
      <c r="U1887" s="632">
        <v>0</v>
      </c>
      <c r="V1887" s="632">
        <v>50000000</v>
      </c>
    </row>
    <row r="1888" spans="1:22" s="501" customFormat="1" ht="24.95" customHeight="1">
      <c r="A1888" s="215"/>
      <c r="B1888" s="215"/>
      <c r="C1888" s="216"/>
      <c r="D1888" s="216"/>
      <c r="E1888" s="216" t="s">
        <v>1889</v>
      </c>
      <c r="F1888" s="318" t="s">
        <v>3065</v>
      </c>
      <c r="G1888" s="396">
        <v>20000000</v>
      </c>
      <c r="H1888" s="396">
        <v>0</v>
      </c>
      <c r="I1888" s="396">
        <v>0</v>
      </c>
      <c r="J1888" s="396">
        <v>0</v>
      </c>
      <c r="K1888" s="396">
        <v>20000000</v>
      </c>
      <c r="L1888" s="215"/>
      <c r="M1888" s="215"/>
      <c r="N1888" s="215"/>
      <c r="O1888" s="215"/>
      <c r="P1888" s="215" t="s">
        <v>1889</v>
      </c>
      <c r="Q1888" s="810" t="s">
        <v>7056</v>
      </c>
      <c r="R1888" s="632">
        <v>20000000</v>
      </c>
      <c r="S1888" s="632">
        <v>0</v>
      </c>
      <c r="T1888" s="632">
        <v>0</v>
      </c>
      <c r="U1888" s="632">
        <v>0</v>
      </c>
      <c r="V1888" s="632">
        <v>20000000</v>
      </c>
    </row>
    <row r="1889" spans="1:22" s="501" customFormat="1" ht="24.95" customHeight="1">
      <c r="A1889" s="215"/>
      <c r="B1889" s="215"/>
      <c r="C1889" s="216"/>
      <c r="D1889" s="216"/>
      <c r="E1889" s="216" t="s">
        <v>1878</v>
      </c>
      <c r="F1889" s="203" t="s">
        <v>3066</v>
      </c>
      <c r="G1889" s="396">
        <v>100000000</v>
      </c>
      <c r="H1889" s="396">
        <v>0</v>
      </c>
      <c r="I1889" s="396">
        <v>0</v>
      </c>
      <c r="J1889" s="396">
        <v>0</v>
      </c>
      <c r="K1889" s="396">
        <v>100000000</v>
      </c>
      <c r="L1889" s="215"/>
      <c r="M1889" s="215"/>
      <c r="N1889" s="215"/>
      <c r="O1889" s="215"/>
      <c r="P1889" s="215" t="s">
        <v>1878</v>
      </c>
      <c r="Q1889" s="810" t="s">
        <v>6259</v>
      </c>
      <c r="R1889" s="632">
        <v>100000000</v>
      </c>
      <c r="S1889" s="632">
        <v>0</v>
      </c>
      <c r="T1889" s="632">
        <v>0</v>
      </c>
      <c r="U1889" s="632">
        <v>0</v>
      </c>
      <c r="V1889" s="632">
        <v>100000000</v>
      </c>
    </row>
    <row r="1890" spans="1:22" s="501" customFormat="1" ht="24.95" customHeight="1">
      <c r="A1890" s="215"/>
      <c r="B1890" s="215"/>
      <c r="C1890" s="216"/>
      <c r="D1890" s="216"/>
      <c r="E1890" s="216" t="s">
        <v>1880</v>
      </c>
      <c r="F1890" s="203" t="s">
        <v>3067</v>
      </c>
      <c r="G1890" s="396">
        <v>3000000</v>
      </c>
      <c r="H1890" s="396">
        <v>0</v>
      </c>
      <c r="I1890" s="396">
        <v>0</v>
      </c>
      <c r="J1890" s="396">
        <v>0</v>
      </c>
      <c r="K1890" s="396">
        <v>3000000</v>
      </c>
      <c r="L1890" s="215"/>
      <c r="M1890" s="215"/>
      <c r="N1890" s="215"/>
      <c r="O1890" s="215"/>
      <c r="P1890" s="215" t="s">
        <v>1880</v>
      </c>
      <c r="Q1890" s="810" t="s">
        <v>7057</v>
      </c>
      <c r="R1890" s="632">
        <v>3000000</v>
      </c>
      <c r="S1890" s="632">
        <v>0</v>
      </c>
      <c r="T1890" s="632">
        <v>0</v>
      </c>
      <c r="U1890" s="632">
        <v>0</v>
      </c>
      <c r="V1890" s="632">
        <v>3000000</v>
      </c>
    </row>
    <row r="1891" spans="1:22" s="501" customFormat="1" ht="24.95" customHeight="1">
      <c r="A1891" s="215"/>
      <c r="B1891" s="215"/>
      <c r="C1891" s="216"/>
      <c r="D1891" s="216"/>
      <c r="E1891" s="216" t="s">
        <v>1867</v>
      </c>
      <c r="F1891" s="318" t="s">
        <v>3068</v>
      </c>
      <c r="G1891" s="396">
        <v>50000000</v>
      </c>
      <c r="H1891" s="396">
        <v>0</v>
      </c>
      <c r="I1891" s="396">
        <v>0</v>
      </c>
      <c r="J1891" s="396">
        <v>0</v>
      </c>
      <c r="K1891" s="396">
        <v>50000000</v>
      </c>
      <c r="L1891" s="215"/>
      <c r="M1891" s="215"/>
      <c r="N1891" s="215"/>
      <c r="O1891" s="215"/>
      <c r="P1891" s="215" t="s">
        <v>1867</v>
      </c>
      <c r="Q1891" s="816" t="s">
        <v>6260</v>
      </c>
      <c r="R1891" s="632">
        <v>50000000</v>
      </c>
      <c r="S1891" s="632">
        <v>0</v>
      </c>
      <c r="T1891" s="632">
        <v>0</v>
      </c>
      <c r="U1891" s="632">
        <v>0</v>
      </c>
      <c r="V1891" s="632">
        <v>50000000</v>
      </c>
    </row>
    <row r="1892" spans="1:22" s="501" customFormat="1" ht="24.95" customHeight="1">
      <c r="A1892" s="215"/>
      <c r="B1892" s="215"/>
      <c r="C1892" s="216"/>
      <c r="D1892" s="216"/>
      <c r="E1892" s="216" t="s">
        <v>1893</v>
      </c>
      <c r="F1892" s="318" t="s">
        <v>3069</v>
      </c>
      <c r="G1892" s="396">
        <v>20000000</v>
      </c>
      <c r="H1892" s="396">
        <v>0</v>
      </c>
      <c r="I1892" s="396">
        <v>0</v>
      </c>
      <c r="J1892" s="396">
        <v>0</v>
      </c>
      <c r="K1892" s="396">
        <v>20000000</v>
      </c>
      <c r="L1892" s="215"/>
      <c r="M1892" s="215"/>
      <c r="N1892" s="215"/>
      <c r="O1892" s="215"/>
      <c r="P1892" s="215" t="s">
        <v>1893</v>
      </c>
      <c r="Q1892" s="810" t="s">
        <v>7047</v>
      </c>
      <c r="R1892" s="632">
        <v>20000000</v>
      </c>
      <c r="S1892" s="632">
        <v>0</v>
      </c>
      <c r="T1892" s="632">
        <v>0</v>
      </c>
      <c r="U1892" s="632">
        <v>0</v>
      </c>
      <c r="V1892" s="632">
        <v>20000000</v>
      </c>
    </row>
    <row r="1893" spans="1:22" s="501" customFormat="1" ht="24.95" customHeight="1">
      <c r="A1893" s="215"/>
      <c r="B1893" s="215"/>
      <c r="C1893" s="216"/>
      <c r="D1893" s="216"/>
      <c r="E1893" s="216" t="s">
        <v>1895</v>
      </c>
      <c r="F1893" s="203" t="s">
        <v>3070</v>
      </c>
      <c r="G1893" s="396">
        <v>50000000</v>
      </c>
      <c r="H1893" s="396">
        <v>0</v>
      </c>
      <c r="I1893" s="396">
        <v>0</v>
      </c>
      <c r="J1893" s="396">
        <v>0</v>
      </c>
      <c r="K1893" s="396">
        <v>50000000</v>
      </c>
      <c r="L1893" s="215"/>
      <c r="M1893" s="215"/>
      <c r="N1893" s="215"/>
      <c r="O1893" s="215"/>
      <c r="P1893" s="215" t="s">
        <v>1895</v>
      </c>
      <c r="Q1893" s="810" t="s">
        <v>6261</v>
      </c>
      <c r="R1893" s="632">
        <v>50000000</v>
      </c>
      <c r="S1893" s="632">
        <v>0</v>
      </c>
      <c r="T1893" s="632">
        <v>0</v>
      </c>
      <c r="U1893" s="632">
        <v>0</v>
      </c>
      <c r="V1893" s="632">
        <v>50000000</v>
      </c>
    </row>
    <row r="1894" spans="1:22" s="501" customFormat="1" ht="24.95" customHeight="1">
      <c r="A1894" s="215"/>
      <c r="B1894" s="215"/>
      <c r="C1894" s="216"/>
      <c r="D1894" s="216"/>
      <c r="E1894" s="216" t="s">
        <v>2031</v>
      </c>
      <c r="F1894" s="203" t="s">
        <v>3071</v>
      </c>
      <c r="G1894" s="396">
        <v>70000000</v>
      </c>
      <c r="H1894" s="396">
        <v>0</v>
      </c>
      <c r="I1894" s="396">
        <v>0</v>
      </c>
      <c r="J1894" s="396">
        <v>0</v>
      </c>
      <c r="K1894" s="396">
        <v>70000000</v>
      </c>
      <c r="L1894" s="215"/>
      <c r="M1894" s="215"/>
      <c r="N1894" s="215"/>
      <c r="O1894" s="215"/>
      <c r="P1894" s="215" t="s">
        <v>2031</v>
      </c>
      <c r="Q1894" s="810" t="s">
        <v>7048</v>
      </c>
      <c r="R1894" s="632">
        <v>70000000</v>
      </c>
      <c r="S1894" s="632">
        <v>0</v>
      </c>
      <c r="T1894" s="632">
        <v>0</v>
      </c>
      <c r="U1894" s="632">
        <v>0</v>
      </c>
      <c r="V1894" s="632">
        <v>70000000</v>
      </c>
    </row>
    <row r="1895" spans="1:22" s="501" customFormat="1" ht="24.95" customHeight="1">
      <c r="A1895" s="215"/>
      <c r="B1895" s="215"/>
      <c r="C1895" s="216"/>
      <c r="D1895" s="216"/>
      <c r="E1895" s="216" t="s">
        <v>1903</v>
      </c>
      <c r="F1895" s="203" t="s">
        <v>3072</v>
      </c>
      <c r="G1895" s="396">
        <v>50000000</v>
      </c>
      <c r="H1895" s="396">
        <v>0</v>
      </c>
      <c r="I1895" s="396">
        <v>0</v>
      </c>
      <c r="J1895" s="396">
        <v>0</v>
      </c>
      <c r="K1895" s="396">
        <v>50000000</v>
      </c>
      <c r="L1895" s="215"/>
      <c r="M1895" s="215"/>
      <c r="N1895" s="215"/>
      <c r="O1895" s="215"/>
      <c r="P1895" s="215" t="s">
        <v>1903</v>
      </c>
      <c r="Q1895" s="810" t="s">
        <v>6262</v>
      </c>
      <c r="R1895" s="632">
        <v>50000000</v>
      </c>
      <c r="S1895" s="632">
        <v>0</v>
      </c>
      <c r="T1895" s="632">
        <v>0</v>
      </c>
      <c r="U1895" s="632">
        <v>0</v>
      </c>
      <c r="V1895" s="632">
        <v>50000000</v>
      </c>
    </row>
    <row r="1896" spans="1:22" s="501" customFormat="1" ht="24.95" customHeight="1">
      <c r="A1896" s="215"/>
      <c r="B1896" s="215"/>
      <c r="C1896" s="216"/>
      <c r="D1896" s="216"/>
      <c r="E1896" s="216" t="s">
        <v>1924</v>
      </c>
      <c r="F1896" s="203" t="s">
        <v>3073</v>
      </c>
      <c r="G1896" s="396">
        <v>80000000</v>
      </c>
      <c r="H1896" s="396">
        <v>0</v>
      </c>
      <c r="I1896" s="396">
        <v>0</v>
      </c>
      <c r="J1896" s="396">
        <v>0</v>
      </c>
      <c r="K1896" s="396">
        <v>80000000</v>
      </c>
      <c r="L1896" s="215"/>
      <c r="M1896" s="215"/>
      <c r="N1896" s="215"/>
      <c r="O1896" s="215"/>
      <c r="P1896" s="215" t="s">
        <v>1924</v>
      </c>
      <c r="Q1896" s="810" t="s">
        <v>6191</v>
      </c>
      <c r="R1896" s="632">
        <v>80000000</v>
      </c>
      <c r="S1896" s="632">
        <v>0</v>
      </c>
      <c r="T1896" s="632">
        <v>0</v>
      </c>
      <c r="U1896" s="632">
        <v>0</v>
      </c>
      <c r="V1896" s="632">
        <v>80000000</v>
      </c>
    </row>
    <row r="1897" spans="1:22" s="501" customFormat="1" ht="24.95" customHeight="1">
      <c r="A1897" s="215"/>
      <c r="B1897" s="215"/>
      <c r="C1897" s="216"/>
      <c r="D1897" s="216"/>
      <c r="E1897" s="216" t="s">
        <v>1906</v>
      </c>
      <c r="F1897" s="203" t="s">
        <v>3074</v>
      </c>
      <c r="G1897" s="396">
        <v>47000000</v>
      </c>
      <c r="H1897" s="396">
        <v>0</v>
      </c>
      <c r="I1897" s="396">
        <v>0</v>
      </c>
      <c r="J1897" s="396">
        <v>0</v>
      </c>
      <c r="K1897" s="396">
        <v>47000000</v>
      </c>
      <c r="L1897" s="215"/>
      <c r="M1897" s="215"/>
      <c r="N1897" s="215"/>
      <c r="O1897" s="215"/>
      <c r="P1897" s="215" t="s">
        <v>1906</v>
      </c>
      <c r="Q1897" s="810" t="s">
        <v>7049</v>
      </c>
      <c r="R1897" s="632">
        <v>47000000</v>
      </c>
      <c r="S1897" s="632">
        <v>0</v>
      </c>
      <c r="T1897" s="632">
        <v>0</v>
      </c>
      <c r="U1897" s="632">
        <v>0</v>
      </c>
      <c r="V1897" s="632">
        <v>47000000</v>
      </c>
    </row>
    <row r="1898" spans="1:22" s="501" customFormat="1" ht="24.95" customHeight="1">
      <c r="A1898" s="215"/>
      <c r="B1898" s="215"/>
      <c r="C1898" s="216"/>
      <c r="D1898" s="216"/>
      <c r="E1898" s="216" t="s">
        <v>2083</v>
      </c>
      <c r="F1898" s="203" t="s">
        <v>3075</v>
      </c>
      <c r="G1898" s="396">
        <v>2000000</v>
      </c>
      <c r="H1898" s="396">
        <v>0</v>
      </c>
      <c r="I1898" s="396">
        <v>0</v>
      </c>
      <c r="J1898" s="396">
        <v>0</v>
      </c>
      <c r="K1898" s="396">
        <v>2000000</v>
      </c>
      <c r="L1898" s="215"/>
      <c r="M1898" s="215"/>
      <c r="N1898" s="215"/>
      <c r="O1898" s="215"/>
      <c r="P1898" s="215" t="s">
        <v>2083</v>
      </c>
      <c r="Q1898" s="810" t="s">
        <v>7050</v>
      </c>
      <c r="R1898" s="632">
        <v>2000000</v>
      </c>
      <c r="S1898" s="632">
        <v>0</v>
      </c>
      <c r="T1898" s="632">
        <v>0</v>
      </c>
      <c r="U1898" s="632">
        <v>0</v>
      </c>
      <c r="V1898" s="632">
        <v>2000000</v>
      </c>
    </row>
    <row r="1899" spans="1:22" s="501" customFormat="1" ht="24.95" customHeight="1">
      <c r="A1899" s="215"/>
      <c r="B1899" s="215"/>
      <c r="C1899" s="216"/>
      <c r="D1899" s="216"/>
      <c r="E1899" s="216" t="s">
        <v>1931</v>
      </c>
      <c r="F1899" s="203" t="s">
        <v>3076</v>
      </c>
      <c r="G1899" s="396">
        <v>3000000</v>
      </c>
      <c r="H1899" s="396">
        <v>0</v>
      </c>
      <c r="I1899" s="396">
        <v>0</v>
      </c>
      <c r="J1899" s="396">
        <v>0</v>
      </c>
      <c r="K1899" s="396">
        <v>3000000</v>
      </c>
      <c r="L1899" s="215"/>
      <c r="M1899" s="215"/>
      <c r="N1899" s="215"/>
      <c r="O1899" s="215"/>
      <c r="P1899" s="215" t="s">
        <v>1931</v>
      </c>
      <c r="Q1899" s="810" t="s">
        <v>7051</v>
      </c>
      <c r="R1899" s="632">
        <v>3000000</v>
      </c>
      <c r="S1899" s="632">
        <v>0</v>
      </c>
      <c r="T1899" s="632">
        <v>0</v>
      </c>
      <c r="U1899" s="632">
        <v>0</v>
      </c>
      <c r="V1899" s="632">
        <v>3000000</v>
      </c>
    </row>
    <row r="1900" spans="1:22" s="501" customFormat="1" ht="24.95" customHeight="1">
      <c r="A1900" s="215"/>
      <c r="B1900" s="215"/>
      <c r="C1900" s="216"/>
      <c r="D1900" s="216"/>
      <c r="E1900" s="216" t="s">
        <v>1933</v>
      </c>
      <c r="F1900" s="203" t="s">
        <v>3077</v>
      </c>
      <c r="G1900" s="396">
        <v>2000000</v>
      </c>
      <c r="H1900" s="396">
        <v>0</v>
      </c>
      <c r="I1900" s="396">
        <v>0</v>
      </c>
      <c r="J1900" s="396">
        <v>0</v>
      </c>
      <c r="K1900" s="396">
        <v>2000000</v>
      </c>
      <c r="L1900" s="215"/>
      <c r="M1900" s="215"/>
      <c r="N1900" s="215"/>
      <c r="O1900" s="215"/>
      <c r="P1900" s="215" t="s">
        <v>1933</v>
      </c>
      <c r="Q1900" s="810" t="s">
        <v>7052</v>
      </c>
      <c r="R1900" s="632">
        <v>2000000</v>
      </c>
      <c r="S1900" s="632">
        <v>0</v>
      </c>
      <c r="T1900" s="632">
        <v>0</v>
      </c>
      <c r="U1900" s="632">
        <v>0</v>
      </c>
      <c r="V1900" s="632">
        <v>2000000</v>
      </c>
    </row>
    <row r="1901" spans="1:22" s="501" customFormat="1" ht="42" customHeight="1">
      <c r="A1901" s="215"/>
      <c r="B1901" s="215"/>
      <c r="C1901" s="216"/>
      <c r="D1901" s="216"/>
      <c r="E1901" s="216" t="s">
        <v>1943</v>
      </c>
      <c r="F1901" s="203" t="s">
        <v>3710</v>
      </c>
      <c r="G1901" s="396">
        <v>5000000</v>
      </c>
      <c r="H1901" s="396">
        <v>0</v>
      </c>
      <c r="I1901" s="396">
        <v>0</v>
      </c>
      <c r="J1901" s="396">
        <v>0</v>
      </c>
      <c r="K1901" s="396">
        <v>5000000</v>
      </c>
      <c r="L1901" s="215"/>
      <c r="M1901" s="215"/>
      <c r="N1901" s="215"/>
      <c r="O1901" s="215"/>
      <c r="P1901" s="215" t="s">
        <v>1943</v>
      </c>
      <c r="Q1901" s="812" t="s">
        <v>7053</v>
      </c>
      <c r="R1901" s="632">
        <v>5000000</v>
      </c>
      <c r="S1901" s="632">
        <v>0</v>
      </c>
      <c r="T1901" s="632">
        <v>0</v>
      </c>
      <c r="U1901" s="632">
        <v>0</v>
      </c>
      <c r="V1901" s="632">
        <v>5000000</v>
      </c>
    </row>
    <row r="1902" spans="1:22" s="501" customFormat="1" ht="24.95" customHeight="1">
      <c r="A1902" s="215"/>
      <c r="B1902" s="215"/>
      <c r="C1902" s="216"/>
      <c r="D1902" s="216"/>
      <c r="E1902" s="216" t="s">
        <v>2089</v>
      </c>
      <c r="F1902" s="318" t="s">
        <v>3078</v>
      </c>
      <c r="G1902" s="396">
        <v>120000000</v>
      </c>
      <c r="H1902" s="396">
        <v>0</v>
      </c>
      <c r="I1902" s="396">
        <v>0</v>
      </c>
      <c r="J1902" s="396">
        <v>0</v>
      </c>
      <c r="K1902" s="396">
        <v>120000000</v>
      </c>
      <c r="L1902" s="215"/>
      <c r="M1902" s="215"/>
      <c r="N1902" s="215"/>
      <c r="O1902" s="215"/>
      <c r="P1902" s="215" t="s">
        <v>2089</v>
      </c>
      <c r="Q1902" s="816" t="s">
        <v>7058</v>
      </c>
      <c r="R1902" s="632">
        <v>120000000</v>
      </c>
      <c r="S1902" s="632">
        <v>0</v>
      </c>
      <c r="T1902" s="632">
        <v>0</v>
      </c>
      <c r="U1902" s="632">
        <v>0</v>
      </c>
      <c r="V1902" s="632">
        <v>120000000</v>
      </c>
    </row>
    <row r="1903" spans="1:22" s="501" customFormat="1" ht="24.95" customHeight="1">
      <c r="A1903" s="215"/>
      <c r="B1903" s="215"/>
      <c r="C1903" s="216"/>
      <c r="D1903" s="216"/>
      <c r="E1903" s="216" t="s">
        <v>2004</v>
      </c>
      <c r="F1903" s="203" t="s">
        <v>3079</v>
      </c>
      <c r="G1903" s="396">
        <v>2000000</v>
      </c>
      <c r="H1903" s="396">
        <v>0</v>
      </c>
      <c r="I1903" s="396">
        <v>0</v>
      </c>
      <c r="J1903" s="396">
        <v>0</v>
      </c>
      <c r="K1903" s="396">
        <v>2000000</v>
      </c>
      <c r="L1903" s="215"/>
      <c r="M1903" s="215"/>
      <c r="N1903" s="215"/>
      <c r="O1903" s="215"/>
      <c r="P1903" s="215" t="s">
        <v>2004</v>
      </c>
      <c r="Q1903" s="810" t="s">
        <v>7054</v>
      </c>
      <c r="R1903" s="632">
        <v>2000000</v>
      </c>
      <c r="S1903" s="632">
        <v>0</v>
      </c>
      <c r="T1903" s="632">
        <v>0</v>
      </c>
      <c r="U1903" s="632">
        <v>0</v>
      </c>
      <c r="V1903" s="632">
        <v>2000000</v>
      </c>
    </row>
    <row r="1904" spans="1:22" s="501" customFormat="1" ht="24.95" customHeight="1">
      <c r="A1904" s="215"/>
      <c r="B1904" s="215"/>
      <c r="C1904" s="216"/>
      <c r="D1904" s="216"/>
      <c r="E1904" s="216" t="s">
        <v>2197</v>
      </c>
      <c r="F1904" s="203" t="s">
        <v>3011</v>
      </c>
      <c r="G1904" s="396">
        <v>59000000</v>
      </c>
      <c r="H1904" s="396">
        <v>0</v>
      </c>
      <c r="I1904" s="396">
        <v>0</v>
      </c>
      <c r="J1904" s="396">
        <v>0</v>
      </c>
      <c r="K1904" s="396">
        <v>59000000</v>
      </c>
      <c r="L1904" s="215"/>
      <c r="M1904" s="215"/>
      <c r="N1904" s="215"/>
      <c r="O1904" s="215"/>
      <c r="P1904" s="215" t="s">
        <v>2197</v>
      </c>
      <c r="Q1904" s="810" t="s">
        <v>7039</v>
      </c>
      <c r="R1904" s="632">
        <v>59000000</v>
      </c>
      <c r="S1904" s="632">
        <v>0</v>
      </c>
      <c r="T1904" s="632">
        <v>0</v>
      </c>
      <c r="U1904" s="632">
        <v>0</v>
      </c>
      <c r="V1904" s="632">
        <v>59000000</v>
      </c>
    </row>
    <row r="1905" spans="1:22" s="501" customFormat="1" ht="24.95" customHeight="1" thickBot="1">
      <c r="A1905" s="225" t="s">
        <v>1542</v>
      </c>
      <c r="B1905" s="225"/>
      <c r="C1905" s="226"/>
      <c r="D1905" s="226"/>
      <c r="E1905" s="226"/>
      <c r="F1905" s="227" t="s">
        <v>1543</v>
      </c>
      <c r="G1905" s="397">
        <v>950000000</v>
      </c>
      <c r="H1905" s="397">
        <v>0</v>
      </c>
      <c r="I1905" s="397">
        <v>0</v>
      </c>
      <c r="J1905" s="397">
        <v>0</v>
      </c>
      <c r="K1905" s="397">
        <v>950000000</v>
      </c>
      <c r="L1905" s="225" t="s">
        <v>1542</v>
      </c>
      <c r="M1905" s="225"/>
      <c r="N1905" s="225"/>
      <c r="O1905" s="225"/>
      <c r="P1905" s="225"/>
      <c r="Q1905" s="811" t="s">
        <v>5170</v>
      </c>
      <c r="R1905" s="645">
        <v>950000000</v>
      </c>
      <c r="S1905" s="645">
        <v>0</v>
      </c>
      <c r="T1905" s="645">
        <v>0</v>
      </c>
      <c r="U1905" s="645">
        <v>0</v>
      </c>
      <c r="V1905" s="645">
        <v>950000000</v>
      </c>
    </row>
    <row r="1906" spans="1:22" s="501" customFormat="1" ht="24.95" customHeight="1" thickTop="1">
      <c r="A1906" s="220"/>
      <c r="B1906" s="220" t="s">
        <v>433</v>
      </c>
      <c r="C1906" s="221"/>
      <c r="D1906" s="221"/>
      <c r="E1906" s="221"/>
      <c r="F1906" s="228" t="s">
        <v>434</v>
      </c>
      <c r="G1906" s="398">
        <v>950000000</v>
      </c>
      <c r="H1906" s="398">
        <v>0</v>
      </c>
      <c r="I1906" s="398">
        <v>0</v>
      </c>
      <c r="J1906" s="398">
        <v>0</v>
      </c>
      <c r="K1906" s="398">
        <v>950000000</v>
      </c>
      <c r="L1906" s="220"/>
      <c r="M1906" s="220" t="s">
        <v>433</v>
      </c>
      <c r="N1906" s="220"/>
      <c r="O1906" s="220"/>
      <c r="P1906" s="220"/>
      <c r="Q1906" s="809" t="s">
        <v>4039</v>
      </c>
      <c r="R1906" s="640">
        <v>950000000</v>
      </c>
      <c r="S1906" s="640">
        <v>0</v>
      </c>
      <c r="T1906" s="640">
        <v>0</v>
      </c>
      <c r="U1906" s="640">
        <v>0</v>
      </c>
      <c r="V1906" s="640">
        <v>950000000</v>
      </c>
    </row>
    <row r="1907" spans="1:22" s="501" customFormat="1" ht="24.95" customHeight="1">
      <c r="A1907" s="215"/>
      <c r="B1907" s="215"/>
      <c r="C1907" s="216" t="s">
        <v>433</v>
      </c>
      <c r="D1907" s="216"/>
      <c r="E1907" s="216"/>
      <c r="F1907" s="203" t="s">
        <v>435</v>
      </c>
      <c r="G1907" s="396">
        <v>950000000</v>
      </c>
      <c r="H1907" s="396">
        <v>0</v>
      </c>
      <c r="I1907" s="396">
        <v>0</v>
      </c>
      <c r="J1907" s="396">
        <v>0</v>
      </c>
      <c r="K1907" s="396">
        <v>950000000</v>
      </c>
      <c r="L1907" s="215"/>
      <c r="M1907" s="215"/>
      <c r="N1907" s="215" t="s">
        <v>433</v>
      </c>
      <c r="O1907" s="215"/>
      <c r="P1907" s="215"/>
      <c r="Q1907" s="810" t="s">
        <v>4040</v>
      </c>
      <c r="R1907" s="632">
        <v>950000000</v>
      </c>
      <c r="S1907" s="632">
        <v>0</v>
      </c>
      <c r="T1907" s="632">
        <v>0</v>
      </c>
      <c r="U1907" s="632">
        <v>0</v>
      </c>
      <c r="V1907" s="632">
        <v>950000000</v>
      </c>
    </row>
    <row r="1908" spans="1:22" s="501" customFormat="1" ht="24.95" customHeight="1">
      <c r="A1908" s="215"/>
      <c r="B1908" s="215"/>
      <c r="C1908" s="216"/>
      <c r="D1908" s="216" t="s">
        <v>433</v>
      </c>
      <c r="E1908" s="216"/>
      <c r="F1908" s="203" t="s">
        <v>2890</v>
      </c>
      <c r="G1908" s="396">
        <v>950000000</v>
      </c>
      <c r="H1908" s="396">
        <v>0</v>
      </c>
      <c r="I1908" s="396">
        <v>0</v>
      </c>
      <c r="J1908" s="396">
        <v>0</v>
      </c>
      <c r="K1908" s="396">
        <v>950000000</v>
      </c>
      <c r="L1908" s="215"/>
      <c r="M1908" s="215"/>
      <c r="N1908" s="215"/>
      <c r="O1908" s="215" t="s">
        <v>433</v>
      </c>
      <c r="P1908" s="215"/>
      <c r="Q1908" s="810" t="s">
        <v>6140</v>
      </c>
      <c r="R1908" s="632">
        <v>950000000</v>
      </c>
      <c r="S1908" s="632">
        <v>0</v>
      </c>
      <c r="T1908" s="632">
        <v>0</v>
      </c>
      <c r="U1908" s="632">
        <v>0</v>
      </c>
      <c r="V1908" s="632">
        <v>950000000</v>
      </c>
    </row>
    <row r="1909" spans="1:22" s="501" customFormat="1" ht="24.95" customHeight="1">
      <c r="A1909" s="215"/>
      <c r="B1909" s="215"/>
      <c r="C1909" s="216"/>
      <c r="D1909" s="216"/>
      <c r="E1909" s="216" t="s">
        <v>1859</v>
      </c>
      <c r="F1909" s="318" t="s">
        <v>2707</v>
      </c>
      <c r="G1909" s="396">
        <v>135000000</v>
      </c>
      <c r="H1909" s="396">
        <v>0</v>
      </c>
      <c r="I1909" s="396">
        <v>0</v>
      </c>
      <c r="J1909" s="396">
        <v>0</v>
      </c>
      <c r="K1909" s="396">
        <v>135000000</v>
      </c>
      <c r="L1909" s="215"/>
      <c r="M1909" s="215"/>
      <c r="N1909" s="215"/>
      <c r="O1909" s="215"/>
      <c r="P1909" s="215" t="s">
        <v>1859</v>
      </c>
      <c r="Q1909" s="816" t="s">
        <v>7005</v>
      </c>
      <c r="R1909" s="632">
        <v>135000000</v>
      </c>
      <c r="S1909" s="632">
        <v>0</v>
      </c>
      <c r="T1909" s="632">
        <v>0</v>
      </c>
      <c r="U1909" s="632">
        <v>0</v>
      </c>
      <c r="V1909" s="632">
        <v>135000000</v>
      </c>
    </row>
    <row r="1910" spans="1:22" s="501" customFormat="1" ht="24.95" customHeight="1">
      <c r="A1910" s="215"/>
      <c r="B1910" s="215"/>
      <c r="C1910" s="216"/>
      <c r="D1910" s="216"/>
      <c r="E1910" s="216" t="s">
        <v>1886</v>
      </c>
      <c r="F1910" s="203" t="s">
        <v>3080</v>
      </c>
      <c r="G1910" s="396">
        <v>40000000</v>
      </c>
      <c r="H1910" s="396">
        <v>0</v>
      </c>
      <c r="I1910" s="396">
        <v>0</v>
      </c>
      <c r="J1910" s="396">
        <v>0</v>
      </c>
      <c r="K1910" s="396">
        <v>40000000</v>
      </c>
      <c r="L1910" s="215"/>
      <c r="M1910" s="215"/>
      <c r="N1910" s="215"/>
      <c r="O1910" s="215"/>
      <c r="P1910" s="215" t="s">
        <v>1886</v>
      </c>
      <c r="Q1910" s="810" t="s">
        <v>6141</v>
      </c>
      <c r="R1910" s="632">
        <v>40000000</v>
      </c>
      <c r="S1910" s="632">
        <v>0</v>
      </c>
      <c r="T1910" s="632">
        <v>0</v>
      </c>
      <c r="U1910" s="632">
        <v>0</v>
      </c>
      <c r="V1910" s="632">
        <v>40000000</v>
      </c>
    </row>
    <row r="1911" spans="1:22" s="501" customFormat="1" ht="24.95" customHeight="1">
      <c r="A1911" s="215"/>
      <c r="B1911" s="215"/>
      <c r="C1911" s="216"/>
      <c r="D1911" s="216"/>
      <c r="E1911" s="216" t="s">
        <v>1855</v>
      </c>
      <c r="F1911" s="203" t="s">
        <v>3081</v>
      </c>
      <c r="G1911" s="396">
        <v>50000000</v>
      </c>
      <c r="H1911" s="396">
        <v>0</v>
      </c>
      <c r="I1911" s="396">
        <v>0</v>
      </c>
      <c r="J1911" s="396">
        <v>0</v>
      </c>
      <c r="K1911" s="396">
        <v>50000000</v>
      </c>
      <c r="L1911" s="215"/>
      <c r="M1911" s="215"/>
      <c r="N1911" s="215"/>
      <c r="O1911" s="215"/>
      <c r="P1911" s="215" t="s">
        <v>1855</v>
      </c>
      <c r="Q1911" s="810" t="s">
        <v>6263</v>
      </c>
      <c r="R1911" s="632">
        <v>50000000</v>
      </c>
      <c r="S1911" s="632">
        <v>0</v>
      </c>
      <c r="T1911" s="632">
        <v>0</v>
      </c>
      <c r="U1911" s="632">
        <v>0</v>
      </c>
      <c r="V1911" s="632">
        <v>50000000</v>
      </c>
    </row>
    <row r="1912" spans="1:22" s="501" customFormat="1" ht="24.95" customHeight="1">
      <c r="A1912" s="215"/>
      <c r="B1912" s="215"/>
      <c r="C1912" s="216"/>
      <c r="D1912" s="216"/>
      <c r="E1912" s="216" t="s">
        <v>1857</v>
      </c>
      <c r="F1912" s="203" t="s">
        <v>3082</v>
      </c>
      <c r="G1912" s="396">
        <v>40000000</v>
      </c>
      <c r="H1912" s="396">
        <v>0</v>
      </c>
      <c r="I1912" s="396">
        <v>0</v>
      </c>
      <c r="J1912" s="396">
        <v>0</v>
      </c>
      <c r="K1912" s="396">
        <v>40000000</v>
      </c>
      <c r="L1912" s="215"/>
      <c r="M1912" s="215"/>
      <c r="N1912" s="215"/>
      <c r="O1912" s="215"/>
      <c r="P1912" s="215" t="s">
        <v>1857</v>
      </c>
      <c r="Q1912" s="810" t="s">
        <v>6264</v>
      </c>
      <c r="R1912" s="632">
        <v>40000000</v>
      </c>
      <c r="S1912" s="632">
        <v>0</v>
      </c>
      <c r="T1912" s="632">
        <v>0</v>
      </c>
      <c r="U1912" s="632">
        <v>0</v>
      </c>
      <c r="V1912" s="632">
        <v>40000000</v>
      </c>
    </row>
    <row r="1913" spans="1:22" s="501" customFormat="1" ht="39" customHeight="1">
      <c r="A1913" s="215"/>
      <c r="B1913" s="215"/>
      <c r="C1913" s="216"/>
      <c r="D1913" s="216"/>
      <c r="E1913" s="216" t="s">
        <v>1889</v>
      </c>
      <c r="F1913" s="508" t="s">
        <v>3711</v>
      </c>
      <c r="G1913" s="396">
        <v>80000000</v>
      </c>
      <c r="H1913" s="396">
        <v>0</v>
      </c>
      <c r="I1913" s="396">
        <v>0</v>
      </c>
      <c r="J1913" s="396">
        <v>0</v>
      </c>
      <c r="K1913" s="396">
        <v>80000000</v>
      </c>
      <c r="L1913" s="215"/>
      <c r="M1913" s="215"/>
      <c r="N1913" s="215"/>
      <c r="O1913" s="215"/>
      <c r="P1913" s="215" t="s">
        <v>1889</v>
      </c>
      <c r="Q1913" s="812" t="s">
        <v>7059</v>
      </c>
      <c r="R1913" s="632">
        <v>80000000</v>
      </c>
      <c r="S1913" s="632">
        <v>0</v>
      </c>
      <c r="T1913" s="632">
        <v>0</v>
      </c>
      <c r="U1913" s="632">
        <v>0</v>
      </c>
      <c r="V1913" s="632">
        <v>80000000</v>
      </c>
    </row>
    <row r="1914" spans="1:22" s="501" customFormat="1" ht="24.95" customHeight="1">
      <c r="A1914" s="215"/>
      <c r="B1914" s="215"/>
      <c r="C1914" s="216"/>
      <c r="D1914" s="216"/>
      <c r="E1914" s="216" t="s">
        <v>1880</v>
      </c>
      <c r="F1914" s="203" t="s">
        <v>3083</v>
      </c>
      <c r="G1914" s="396">
        <v>160000000</v>
      </c>
      <c r="H1914" s="396">
        <v>0</v>
      </c>
      <c r="I1914" s="396">
        <v>0</v>
      </c>
      <c r="J1914" s="396">
        <v>0</v>
      </c>
      <c r="K1914" s="396">
        <v>160000000</v>
      </c>
      <c r="L1914" s="215"/>
      <c r="M1914" s="215"/>
      <c r="N1914" s="215"/>
      <c r="O1914" s="215"/>
      <c r="P1914" s="215" t="s">
        <v>1880</v>
      </c>
      <c r="Q1914" s="810" t="s">
        <v>6005</v>
      </c>
      <c r="R1914" s="632">
        <v>160000000</v>
      </c>
      <c r="S1914" s="632">
        <v>0</v>
      </c>
      <c r="T1914" s="632">
        <v>0</v>
      </c>
      <c r="U1914" s="632">
        <v>0</v>
      </c>
      <c r="V1914" s="632">
        <v>160000000</v>
      </c>
    </row>
    <row r="1915" spans="1:22" s="501" customFormat="1" ht="40.5" customHeight="1">
      <c r="A1915" s="215"/>
      <c r="B1915" s="215"/>
      <c r="C1915" s="216"/>
      <c r="D1915" s="216"/>
      <c r="E1915" s="216" t="s">
        <v>1867</v>
      </c>
      <c r="F1915" s="359" t="s">
        <v>3712</v>
      </c>
      <c r="G1915" s="396">
        <v>50000000</v>
      </c>
      <c r="H1915" s="396">
        <v>0</v>
      </c>
      <c r="I1915" s="396">
        <v>0</v>
      </c>
      <c r="J1915" s="396">
        <v>0</v>
      </c>
      <c r="K1915" s="396">
        <v>50000000</v>
      </c>
      <c r="L1915" s="215"/>
      <c r="M1915" s="215"/>
      <c r="N1915" s="215"/>
      <c r="O1915" s="215"/>
      <c r="P1915" s="215" t="s">
        <v>1867</v>
      </c>
      <c r="Q1915" s="810" t="s">
        <v>7060</v>
      </c>
      <c r="R1915" s="632">
        <v>50000000</v>
      </c>
      <c r="S1915" s="632">
        <v>0</v>
      </c>
      <c r="T1915" s="632">
        <v>0</v>
      </c>
      <c r="U1915" s="632">
        <v>0</v>
      </c>
      <c r="V1915" s="632">
        <v>50000000</v>
      </c>
    </row>
    <row r="1916" spans="1:22" s="501" customFormat="1" ht="24.95" customHeight="1">
      <c r="A1916" s="215"/>
      <c r="B1916" s="215"/>
      <c r="C1916" s="216"/>
      <c r="D1916" s="216"/>
      <c r="E1916" s="216" t="s">
        <v>1893</v>
      </c>
      <c r="F1916" s="203" t="s">
        <v>3084</v>
      </c>
      <c r="G1916" s="396">
        <v>140000000</v>
      </c>
      <c r="H1916" s="396">
        <v>0</v>
      </c>
      <c r="I1916" s="396">
        <v>0</v>
      </c>
      <c r="J1916" s="396">
        <v>0</v>
      </c>
      <c r="K1916" s="396">
        <v>140000000</v>
      </c>
      <c r="L1916" s="215"/>
      <c r="M1916" s="215"/>
      <c r="N1916" s="215"/>
      <c r="O1916" s="215"/>
      <c r="P1916" s="215" t="s">
        <v>1893</v>
      </c>
      <c r="Q1916" s="810" t="s">
        <v>6265</v>
      </c>
      <c r="R1916" s="632">
        <v>140000000</v>
      </c>
      <c r="S1916" s="632">
        <v>0</v>
      </c>
      <c r="T1916" s="632">
        <v>0</v>
      </c>
      <c r="U1916" s="632">
        <v>0</v>
      </c>
      <c r="V1916" s="632">
        <v>140000000</v>
      </c>
    </row>
    <row r="1917" spans="1:22" s="501" customFormat="1" ht="24.95" customHeight="1">
      <c r="A1917" s="215"/>
      <c r="B1917" s="215"/>
      <c r="C1917" s="216"/>
      <c r="D1917" s="216"/>
      <c r="E1917" s="216" t="s">
        <v>2031</v>
      </c>
      <c r="F1917" s="203" t="s">
        <v>3085</v>
      </c>
      <c r="G1917" s="396">
        <v>50000000</v>
      </c>
      <c r="H1917" s="396">
        <v>0</v>
      </c>
      <c r="I1917" s="396">
        <v>0</v>
      </c>
      <c r="J1917" s="396">
        <v>0</v>
      </c>
      <c r="K1917" s="396">
        <v>50000000</v>
      </c>
      <c r="L1917" s="215"/>
      <c r="M1917" s="215"/>
      <c r="N1917" s="215"/>
      <c r="O1917" s="215"/>
      <c r="P1917" s="215" t="s">
        <v>2031</v>
      </c>
      <c r="Q1917" s="810" t="s">
        <v>6266</v>
      </c>
      <c r="R1917" s="632">
        <v>50000000</v>
      </c>
      <c r="S1917" s="632">
        <v>0</v>
      </c>
      <c r="T1917" s="632">
        <v>0</v>
      </c>
      <c r="U1917" s="632">
        <v>0</v>
      </c>
      <c r="V1917" s="632">
        <v>50000000</v>
      </c>
    </row>
    <row r="1918" spans="1:22" s="501" customFormat="1" ht="24.95" customHeight="1">
      <c r="A1918" s="215"/>
      <c r="B1918" s="215"/>
      <c r="C1918" s="216"/>
      <c r="D1918" s="216"/>
      <c r="E1918" s="216" t="s">
        <v>1903</v>
      </c>
      <c r="F1918" s="203" t="s">
        <v>3086</v>
      </c>
      <c r="G1918" s="396">
        <v>40000000</v>
      </c>
      <c r="H1918" s="396">
        <v>0</v>
      </c>
      <c r="I1918" s="396">
        <v>0</v>
      </c>
      <c r="J1918" s="396">
        <v>0</v>
      </c>
      <c r="K1918" s="396">
        <v>40000000</v>
      </c>
      <c r="L1918" s="215"/>
      <c r="M1918" s="215"/>
      <c r="N1918" s="215"/>
      <c r="O1918" s="215"/>
      <c r="P1918" s="215" t="s">
        <v>1903</v>
      </c>
      <c r="Q1918" s="810" t="s">
        <v>6267</v>
      </c>
      <c r="R1918" s="632">
        <v>40000000</v>
      </c>
      <c r="S1918" s="632">
        <v>0</v>
      </c>
      <c r="T1918" s="632">
        <v>0</v>
      </c>
      <c r="U1918" s="632">
        <v>0</v>
      </c>
      <c r="V1918" s="632">
        <v>40000000</v>
      </c>
    </row>
    <row r="1919" spans="1:22" s="501" customFormat="1" ht="24.95" customHeight="1">
      <c r="A1919" s="215"/>
      <c r="B1919" s="215"/>
      <c r="C1919" s="216"/>
      <c r="D1919" s="216"/>
      <c r="E1919" s="216" t="s">
        <v>1906</v>
      </c>
      <c r="F1919" s="318" t="s">
        <v>3087</v>
      </c>
      <c r="G1919" s="396">
        <v>35000000</v>
      </c>
      <c r="H1919" s="396">
        <v>0</v>
      </c>
      <c r="I1919" s="396">
        <v>0</v>
      </c>
      <c r="J1919" s="396">
        <v>0</v>
      </c>
      <c r="K1919" s="396">
        <v>35000000</v>
      </c>
      <c r="L1919" s="215"/>
      <c r="M1919" s="215"/>
      <c r="N1919" s="215"/>
      <c r="O1919" s="215"/>
      <c r="P1919" s="215" t="s">
        <v>1906</v>
      </c>
      <c r="Q1919" s="810" t="s">
        <v>5917</v>
      </c>
      <c r="R1919" s="632">
        <v>35000000</v>
      </c>
      <c r="S1919" s="632">
        <v>0</v>
      </c>
      <c r="T1919" s="632">
        <v>0</v>
      </c>
      <c r="U1919" s="632">
        <v>0</v>
      </c>
      <c r="V1919" s="632">
        <v>35000000</v>
      </c>
    </row>
    <row r="1920" spans="1:22" s="501" customFormat="1" ht="24.95" customHeight="1">
      <c r="A1920" s="215"/>
      <c r="B1920" s="215"/>
      <c r="C1920" s="216"/>
      <c r="D1920" s="216"/>
      <c r="E1920" s="216" t="s">
        <v>1882</v>
      </c>
      <c r="F1920" s="203" t="s">
        <v>3088</v>
      </c>
      <c r="G1920" s="396">
        <v>50000000</v>
      </c>
      <c r="H1920" s="396">
        <v>0</v>
      </c>
      <c r="I1920" s="396">
        <v>0</v>
      </c>
      <c r="J1920" s="396">
        <v>0</v>
      </c>
      <c r="K1920" s="396">
        <v>50000000</v>
      </c>
      <c r="L1920" s="215"/>
      <c r="M1920" s="215"/>
      <c r="N1920" s="215"/>
      <c r="O1920" s="215"/>
      <c r="P1920" s="215" t="s">
        <v>1882</v>
      </c>
      <c r="Q1920" s="810" t="s">
        <v>7061</v>
      </c>
      <c r="R1920" s="632">
        <v>50000000</v>
      </c>
      <c r="S1920" s="632">
        <v>0</v>
      </c>
      <c r="T1920" s="632">
        <v>0</v>
      </c>
      <c r="U1920" s="632">
        <v>0</v>
      </c>
      <c r="V1920" s="632">
        <v>50000000</v>
      </c>
    </row>
    <row r="1921" spans="1:22" s="501" customFormat="1" ht="24.95" customHeight="1">
      <c r="A1921" s="215"/>
      <c r="B1921" s="215"/>
      <c r="C1921" s="216"/>
      <c r="D1921" s="216"/>
      <c r="E1921" s="216" t="s">
        <v>2083</v>
      </c>
      <c r="F1921" s="203" t="s">
        <v>3089</v>
      </c>
      <c r="G1921" s="396">
        <v>30000000</v>
      </c>
      <c r="H1921" s="396">
        <v>0</v>
      </c>
      <c r="I1921" s="396">
        <v>0</v>
      </c>
      <c r="J1921" s="396">
        <v>0</v>
      </c>
      <c r="K1921" s="396">
        <v>30000000</v>
      </c>
      <c r="L1921" s="215"/>
      <c r="M1921" s="215"/>
      <c r="N1921" s="215"/>
      <c r="O1921" s="215"/>
      <c r="P1921" s="215" t="s">
        <v>2083</v>
      </c>
      <c r="Q1921" s="810" t="s">
        <v>6268</v>
      </c>
      <c r="R1921" s="632">
        <v>30000000</v>
      </c>
      <c r="S1921" s="632">
        <v>0</v>
      </c>
      <c r="T1921" s="632">
        <v>0</v>
      </c>
      <c r="U1921" s="632">
        <v>0</v>
      </c>
      <c r="V1921" s="632">
        <v>30000000</v>
      </c>
    </row>
    <row r="1922" spans="1:22" s="501" customFormat="1" ht="24.95" customHeight="1">
      <c r="A1922" s="215"/>
      <c r="B1922" s="215"/>
      <c r="C1922" s="216"/>
      <c r="D1922" s="216"/>
      <c r="E1922" s="216" t="s">
        <v>1961</v>
      </c>
      <c r="F1922" s="203" t="s">
        <v>3090</v>
      </c>
      <c r="G1922" s="396">
        <v>50000000</v>
      </c>
      <c r="H1922" s="396">
        <v>0</v>
      </c>
      <c r="I1922" s="396">
        <v>0</v>
      </c>
      <c r="J1922" s="396">
        <v>0</v>
      </c>
      <c r="K1922" s="396">
        <v>50000000</v>
      </c>
      <c r="L1922" s="215"/>
      <c r="M1922" s="215"/>
      <c r="N1922" s="215"/>
      <c r="O1922" s="215"/>
      <c r="P1922" s="215" t="s">
        <v>1961</v>
      </c>
      <c r="Q1922" s="810" t="s">
        <v>6269</v>
      </c>
      <c r="R1922" s="632">
        <v>50000000</v>
      </c>
      <c r="S1922" s="632">
        <v>0</v>
      </c>
      <c r="T1922" s="632">
        <v>0</v>
      </c>
      <c r="U1922" s="632">
        <v>0</v>
      </c>
      <c r="V1922" s="632">
        <v>50000000</v>
      </c>
    </row>
    <row r="1923" spans="1:22" s="501" customFormat="1" ht="24.95" customHeight="1" thickBot="1">
      <c r="A1923" s="225" t="s">
        <v>1546</v>
      </c>
      <c r="B1923" s="225"/>
      <c r="C1923" s="226"/>
      <c r="D1923" s="226"/>
      <c r="E1923" s="226"/>
      <c r="F1923" s="474" t="s">
        <v>1547</v>
      </c>
      <c r="G1923" s="397">
        <v>850000000</v>
      </c>
      <c r="H1923" s="397">
        <v>0</v>
      </c>
      <c r="I1923" s="397">
        <v>0</v>
      </c>
      <c r="J1923" s="397">
        <v>0</v>
      </c>
      <c r="K1923" s="397">
        <v>850000000</v>
      </c>
      <c r="L1923" s="225" t="s">
        <v>1546</v>
      </c>
      <c r="M1923" s="225"/>
      <c r="N1923" s="225"/>
      <c r="O1923" s="225"/>
      <c r="P1923" s="225"/>
      <c r="Q1923" s="811" t="s">
        <v>5172</v>
      </c>
      <c r="R1923" s="645">
        <v>850000000</v>
      </c>
      <c r="S1923" s="645">
        <v>0</v>
      </c>
      <c r="T1923" s="645">
        <v>0</v>
      </c>
      <c r="U1923" s="645">
        <v>0</v>
      </c>
      <c r="V1923" s="645">
        <v>850000000</v>
      </c>
    </row>
    <row r="1924" spans="1:22" s="501" customFormat="1" ht="24.95" customHeight="1" thickTop="1">
      <c r="A1924" s="220"/>
      <c r="B1924" s="220" t="s">
        <v>433</v>
      </c>
      <c r="C1924" s="221"/>
      <c r="D1924" s="221"/>
      <c r="E1924" s="221"/>
      <c r="F1924" s="228" t="s">
        <v>434</v>
      </c>
      <c r="G1924" s="398">
        <v>850000000</v>
      </c>
      <c r="H1924" s="398">
        <v>0</v>
      </c>
      <c r="I1924" s="398">
        <v>0</v>
      </c>
      <c r="J1924" s="398">
        <v>0</v>
      </c>
      <c r="K1924" s="398">
        <v>850000000</v>
      </c>
      <c r="L1924" s="220"/>
      <c r="M1924" s="220" t="s">
        <v>433</v>
      </c>
      <c r="N1924" s="220"/>
      <c r="O1924" s="220"/>
      <c r="P1924" s="220"/>
      <c r="Q1924" s="809" t="s">
        <v>4039</v>
      </c>
      <c r="R1924" s="640">
        <v>850000000</v>
      </c>
      <c r="S1924" s="640">
        <v>0</v>
      </c>
      <c r="T1924" s="640">
        <v>0</v>
      </c>
      <c r="U1924" s="640">
        <v>0</v>
      </c>
      <c r="V1924" s="640">
        <v>850000000</v>
      </c>
    </row>
    <row r="1925" spans="1:22" s="501" customFormat="1" ht="24.95" customHeight="1">
      <c r="A1925" s="215"/>
      <c r="B1925" s="215"/>
      <c r="C1925" s="216" t="s">
        <v>433</v>
      </c>
      <c r="D1925" s="216"/>
      <c r="E1925" s="216"/>
      <c r="F1925" s="203" t="s">
        <v>435</v>
      </c>
      <c r="G1925" s="396">
        <v>850000000</v>
      </c>
      <c r="H1925" s="396">
        <v>0</v>
      </c>
      <c r="I1925" s="396">
        <v>0</v>
      </c>
      <c r="J1925" s="396">
        <v>0</v>
      </c>
      <c r="K1925" s="396">
        <v>850000000</v>
      </c>
      <c r="L1925" s="215"/>
      <c r="M1925" s="215"/>
      <c r="N1925" s="215" t="s">
        <v>433</v>
      </c>
      <c r="O1925" s="215"/>
      <c r="P1925" s="215"/>
      <c r="Q1925" s="810" t="s">
        <v>4040</v>
      </c>
      <c r="R1925" s="632">
        <v>850000000</v>
      </c>
      <c r="S1925" s="632">
        <v>0</v>
      </c>
      <c r="T1925" s="632">
        <v>0</v>
      </c>
      <c r="U1925" s="632">
        <v>0</v>
      </c>
      <c r="V1925" s="632">
        <v>850000000</v>
      </c>
    </row>
    <row r="1926" spans="1:22" s="501" customFormat="1" ht="24.95" customHeight="1">
      <c r="A1926" s="215"/>
      <c r="B1926" s="215"/>
      <c r="C1926" s="216"/>
      <c r="D1926" s="216" t="s">
        <v>433</v>
      </c>
      <c r="E1926" s="216"/>
      <c r="F1926" s="203" t="s">
        <v>3091</v>
      </c>
      <c r="G1926" s="396">
        <v>850000000</v>
      </c>
      <c r="H1926" s="396">
        <v>0</v>
      </c>
      <c r="I1926" s="396">
        <v>0</v>
      </c>
      <c r="J1926" s="396">
        <v>0</v>
      </c>
      <c r="K1926" s="396">
        <v>850000000</v>
      </c>
      <c r="L1926" s="215"/>
      <c r="M1926" s="215"/>
      <c r="N1926" s="215"/>
      <c r="O1926" s="215" t="s">
        <v>433</v>
      </c>
      <c r="P1926" s="215"/>
      <c r="Q1926" s="810" t="s">
        <v>6270</v>
      </c>
      <c r="R1926" s="632">
        <v>850000000</v>
      </c>
      <c r="S1926" s="632">
        <v>0</v>
      </c>
      <c r="T1926" s="632">
        <v>0</v>
      </c>
      <c r="U1926" s="632">
        <v>0</v>
      </c>
      <c r="V1926" s="632">
        <v>850000000</v>
      </c>
    </row>
    <row r="1927" spans="1:22" s="501" customFormat="1" ht="24.95" customHeight="1">
      <c r="A1927" s="215"/>
      <c r="B1927" s="215"/>
      <c r="C1927" s="216"/>
      <c r="D1927" s="216"/>
      <c r="E1927" s="216" t="s">
        <v>1859</v>
      </c>
      <c r="F1927" s="203" t="s">
        <v>2585</v>
      </c>
      <c r="G1927" s="396">
        <v>30000000</v>
      </c>
      <c r="H1927" s="396">
        <v>0</v>
      </c>
      <c r="I1927" s="396">
        <v>0</v>
      </c>
      <c r="J1927" s="396">
        <v>0</v>
      </c>
      <c r="K1927" s="396">
        <v>30000000</v>
      </c>
      <c r="L1927" s="215"/>
      <c r="M1927" s="215"/>
      <c r="N1927" s="215"/>
      <c r="O1927" s="215"/>
      <c r="P1927" s="215" t="s">
        <v>1859</v>
      </c>
      <c r="Q1927" s="810" t="s">
        <v>7062</v>
      </c>
      <c r="R1927" s="632">
        <v>30000000</v>
      </c>
      <c r="S1927" s="632">
        <v>0</v>
      </c>
      <c r="T1927" s="632">
        <v>0</v>
      </c>
      <c r="U1927" s="632">
        <v>0</v>
      </c>
      <c r="V1927" s="632">
        <v>30000000</v>
      </c>
    </row>
    <row r="1928" spans="1:22" s="501" customFormat="1" ht="24.95" customHeight="1">
      <c r="A1928" s="215"/>
      <c r="B1928" s="215"/>
      <c r="C1928" s="216"/>
      <c r="D1928" s="216"/>
      <c r="E1928" s="216" t="s">
        <v>1886</v>
      </c>
      <c r="F1928" s="203" t="s">
        <v>2947</v>
      </c>
      <c r="G1928" s="396">
        <v>38190000</v>
      </c>
      <c r="H1928" s="396">
        <v>0</v>
      </c>
      <c r="I1928" s="396">
        <v>0</v>
      </c>
      <c r="J1928" s="396">
        <v>0</v>
      </c>
      <c r="K1928" s="396">
        <v>38190000</v>
      </c>
      <c r="L1928" s="215"/>
      <c r="M1928" s="215"/>
      <c r="N1928" s="215"/>
      <c r="O1928" s="215"/>
      <c r="P1928" s="215" t="s">
        <v>1886</v>
      </c>
      <c r="Q1928" s="810" t="s">
        <v>6271</v>
      </c>
      <c r="R1928" s="632">
        <v>38190000</v>
      </c>
      <c r="S1928" s="632">
        <v>0</v>
      </c>
      <c r="T1928" s="632">
        <v>0</v>
      </c>
      <c r="U1928" s="632">
        <v>0</v>
      </c>
      <c r="V1928" s="632">
        <v>38190000</v>
      </c>
    </row>
    <row r="1929" spans="1:22" s="501" customFormat="1" ht="24.95" customHeight="1">
      <c r="A1929" s="215"/>
      <c r="B1929" s="215"/>
      <c r="C1929" s="216"/>
      <c r="D1929" s="216"/>
      <c r="E1929" s="216" t="s">
        <v>1857</v>
      </c>
      <c r="F1929" s="384" t="s">
        <v>3092</v>
      </c>
      <c r="G1929" s="396">
        <v>8000000</v>
      </c>
      <c r="H1929" s="396">
        <v>0</v>
      </c>
      <c r="I1929" s="396">
        <v>0</v>
      </c>
      <c r="J1929" s="396">
        <v>0</v>
      </c>
      <c r="K1929" s="396">
        <v>8000000</v>
      </c>
      <c r="L1929" s="215"/>
      <c r="M1929" s="215"/>
      <c r="N1929" s="215"/>
      <c r="O1929" s="215"/>
      <c r="P1929" s="215" t="s">
        <v>1857</v>
      </c>
      <c r="Q1929" s="810" t="s">
        <v>6272</v>
      </c>
      <c r="R1929" s="632">
        <v>8000000</v>
      </c>
      <c r="S1929" s="632">
        <v>0</v>
      </c>
      <c r="T1929" s="632">
        <v>0</v>
      </c>
      <c r="U1929" s="632">
        <v>0</v>
      </c>
      <c r="V1929" s="632">
        <v>8000000</v>
      </c>
    </row>
    <row r="1930" spans="1:22" s="501" customFormat="1" ht="24.95" customHeight="1">
      <c r="A1930" s="215"/>
      <c r="B1930" s="215"/>
      <c r="C1930" s="216"/>
      <c r="D1930" s="216"/>
      <c r="E1930" s="216" t="s">
        <v>1889</v>
      </c>
      <c r="F1930" s="203" t="s">
        <v>3093</v>
      </c>
      <c r="G1930" s="396">
        <v>40000000</v>
      </c>
      <c r="H1930" s="396">
        <v>0</v>
      </c>
      <c r="I1930" s="396">
        <v>0</v>
      </c>
      <c r="J1930" s="396">
        <v>0</v>
      </c>
      <c r="K1930" s="396">
        <v>40000000</v>
      </c>
      <c r="L1930" s="215"/>
      <c r="M1930" s="215"/>
      <c r="N1930" s="215"/>
      <c r="O1930" s="215"/>
      <c r="P1930" s="215" t="s">
        <v>1889</v>
      </c>
      <c r="Q1930" s="810" t="s">
        <v>6273</v>
      </c>
      <c r="R1930" s="632">
        <v>40000000</v>
      </c>
      <c r="S1930" s="632">
        <v>0</v>
      </c>
      <c r="T1930" s="632">
        <v>0</v>
      </c>
      <c r="U1930" s="632">
        <v>0</v>
      </c>
      <c r="V1930" s="632">
        <v>40000000</v>
      </c>
    </row>
    <row r="1931" spans="1:22" s="501" customFormat="1" ht="24.95" customHeight="1">
      <c r="A1931" s="215"/>
      <c r="B1931" s="215"/>
      <c r="C1931" s="216"/>
      <c r="D1931" s="216"/>
      <c r="E1931" s="216" t="s">
        <v>1880</v>
      </c>
      <c r="F1931" s="203" t="s">
        <v>3094</v>
      </c>
      <c r="G1931" s="396">
        <v>40000000</v>
      </c>
      <c r="H1931" s="396">
        <v>0</v>
      </c>
      <c r="I1931" s="396">
        <v>0</v>
      </c>
      <c r="J1931" s="396">
        <v>0</v>
      </c>
      <c r="K1931" s="396">
        <v>40000000</v>
      </c>
      <c r="L1931" s="215"/>
      <c r="M1931" s="215"/>
      <c r="N1931" s="215"/>
      <c r="O1931" s="215"/>
      <c r="P1931" s="215" t="s">
        <v>1880</v>
      </c>
      <c r="Q1931" s="810" t="s">
        <v>6274</v>
      </c>
      <c r="R1931" s="632">
        <v>40000000</v>
      </c>
      <c r="S1931" s="632">
        <v>0</v>
      </c>
      <c r="T1931" s="632">
        <v>0</v>
      </c>
      <c r="U1931" s="632">
        <v>0</v>
      </c>
      <c r="V1931" s="632">
        <v>40000000</v>
      </c>
    </row>
    <row r="1932" spans="1:22" s="501" customFormat="1" ht="24.95" customHeight="1">
      <c r="A1932" s="215"/>
      <c r="B1932" s="215"/>
      <c r="C1932" s="216"/>
      <c r="D1932" s="216"/>
      <c r="E1932" s="216" t="s">
        <v>1867</v>
      </c>
      <c r="F1932" s="203" t="s">
        <v>2904</v>
      </c>
      <c r="G1932" s="396">
        <v>40000000</v>
      </c>
      <c r="H1932" s="396">
        <v>0</v>
      </c>
      <c r="I1932" s="396">
        <v>0</v>
      </c>
      <c r="J1932" s="396">
        <v>0</v>
      </c>
      <c r="K1932" s="396">
        <v>40000000</v>
      </c>
      <c r="L1932" s="215"/>
      <c r="M1932" s="215"/>
      <c r="N1932" s="215"/>
      <c r="O1932" s="215"/>
      <c r="P1932" s="215" t="s">
        <v>1867</v>
      </c>
      <c r="Q1932" s="810" t="s">
        <v>6275</v>
      </c>
      <c r="R1932" s="632">
        <v>40000000</v>
      </c>
      <c r="S1932" s="632">
        <v>0</v>
      </c>
      <c r="T1932" s="632">
        <v>0</v>
      </c>
      <c r="U1932" s="632">
        <v>0</v>
      </c>
      <c r="V1932" s="632">
        <v>40000000</v>
      </c>
    </row>
    <row r="1933" spans="1:22" s="501" customFormat="1" ht="24.95" customHeight="1">
      <c r="A1933" s="215"/>
      <c r="B1933" s="215"/>
      <c r="C1933" s="216"/>
      <c r="D1933" s="216"/>
      <c r="E1933" s="216" t="s">
        <v>1893</v>
      </c>
      <c r="F1933" s="203" t="s">
        <v>3095</v>
      </c>
      <c r="G1933" s="396">
        <v>50000000</v>
      </c>
      <c r="H1933" s="396">
        <v>0</v>
      </c>
      <c r="I1933" s="396">
        <v>0</v>
      </c>
      <c r="J1933" s="396">
        <v>0</v>
      </c>
      <c r="K1933" s="396">
        <v>50000000</v>
      </c>
      <c r="L1933" s="215"/>
      <c r="M1933" s="215"/>
      <c r="N1933" s="215"/>
      <c r="O1933" s="215"/>
      <c r="P1933" s="215" t="s">
        <v>1893</v>
      </c>
      <c r="Q1933" s="810" t="s">
        <v>6276</v>
      </c>
      <c r="R1933" s="632">
        <v>50000000</v>
      </c>
      <c r="S1933" s="632">
        <v>0</v>
      </c>
      <c r="T1933" s="632">
        <v>0</v>
      </c>
      <c r="U1933" s="632">
        <v>0</v>
      </c>
      <c r="V1933" s="632">
        <v>50000000</v>
      </c>
    </row>
    <row r="1934" spans="1:22" s="501" customFormat="1" ht="24.95" customHeight="1">
      <c r="A1934" s="215"/>
      <c r="B1934" s="215"/>
      <c r="C1934" s="216"/>
      <c r="D1934" s="216"/>
      <c r="E1934" s="216" t="s">
        <v>1869</v>
      </c>
      <c r="F1934" s="203" t="s">
        <v>3096</v>
      </c>
      <c r="G1934" s="396">
        <v>20000000</v>
      </c>
      <c r="H1934" s="396">
        <v>0</v>
      </c>
      <c r="I1934" s="396">
        <v>0</v>
      </c>
      <c r="J1934" s="396">
        <v>0</v>
      </c>
      <c r="K1934" s="396">
        <v>20000000</v>
      </c>
      <c r="L1934" s="215"/>
      <c r="M1934" s="215"/>
      <c r="N1934" s="215"/>
      <c r="O1934" s="215"/>
      <c r="P1934" s="215" t="s">
        <v>1869</v>
      </c>
      <c r="Q1934" s="810" t="s">
        <v>6277</v>
      </c>
      <c r="R1934" s="632">
        <v>20000000</v>
      </c>
      <c r="S1934" s="632">
        <v>0</v>
      </c>
      <c r="T1934" s="632">
        <v>0</v>
      </c>
      <c r="U1934" s="632">
        <v>0</v>
      </c>
      <c r="V1934" s="632">
        <v>20000000</v>
      </c>
    </row>
    <row r="1935" spans="1:22" s="501" customFormat="1" ht="24.95" customHeight="1">
      <c r="A1935" s="215"/>
      <c r="B1935" s="215"/>
      <c r="C1935" s="216"/>
      <c r="D1935" s="216"/>
      <c r="E1935" s="216" t="s">
        <v>1895</v>
      </c>
      <c r="F1935" s="203" t="s">
        <v>3097</v>
      </c>
      <c r="G1935" s="396">
        <v>20000000</v>
      </c>
      <c r="H1935" s="396">
        <v>0</v>
      </c>
      <c r="I1935" s="396">
        <v>0</v>
      </c>
      <c r="J1935" s="396">
        <v>0</v>
      </c>
      <c r="K1935" s="396">
        <v>20000000</v>
      </c>
      <c r="L1935" s="215"/>
      <c r="M1935" s="215"/>
      <c r="N1935" s="215"/>
      <c r="O1935" s="215"/>
      <c r="P1935" s="215" t="s">
        <v>1895</v>
      </c>
      <c r="Q1935" s="810" t="s">
        <v>6278</v>
      </c>
      <c r="R1935" s="632">
        <v>20000000</v>
      </c>
      <c r="S1935" s="632">
        <v>0</v>
      </c>
      <c r="T1935" s="632">
        <v>0</v>
      </c>
      <c r="U1935" s="632">
        <v>0</v>
      </c>
      <c r="V1935" s="632">
        <v>20000000</v>
      </c>
    </row>
    <row r="1936" spans="1:22" s="501" customFormat="1" ht="24.95" customHeight="1">
      <c r="A1936" s="215"/>
      <c r="B1936" s="215"/>
      <c r="C1936" s="216"/>
      <c r="D1936" s="216"/>
      <c r="E1936" s="216" t="s">
        <v>2031</v>
      </c>
      <c r="F1936" s="203" t="s">
        <v>3098</v>
      </c>
      <c r="G1936" s="396">
        <v>20000000</v>
      </c>
      <c r="H1936" s="396">
        <v>0</v>
      </c>
      <c r="I1936" s="396">
        <v>0</v>
      </c>
      <c r="J1936" s="396">
        <v>0</v>
      </c>
      <c r="K1936" s="396">
        <v>20000000</v>
      </c>
      <c r="L1936" s="215"/>
      <c r="M1936" s="215"/>
      <c r="N1936" s="215"/>
      <c r="O1936" s="215"/>
      <c r="P1936" s="215" t="s">
        <v>2031</v>
      </c>
      <c r="Q1936" s="810" t="s">
        <v>6279</v>
      </c>
      <c r="R1936" s="632">
        <v>20000000</v>
      </c>
      <c r="S1936" s="632">
        <v>0</v>
      </c>
      <c r="T1936" s="632">
        <v>0</v>
      </c>
      <c r="U1936" s="632">
        <v>0</v>
      </c>
      <c r="V1936" s="632">
        <v>20000000</v>
      </c>
    </row>
    <row r="1937" spans="1:22" s="501" customFormat="1" ht="24.95" customHeight="1">
      <c r="A1937" s="215"/>
      <c r="B1937" s="215"/>
      <c r="C1937" s="216"/>
      <c r="D1937" s="216"/>
      <c r="E1937" s="216" t="s">
        <v>1903</v>
      </c>
      <c r="F1937" s="203" t="s">
        <v>3099</v>
      </c>
      <c r="G1937" s="396">
        <v>200000000</v>
      </c>
      <c r="H1937" s="396">
        <v>0</v>
      </c>
      <c r="I1937" s="396">
        <v>0</v>
      </c>
      <c r="J1937" s="396">
        <v>0</v>
      </c>
      <c r="K1937" s="396">
        <v>200000000</v>
      </c>
      <c r="L1937" s="215"/>
      <c r="M1937" s="215"/>
      <c r="N1937" s="215"/>
      <c r="O1937" s="215"/>
      <c r="P1937" s="215" t="s">
        <v>1903</v>
      </c>
      <c r="Q1937" s="810" t="s">
        <v>6280</v>
      </c>
      <c r="R1937" s="632">
        <v>200000000</v>
      </c>
      <c r="S1937" s="632">
        <v>0</v>
      </c>
      <c r="T1937" s="632">
        <v>0</v>
      </c>
      <c r="U1937" s="632">
        <v>0</v>
      </c>
      <c r="V1937" s="632">
        <v>200000000</v>
      </c>
    </row>
    <row r="1938" spans="1:22" s="501" customFormat="1" ht="24.95" customHeight="1">
      <c r="A1938" s="215"/>
      <c r="B1938" s="215"/>
      <c r="C1938" s="216"/>
      <c r="D1938" s="216"/>
      <c r="E1938" s="216" t="s">
        <v>1872</v>
      </c>
      <c r="F1938" s="203" t="s">
        <v>3100</v>
      </c>
      <c r="G1938" s="396">
        <v>90000000</v>
      </c>
      <c r="H1938" s="396">
        <v>0</v>
      </c>
      <c r="I1938" s="396">
        <v>0</v>
      </c>
      <c r="J1938" s="396">
        <v>0</v>
      </c>
      <c r="K1938" s="396">
        <v>90000000</v>
      </c>
      <c r="L1938" s="215"/>
      <c r="M1938" s="215"/>
      <c r="N1938" s="215"/>
      <c r="O1938" s="215"/>
      <c r="P1938" s="215" t="s">
        <v>1872</v>
      </c>
      <c r="Q1938" s="810" t="s">
        <v>6281</v>
      </c>
      <c r="R1938" s="632">
        <v>90000000</v>
      </c>
      <c r="S1938" s="632">
        <v>0</v>
      </c>
      <c r="T1938" s="632">
        <v>0</v>
      </c>
      <c r="U1938" s="632">
        <v>0</v>
      </c>
      <c r="V1938" s="632">
        <v>90000000</v>
      </c>
    </row>
    <row r="1939" spans="1:22" s="501" customFormat="1" ht="24.95" customHeight="1">
      <c r="A1939" s="215"/>
      <c r="B1939" s="215"/>
      <c r="C1939" s="216"/>
      <c r="D1939" s="216"/>
      <c r="E1939" s="216" t="s">
        <v>1882</v>
      </c>
      <c r="F1939" s="203" t="s">
        <v>2944</v>
      </c>
      <c r="G1939" s="396">
        <v>28210000</v>
      </c>
      <c r="H1939" s="396">
        <v>0</v>
      </c>
      <c r="I1939" s="396">
        <v>0</v>
      </c>
      <c r="J1939" s="396">
        <v>0</v>
      </c>
      <c r="K1939" s="396">
        <v>28210000</v>
      </c>
      <c r="L1939" s="215"/>
      <c r="M1939" s="215"/>
      <c r="N1939" s="215"/>
      <c r="O1939" s="215"/>
      <c r="P1939" s="215" t="s">
        <v>1882</v>
      </c>
      <c r="Q1939" s="810" t="s">
        <v>6282</v>
      </c>
      <c r="R1939" s="632">
        <v>28210000</v>
      </c>
      <c r="S1939" s="632">
        <v>0</v>
      </c>
      <c r="T1939" s="632">
        <v>0</v>
      </c>
      <c r="U1939" s="632">
        <v>0</v>
      </c>
      <c r="V1939" s="632">
        <v>28210000</v>
      </c>
    </row>
    <row r="1940" spans="1:22" s="501" customFormat="1" ht="24.95" customHeight="1">
      <c r="A1940" s="215"/>
      <c r="B1940" s="215"/>
      <c r="C1940" s="216"/>
      <c r="D1940" s="216"/>
      <c r="E1940" s="216" t="s">
        <v>2083</v>
      </c>
      <c r="F1940" s="203" t="s">
        <v>3101</v>
      </c>
      <c r="G1940" s="396">
        <v>30000000</v>
      </c>
      <c r="H1940" s="396">
        <v>0</v>
      </c>
      <c r="I1940" s="396">
        <v>0</v>
      </c>
      <c r="J1940" s="396">
        <v>0</v>
      </c>
      <c r="K1940" s="396">
        <v>30000000</v>
      </c>
      <c r="L1940" s="215"/>
      <c r="M1940" s="215"/>
      <c r="N1940" s="215"/>
      <c r="O1940" s="215"/>
      <c r="P1940" s="215" t="s">
        <v>2083</v>
      </c>
      <c r="Q1940" s="810" t="s">
        <v>6283</v>
      </c>
      <c r="R1940" s="632">
        <v>30000000</v>
      </c>
      <c r="S1940" s="632">
        <v>0</v>
      </c>
      <c r="T1940" s="632">
        <v>0</v>
      </c>
      <c r="U1940" s="632">
        <v>0</v>
      </c>
      <c r="V1940" s="632">
        <v>30000000</v>
      </c>
    </row>
    <row r="1941" spans="1:22" s="501" customFormat="1" ht="24.95" customHeight="1">
      <c r="A1941" s="215"/>
      <c r="B1941" s="215"/>
      <c r="C1941" s="216"/>
      <c r="D1941" s="216"/>
      <c r="E1941" s="216" t="s">
        <v>1929</v>
      </c>
      <c r="F1941" s="203" t="s">
        <v>3102</v>
      </c>
      <c r="G1941" s="396">
        <v>12000000</v>
      </c>
      <c r="H1941" s="396">
        <v>0</v>
      </c>
      <c r="I1941" s="396">
        <v>0</v>
      </c>
      <c r="J1941" s="396">
        <v>0</v>
      </c>
      <c r="K1941" s="396">
        <v>12000000</v>
      </c>
      <c r="L1941" s="215"/>
      <c r="M1941" s="215"/>
      <c r="N1941" s="215"/>
      <c r="O1941" s="215"/>
      <c r="P1941" s="215" t="s">
        <v>1929</v>
      </c>
      <c r="Q1941" s="810" t="s">
        <v>6284</v>
      </c>
      <c r="R1941" s="632">
        <v>12000000</v>
      </c>
      <c r="S1941" s="632">
        <v>0</v>
      </c>
      <c r="T1941" s="632">
        <v>0</v>
      </c>
      <c r="U1941" s="632">
        <v>0</v>
      </c>
      <c r="V1941" s="632">
        <v>12000000</v>
      </c>
    </row>
    <row r="1942" spans="1:22" s="501" customFormat="1" ht="24.95" customHeight="1">
      <c r="A1942" s="215"/>
      <c r="B1942" s="215"/>
      <c r="C1942" s="216"/>
      <c r="D1942" s="216"/>
      <c r="E1942" s="216" t="s">
        <v>1931</v>
      </c>
      <c r="F1942" s="203" t="s">
        <v>3103</v>
      </c>
      <c r="G1942" s="396">
        <v>40000000</v>
      </c>
      <c r="H1942" s="396">
        <v>0</v>
      </c>
      <c r="I1942" s="396">
        <v>0</v>
      </c>
      <c r="J1942" s="396">
        <v>0</v>
      </c>
      <c r="K1942" s="396">
        <v>40000000</v>
      </c>
      <c r="L1942" s="215"/>
      <c r="M1942" s="215"/>
      <c r="N1942" s="215"/>
      <c r="O1942" s="215"/>
      <c r="P1942" s="215" t="s">
        <v>1931</v>
      </c>
      <c r="Q1942" s="810" t="s">
        <v>6285</v>
      </c>
      <c r="R1942" s="632">
        <v>40000000</v>
      </c>
      <c r="S1942" s="632">
        <v>0</v>
      </c>
      <c r="T1942" s="632">
        <v>0</v>
      </c>
      <c r="U1942" s="632">
        <v>0</v>
      </c>
      <c r="V1942" s="632">
        <v>40000000</v>
      </c>
    </row>
    <row r="1943" spans="1:22" s="501" customFormat="1" ht="24.95" customHeight="1">
      <c r="A1943" s="215"/>
      <c r="B1943" s="215"/>
      <c r="C1943" s="216"/>
      <c r="D1943" s="216"/>
      <c r="E1943" s="216" t="s">
        <v>2085</v>
      </c>
      <c r="F1943" s="203" t="s">
        <v>3104</v>
      </c>
      <c r="G1943" s="396">
        <v>3600000</v>
      </c>
      <c r="H1943" s="396">
        <v>0</v>
      </c>
      <c r="I1943" s="396">
        <v>0</v>
      </c>
      <c r="J1943" s="396">
        <v>0</v>
      </c>
      <c r="K1943" s="396">
        <v>3600000</v>
      </c>
      <c r="L1943" s="215"/>
      <c r="M1943" s="215"/>
      <c r="N1943" s="215"/>
      <c r="O1943" s="215"/>
      <c r="P1943" s="215" t="s">
        <v>2085</v>
      </c>
      <c r="Q1943" s="810" t="s">
        <v>6286</v>
      </c>
      <c r="R1943" s="632">
        <v>3600000</v>
      </c>
      <c r="S1943" s="632">
        <v>0</v>
      </c>
      <c r="T1943" s="632">
        <v>0</v>
      </c>
      <c r="U1943" s="632">
        <v>0</v>
      </c>
      <c r="V1943" s="632">
        <v>3600000</v>
      </c>
    </row>
    <row r="1944" spans="1:22" s="501" customFormat="1" ht="24.95" customHeight="1">
      <c r="A1944" s="215"/>
      <c r="B1944" s="215"/>
      <c r="C1944" s="216"/>
      <c r="D1944" s="216"/>
      <c r="E1944" s="216" t="s">
        <v>1935</v>
      </c>
      <c r="F1944" s="203" t="s">
        <v>2654</v>
      </c>
      <c r="G1944" s="396">
        <v>40000000</v>
      </c>
      <c r="H1944" s="396">
        <v>0</v>
      </c>
      <c r="I1944" s="396">
        <v>0</v>
      </c>
      <c r="J1944" s="396">
        <v>0</v>
      </c>
      <c r="K1944" s="396">
        <v>40000000</v>
      </c>
      <c r="L1944" s="215"/>
      <c r="M1944" s="215"/>
      <c r="N1944" s="215"/>
      <c r="O1944" s="215"/>
      <c r="P1944" s="215" t="s">
        <v>1935</v>
      </c>
      <c r="Q1944" s="810" t="s">
        <v>6287</v>
      </c>
      <c r="R1944" s="632">
        <v>40000000</v>
      </c>
      <c r="S1944" s="632">
        <v>0</v>
      </c>
      <c r="T1944" s="632">
        <v>0</v>
      </c>
      <c r="U1944" s="632">
        <v>0</v>
      </c>
      <c r="V1944" s="632">
        <v>40000000</v>
      </c>
    </row>
    <row r="1945" spans="1:22" s="501" customFormat="1" ht="24.95" customHeight="1">
      <c r="A1945" s="215"/>
      <c r="B1945" s="215"/>
      <c r="C1945" s="216"/>
      <c r="D1945" s="216"/>
      <c r="E1945" s="216" t="s">
        <v>1937</v>
      </c>
      <c r="F1945" s="203" t="s">
        <v>3105</v>
      </c>
      <c r="G1945" s="396">
        <v>20000000</v>
      </c>
      <c r="H1945" s="396">
        <v>0</v>
      </c>
      <c r="I1945" s="396">
        <v>0</v>
      </c>
      <c r="J1945" s="396">
        <v>0</v>
      </c>
      <c r="K1945" s="396">
        <v>20000000</v>
      </c>
      <c r="L1945" s="215"/>
      <c r="M1945" s="215"/>
      <c r="N1945" s="215"/>
      <c r="O1945" s="215"/>
      <c r="P1945" s="215" t="s">
        <v>1937</v>
      </c>
      <c r="Q1945" s="810" t="s">
        <v>6288</v>
      </c>
      <c r="R1945" s="632">
        <v>20000000</v>
      </c>
      <c r="S1945" s="632">
        <v>0</v>
      </c>
      <c r="T1945" s="632">
        <v>0</v>
      </c>
      <c r="U1945" s="632">
        <v>0</v>
      </c>
      <c r="V1945" s="632">
        <v>20000000</v>
      </c>
    </row>
    <row r="1946" spans="1:22" s="501" customFormat="1" ht="24.95" customHeight="1">
      <c r="A1946" s="215"/>
      <c r="B1946" s="215"/>
      <c r="C1946" s="216"/>
      <c r="D1946" s="216"/>
      <c r="E1946" s="216" t="s">
        <v>1939</v>
      </c>
      <c r="F1946" s="203" t="s">
        <v>3106</v>
      </c>
      <c r="G1946" s="396">
        <v>40000000</v>
      </c>
      <c r="H1946" s="396">
        <v>0</v>
      </c>
      <c r="I1946" s="396">
        <v>0</v>
      </c>
      <c r="J1946" s="396">
        <v>0</v>
      </c>
      <c r="K1946" s="396">
        <v>40000000</v>
      </c>
      <c r="L1946" s="215"/>
      <c r="M1946" s="215"/>
      <c r="N1946" s="215"/>
      <c r="O1946" s="215"/>
      <c r="P1946" s="215" t="s">
        <v>1939</v>
      </c>
      <c r="Q1946" s="810" t="s">
        <v>6289</v>
      </c>
      <c r="R1946" s="632">
        <v>40000000</v>
      </c>
      <c r="S1946" s="632">
        <v>0</v>
      </c>
      <c r="T1946" s="632">
        <v>0</v>
      </c>
      <c r="U1946" s="632">
        <v>0</v>
      </c>
      <c r="V1946" s="632">
        <v>40000000</v>
      </c>
    </row>
    <row r="1947" spans="1:22" s="501" customFormat="1" ht="24.95" customHeight="1">
      <c r="A1947" s="215"/>
      <c r="B1947" s="215"/>
      <c r="C1947" s="216"/>
      <c r="D1947" s="216"/>
      <c r="E1947" s="216" t="s">
        <v>1941</v>
      </c>
      <c r="F1947" s="203" t="s">
        <v>3107</v>
      </c>
      <c r="G1947" s="396">
        <v>40000000</v>
      </c>
      <c r="H1947" s="396">
        <v>0</v>
      </c>
      <c r="I1947" s="396">
        <v>0</v>
      </c>
      <c r="J1947" s="396">
        <v>0</v>
      </c>
      <c r="K1947" s="396">
        <v>40000000</v>
      </c>
      <c r="L1947" s="215"/>
      <c r="M1947" s="215"/>
      <c r="N1947" s="215"/>
      <c r="O1947" s="215"/>
      <c r="P1947" s="215" t="s">
        <v>1941</v>
      </c>
      <c r="Q1947" s="810" t="s">
        <v>6290</v>
      </c>
      <c r="R1947" s="632">
        <v>40000000</v>
      </c>
      <c r="S1947" s="632">
        <v>0</v>
      </c>
      <c r="T1947" s="632">
        <v>0</v>
      </c>
      <c r="U1947" s="632">
        <v>0</v>
      </c>
      <c r="V1947" s="632">
        <v>40000000</v>
      </c>
    </row>
    <row r="1948" spans="1:22" s="501" customFormat="1" ht="24.95" customHeight="1" thickBot="1">
      <c r="A1948" s="225" t="s">
        <v>1548</v>
      </c>
      <c r="B1948" s="225"/>
      <c r="C1948" s="226"/>
      <c r="D1948" s="226"/>
      <c r="E1948" s="226"/>
      <c r="F1948" s="227" t="s">
        <v>1549</v>
      </c>
      <c r="G1948" s="397">
        <v>1500000000</v>
      </c>
      <c r="H1948" s="397">
        <v>0</v>
      </c>
      <c r="I1948" s="397">
        <v>0</v>
      </c>
      <c r="J1948" s="397">
        <v>0</v>
      </c>
      <c r="K1948" s="397">
        <v>1500000000</v>
      </c>
      <c r="L1948" s="225" t="s">
        <v>1548</v>
      </c>
      <c r="M1948" s="225"/>
      <c r="N1948" s="225"/>
      <c r="O1948" s="225"/>
      <c r="P1948" s="225"/>
      <c r="Q1948" s="811" t="s">
        <v>5175</v>
      </c>
      <c r="R1948" s="645">
        <v>1500000000</v>
      </c>
      <c r="S1948" s="645">
        <v>0</v>
      </c>
      <c r="T1948" s="645">
        <v>0</v>
      </c>
      <c r="U1948" s="645">
        <v>0</v>
      </c>
      <c r="V1948" s="645">
        <v>1500000000</v>
      </c>
    </row>
    <row r="1949" spans="1:22" s="501" customFormat="1" ht="24.95" customHeight="1" thickTop="1">
      <c r="A1949" s="220"/>
      <c r="B1949" s="220" t="s">
        <v>433</v>
      </c>
      <c r="C1949" s="221"/>
      <c r="D1949" s="221"/>
      <c r="E1949" s="221"/>
      <c r="F1949" s="228" t="s">
        <v>434</v>
      </c>
      <c r="G1949" s="398">
        <v>1500000000</v>
      </c>
      <c r="H1949" s="398">
        <v>0</v>
      </c>
      <c r="I1949" s="398">
        <v>0</v>
      </c>
      <c r="J1949" s="398">
        <v>0</v>
      </c>
      <c r="K1949" s="398">
        <v>1500000000</v>
      </c>
      <c r="L1949" s="220"/>
      <c r="M1949" s="220" t="s">
        <v>433</v>
      </c>
      <c r="N1949" s="220"/>
      <c r="O1949" s="220"/>
      <c r="P1949" s="220"/>
      <c r="Q1949" s="809" t="s">
        <v>4407</v>
      </c>
      <c r="R1949" s="640">
        <v>1500000000</v>
      </c>
      <c r="S1949" s="640">
        <v>0</v>
      </c>
      <c r="T1949" s="640">
        <v>0</v>
      </c>
      <c r="U1949" s="640">
        <v>0</v>
      </c>
      <c r="V1949" s="640">
        <v>1500000000</v>
      </c>
    </row>
    <row r="1950" spans="1:22" s="501" customFormat="1" ht="24.95" customHeight="1">
      <c r="A1950" s="215"/>
      <c r="B1950" s="215"/>
      <c r="C1950" s="216" t="s">
        <v>433</v>
      </c>
      <c r="D1950" s="216"/>
      <c r="E1950" s="216"/>
      <c r="F1950" s="203" t="s">
        <v>435</v>
      </c>
      <c r="G1950" s="396">
        <v>1500000000</v>
      </c>
      <c r="H1950" s="396">
        <v>0</v>
      </c>
      <c r="I1950" s="396">
        <v>0</v>
      </c>
      <c r="J1950" s="396">
        <v>0</v>
      </c>
      <c r="K1950" s="396">
        <v>1500000000</v>
      </c>
      <c r="L1950" s="215"/>
      <c r="M1950" s="215"/>
      <c r="N1950" s="215" t="s">
        <v>433</v>
      </c>
      <c r="O1950" s="215"/>
      <c r="P1950" s="215"/>
      <c r="Q1950" s="810" t="s">
        <v>4040</v>
      </c>
      <c r="R1950" s="632">
        <v>1500000000</v>
      </c>
      <c r="S1950" s="632">
        <v>0</v>
      </c>
      <c r="T1950" s="632">
        <v>0</v>
      </c>
      <c r="U1950" s="632">
        <v>0</v>
      </c>
      <c r="V1950" s="632">
        <v>1500000000</v>
      </c>
    </row>
    <row r="1951" spans="1:22" s="501" customFormat="1" ht="24.95" customHeight="1">
      <c r="A1951" s="215"/>
      <c r="B1951" s="215"/>
      <c r="C1951" s="216"/>
      <c r="D1951" s="216" t="s">
        <v>433</v>
      </c>
      <c r="E1951" s="216"/>
      <c r="F1951" s="203" t="s">
        <v>3108</v>
      </c>
      <c r="G1951" s="396">
        <v>1500000000</v>
      </c>
      <c r="H1951" s="396">
        <v>0</v>
      </c>
      <c r="I1951" s="396">
        <v>0</v>
      </c>
      <c r="J1951" s="396">
        <v>0</v>
      </c>
      <c r="K1951" s="396">
        <v>1500000000</v>
      </c>
      <c r="L1951" s="215"/>
      <c r="M1951" s="215"/>
      <c r="N1951" s="215"/>
      <c r="O1951" s="215" t="s">
        <v>433</v>
      </c>
      <c r="P1951" s="215"/>
      <c r="Q1951" s="810" t="s">
        <v>6291</v>
      </c>
      <c r="R1951" s="632">
        <v>1500000000</v>
      </c>
      <c r="S1951" s="632">
        <v>0</v>
      </c>
      <c r="T1951" s="632">
        <v>0</v>
      </c>
      <c r="U1951" s="632">
        <v>0</v>
      </c>
      <c r="V1951" s="632">
        <v>1500000000</v>
      </c>
    </row>
    <row r="1952" spans="1:22" s="501" customFormat="1" ht="24.95" customHeight="1">
      <c r="A1952" s="215"/>
      <c r="B1952" s="215"/>
      <c r="C1952" s="216"/>
      <c r="D1952" s="216"/>
      <c r="E1952" s="216" t="s">
        <v>1859</v>
      </c>
      <c r="F1952" s="318" t="s">
        <v>3657</v>
      </c>
      <c r="G1952" s="396">
        <v>60000000</v>
      </c>
      <c r="H1952" s="396">
        <v>0</v>
      </c>
      <c r="I1952" s="396">
        <v>0</v>
      </c>
      <c r="J1952" s="396">
        <v>0</v>
      </c>
      <c r="K1952" s="396">
        <v>60000000</v>
      </c>
      <c r="L1952" s="215"/>
      <c r="M1952" s="215"/>
      <c r="N1952" s="215"/>
      <c r="O1952" s="215"/>
      <c r="P1952" s="215" t="s">
        <v>1859</v>
      </c>
      <c r="Q1952" s="816" t="s">
        <v>6004</v>
      </c>
      <c r="R1952" s="632">
        <v>60000000</v>
      </c>
      <c r="S1952" s="632">
        <v>0</v>
      </c>
      <c r="T1952" s="632">
        <v>0</v>
      </c>
      <c r="U1952" s="632">
        <v>0</v>
      </c>
      <c r="V1952" s="632">
        <v>60000000</v>
      </c>
    </row>
    <row r="1953" spans="1:22" s="501" customFormat="1" ht="24.95" customHeight="1">
      <c r="A1953" s="215"/>
      <c r="B1953" s="215"/>
      <c r="C1953" s="216"/>
      <c r="D1953" s="216"/>
      <c r="E1953" s="216" t="s">
        <v>1886</v>
      </c>
      <c r="F1953" s="203" t="s">
        <v>3109</v>
      </c>
      <c r="G1953" s="396">
        <v>1000000</v>
      </c>
      <c r="H1953" s="396">
        <v>0</v>
      </c>
      <c r="I1953" s="396">
        <v>0</v>
      </c>
      <c r="J1953" s="396">
        <v>0</v>
      </c>
      <c r="K1953" s="396">
        <v>1000000</v>
      </c>
      <c r="L1953" s="215"/>
      <c r="M1953" s="215"/>
      <c r="N1953" s="215"/>
      <c r="O1953" s="215"/>
      <c r="P1953" s="215" t="s">
        <v>1886</v>
      </c>
      <c r="Q1953" s="810" t="s">
        <v>6292</v>
      </c>
      <c r="R1953" s="632">
        <v>1000000</v>
      </c>
      <c r="S1953" s="632">
        <v>0</v>
      </c>
      <c r="T1953" s="632">
        <v>0</v>
      </c>
      <c r="U1953" s="632">
        <v>0</v>
      </c>
      <c r="V1953" s="632">
        <v>1000000</v>
      </c>
    </row>
    <row r="1954" spans="1:22" s="501" customFormat="1" ht="24.95" customHeight="1">
      <c r="A1954" s="215"/>
      <c r="B1954" s="215"/>
      <c r="C1954" s="216"/>
      <c r="D1954" s="216"/>
      <c r="E1954" s="216" t="s">
        <v>1878</v>
      </c>
      <c r="F1954" s="203" t="s">
        <v>3110</v>
      </c>
      <c r="G1954" s="396">
        <v>377000000</v>
      </c>
      <c r="H1954" s="396">
        <v>0</v>
      </c>
      <c r="I1954" s="396">
        <v>0</v>
      </c>
      <c r="J1954" s="396">
        <v>0</v>
      </c>
      <c r="K1954" s="396">
        <v>377000000</v>
      </c>
      <c r="L1954" s="215"/>
      <c r="M1954" s="215"/>
      <c r="N1954" s="215"/>
      <c r="O1954" s="215"/>
      <c r="P1954" s="215" t="s">
        <v>1878</v>
      </c>
      <c r="Q1954" s="810" t="s">
        <v>6293</v>
      </c>
      <c r="R1954" s="632">
        <v>377000000</v>
      </c>
      <c r="S1954" s="632">
        <v>0</v>
      </c>
      <c r="T1954" s="632">
        <v>0</v>
      </c>
      <c r="U1954" s="632">
        <v>0</v>
      </c>
      <c r="V1954" s="632">
        <v>377000000</v>
      </c>
    </row>
    <row r="1955" spans="1:22" s="501" customFormat="1" ht="24.95" customHeight="1">
      <c r="A1955" s="215"/>
      <c r="B1955" s="215"/>
      <c r="C1955" s="216"/>
      <c r="D1955" s="216"/>
      <c r="E1955" s="216" t="s">
        <v>1867</v>
      </c>
      <c r="F1955" s="203" t="s">
        <v>3111</v>
      </c>
      <c r="G1955" s="396">
        <v>80000</v>
      </c>
      <c r="H1955" s="396">
        <v>0</v>
      </c>
      <c r="I1955" s="396">
        <v>0</v>
      </c>
      <c r="J1955" s="396">
        <v>0</v>
      </c>
      <c r="K1955" s="396">
        <v>80000</v>
      </c>
      <c r="L1955" s="215"/>
      <c r="M1955" s="215"/>
      <c r="N1955" s="215"/>
      <c r="O1955" s="215"/>
      <c r="P1955" s="215" t="s">
        <v>1867</v>
      </c>
      <c r="Q1955" s="810" t="s">
        <v>6294</v>
      </c>
      <c r="R1955" s="632">
        <v>80000</v>
      </c>
      <c r="S1955" s="632">
        <v>0</v>
      </c>
      <c r="T1955" s="632">
        <v>0</v>
      </c>
      <c r="U1955" s="632">
        <v>0</v>
      </c>
      <c r="V1955" s="632">
        <v>80000</v>
      </c>
    </row>
    <row r="1956" spans="1:22" s="501" customFormat="1" ht="24.95" customHeight="1">
      <c r="A1956" s="215"/>
      <c r="B1956" s="215"/>
      <c r="C1956" s="216"/>
      <c r="D1956" s="216"/>
      <c r="E1956" s="216" t="s">
        <v>1893</v>
      </c>
      <c r="F1956" s="203" t="s">
        <v>3112</v>
      </c>
      <c r="G1956" s="396">
        <v>506000000</v>
      </c>
      <c r="H1956" s="396">
        <v>0</v>
      </c>
      <c r="I1956" s="396">
        <v>0</v>
      </c>
      <c r="J1956" s="396">
        <v>0</v>
      </c>
      <c r="K1956" s="396">
        <v>506000000</v>
      </c>
      <c r="L1956" s="215"/>
      <c r="M1956" s="215"/>
      <c r="N1956" s="215"/>
      <c r="O1956" s="215"/>
      <c r="P1956" s="215" t="s">
        <v>1893</v>
      </c>
      <c r="Q1956" s="810" t="s">
        <v>6295</v>
      </c>
      <c r="R1956" s="632">
        <v>506000000</v>
      </c>
      <c r="S1956" s="632">
        <v>0</v>
      </c>
      <c r="T1956" s="632">
        <v>0</v>
      </c>
      <c r="U1956" s="632">
        <v>0</v>
      </c>
      <c r="V1956" s="632">
        <v>506000000</v>
      </c>
    </row>
    <row r="1957" spans="1:22" s="501" customFormat="1" ht="24.95" customHeight="1">
      <c r="A1957" s="215"/>
      <c r="B1957" s="215"/>
      <c r="C1957" s="216"/>
      <c r="D1957" s="216"/>
      <c r="E1957" s="216" t="s">
        <v>1869</v>
      </c>
      <c r="F1957" s="203" t="s">
        <v>3113</v>
      </c>
      <c r="G1957" s="396">
        <v>1820000</v>
      </c>
      <c r="H1957" s="396">
        <v>0</v>
      </c>
      <c r="I1957" s="396">
        <v>0</v>
      </c>
      <c r="J1957" s="396">
        <v>0</v>
      </c>
      <c r="K1957" s="396">
        <v>1820000</v>
      </c>
      <c r="L1957" s="215"/>
      <c r="M1957" s="215"/>
      <c r="N1957" s="215"/>
      <c r="O1957" s="215"/>
      <c r="P1957" s="215" t="s">
        <v>1869</v>
      </c>
      <c r="Q1957" s="810" t="s">
        <v>6296</v>
      </c>
      <c r="R1957" s="632">
        <v>1820000</v>
      </c>
      <c r="S1957" s="632">
        <v>0</v>
      </c>
      <c r="T1957" s="632">
        <v>0</v>
      </c>
      <c r="U1957" s="632">
        <v>0</v>
      </c>
      <c r="V1957" s="632">
        <v>1820000</v>
      </c>
    </row>
    <row r="1958" spans="1:22" s="501" customFormat="1" ht="24.95" customHeight="1">
      <c r="A1958" s="215"/>
      <c r="B1958" s="215"/>
      <c r="C1958" s="216"/>
      <c r="D1958" s="216"/>
      <c r="E1958" s="216" t="s">
        <v>1895</v>
      </c>
      <c r="F1958" s="203" t="s">
        <v>3114</v>
      </c>
      <c r="G1958" s="396">
        <v>10000000</v>
      </c>
      <c r="H1958" s="396">
        <v>0</v>
      </c>
      <c r="I1958" s="396">
        <v>0</v>
      </c>
      <c r="J1958" s="396">
        <v>0</v>
      </c>
      <c r="K1958" s="396">
        <v>10000000</v>
      </c>
      <c r="L1958" s="215"/>
      <c r="M1958" s="215"/>
      <c r="N1958" s="215"/>
      <c r="O1958" s="215"/>
      <c r="P1958" s="215" t="s">
        <v>1895</v>
      </c>
      <c r="Q1958" s="810" t="s">
        <v>6297</v>
      </c>
      <c r="R1958" s="632">
        <v>10000000</v>
      </c>
      <c r="S1958" s="632">
        <v>0</v>
      </c>
      <c r="T1958" s="632">
        <v>0</v>
      </c>
      <c r="U1958" s="632">
        <v>0</v>
      </c>
      <c r="V1958" s="632">
        <v>10000000</v>
      </c>
    </row>
    <row r="1959" spans="1:22" s="501" customFormat="1" ht="24.95" customHeight="1">
      <c r="A1959" s="215"/>
      <c r="B1959" s="215"/>
      <c r="C1959" s="216"/>
      <c r="D1959" s="216"/>
      <c r="E1959" s="216" t="s">
        <v>1903</v>
      </c>
      <c r="F1959" s="203" t="s">
        <v>3713</v>
      </c>
      <c r="G1959" s="396">
        <v>120000000</v>
      </c>
      <c r="H1959" s="396">
        <v>0</v>
      </c>
      <c r="I1959" s="396">
        <v>0</v>
      </c>
      <c r="J1959" s="396">
        <v>0</v>
      </c>
      <c r="K1959" s="396">
        <v>120000000</v>
      </c>
      <c r="L1959" s="215"/>
      <c r="M1959" s="215"/>
      <c r="N1959" s="215"/>
      <c r="O1959" s="215"/>
      <c r="P1959" s="215" t="s">
        <v>1903</v>
      </c>
      <c r="Q1959" s="810" t="s">
        <v>6298</v>
      </c>
      <c r="R1959" s="632">
        <v>120000000</v>
      </c>
      <c r="S1959" s="632">
        <v>0</v>
      </c>
      <c r="T1959" s="632">
        <v>0</v>
      </c>
      <c r="U1959" s="632">
        <v>0</v>
      </c>
      <c r="V1959" s="632">
        <v>120000000</v>
      </c>
    </row>
    <row r="1960" spans="1:22" s="501" customFormat="1" ht="24.95" customHeight="1">
      <c r="A1960" s="215"/>
      <c r="B1960" s="215"/>
      <c r="C1960" s="216"/>
      <c r="D1960" s="216"/>
      <c r="E1960" s="216" t="s">
        <v>1872</v>
      </c>
      <c r="F1960" s="203" t="s">
        <v>3115</v>
      </c>
      <c r="G1960" s="396">
        <v>1000000</v>
      </c>
      <c r="H1960" s="396">
        <v>0</v>
      </c>
      <c r="I1960" s="396">
        <v>0</v>
      </c>
      <c r="J1960" s="396">
        <v>0</v>
      </c>
      <c r="K1960" s="396">
        <v>1000000</v>
      </c>
      <c r="L1960" s="215"/>
      <c r="M1960" s="215"/>
      <c r="N1960" s="215"/>
      <c r="O1960" s="215"/>
      <c r="P1960" s="215" t="s">
        <v>1872</v>
      </c>
      <c r="Q1960" s="810" t="s">
        <v>6299</v>
      </c>
      <c r="R1960" s="632">
        <v>1000000</v>
      </c>
      <c r="S1960" s="632">
        <v>0</v>
      </c>
      <c r="T1960" s="632">
        <v>0</v>
      </c>
      <c r="U1960" s="632">
        <v>0</v>
      </c>
      <c r="V1960" s="632">
        <v>1000000</v>
      </c>
    </row>
    <row r="1961" spans="1:22" s="501" customFormat="1" ht="24.95" customHeight="1">
      <c r="A1961" s="215"/>
      <c r="B1961" s="215"/>
      <c r="C1961" s="216"/>
      <c r="D1961" s="216"/>
      <c r="E1961" s="216" t="s">
        <v>1926</v>
      </c>
      <c r="F1961" s="203" t="s">
        <v>3116</v>
      </c>
      <c r="G1961" s="396">
        <v>3000000</v>
      </c>
      <c r="H1961" s="396">
        <v>0</v>
      </c>
      <c r="I1961" s="396">
        <v>0</v>
      </c>
      <c r="J1961" s="396">
        <v>0</v>
      </c>
      <c r="K1961" s="396">
        <v>3000000</v>
      </c>
      <c r="L1961" s="215"/>
      <c r="M1961" s="215"/>
      <c r="N1961" s="215"/>
      <c r="O1961" s="215"/>
      <c r="P1961" s="215" t="s">
        <v>1926</v>
      </c>
      <c r="Q1961" s="810" t="s">
        <v>6300</v>
      </c>
      <c r="R1961" s="632">
        <v>3000000</v>
      </c>
      <c r="S1961" s="632">
        <v>0</v>
      </c>
      <c r="T1961" s="632">
        <v>0</v>
      </c>
      <c r="U1961" s="632">
        <v>0</v>
      </c>
      <c r="V1961" s="632">
        <v>3000000</v>
      </c>
    </row>
    <row r="1962" spans="1:22" s="501" customFormat="1" ht="24.95" customHeight="1">
      <c r="A1962" s="215"/>
      <c r="B1962" s="215"/>
      <c r="C1962" s="216"/>
      <c r="D1962" s="216"/>
      <c r="E1962" s="216" t="s">
        <v>1906</v>
      </c>
      <c r="F1962" s="203" t="s">
        <v>3117</v>
      </c>
      <c r="G1962" s="396">
        <v>2500000</v>
      </c>
      <c r="H1962" s="396">
        <v>0</v>
      </c>
      <c r="I1962" s="396">
        <v>0</v>
      </c>
      <c r="J1962" s="396">
        <v>0</v>
      </c>
      <c r="K1962" s="396">
        <v>2500000</v>
      </c>
      <c r="L1962" s="215"/>
      <c r="M1962" s="215"/>
      <c r="N1962" s="215"/>
      <c r="O1962" s="215"/>
      <c r="P1962" s="215" t="s">
        <v>1906</v>
      </c>
      <c r="Q1962" s="810" t="s">
        <v>6301</v>
      </c>
      <c r="R1962" s="632">
        <v>2500000</v>
      </c>
      <c r="S1962" s="632">
        <v>0</v>
      </c>
      <c r="T1962" s="632">
        <v>0</v>
      </c>
      <c r="U1962" s="632">
        <v>0</v>
      </c>
      <c r="V1962" s="632">
        <v>2500000</v>
      </c>
    </row>
    <row r="1963" spans="1:22" s="501" customFormat="1" ht="24.95" customHeight="1">
      <c r="A1963" s="215"/>
      <c r="B1963" s="215"/>
      <c r="C1963" s="216"/>
      <c r="D1963" s="216"/>
      <c r="E1963" s="216" t="s">
        <v>1882</v>
      </c>
      <c r="F1963" s="203" t="s">
        <v>3118</v>
      </c>
      <c r="G1963" s="396">
        <v>2500000</v>
      </c>
      <c r="H1963" s="396">
        <v>0</v>
      </c>
      <c r="I1963" s="396">
        <v>0</v>
      </c>
      <c r="J1963" s="396">
        <v>0</v>
      </c>
      <c r="K1963" s="396">
        <v>2500000</v>
      </c>
      <c r="L1963" s="215"/>
      <c r="M1963" s="215"/>
      <c r="N1963" s="215"/>
      <c r="O1963" s="215"/>
      <c r="P1963" s="215" t="s">
        <v>1882</v>
      </c>
      <c r="Q1963" s="810" t="s">
        <v>6302</v>
      </c>
      <c r="R1963" s="632">
        <v>2500000</v>
      </c>
      <c r="S1963" s="632">
        <v>0</v>
      </c>
      <c r="T1963" s="632">
        <v>0</v>
      </c>
      <c r="U1963" s="632">
        <v>0</v>
      </c>
      <c r="V1963" s="632">
        <v>2500000</v>
      </c>
    </row>
    <row r="1964" spans="1:22" s="501" customFormat="1" ht="24.95" customHeight="1">
      <c r="A1964" s="215"/>
      <c r="B1964" s="215"/>
      <c r="C1964" s="216"/>
      <c r="D1964" s="216"/>
      <c r="E1964" s="216" t="s">
        <v>2083</v>
      </c>
      <c r="F1964" s="203" t="s">
        <v>3119</v>
      </c>
      <c r="G1964" s="396">
        <v>60000000</v>
      </c>
      <c r="H1964" s="396">
        <v>0</v>
      </c>
      <c r="I1964" s="396">
        <v>0</v>
      </c>
      <c r="J1964" s="396">
        <v>0</v>
      </c>
      <c r="K1964" s="396">
        <v>60000000</v>
      </c>
      <c r="L1964" s="215"/>
      <c r="M1964" s="215"/>
      <c r="N1964" s="215"/>
      <c r="O1964" s="215"/>
      <c r="P1964" s="215" t="s">
        <v>2083</v>
      </c>
      <c r="Q1964" s="810" t="s">
        <v>6303</v>
      </c>
      <c r="R1964" s="632">
        <v>60000000</v>
      </c>
      <c r="S1964" s="632">
        <v>0</v>
      </c>
      <c r="T1964" s="632">
        <v>0</v>
      </c>
      <c r="U1964" s="632">
        <v>0</v>
      </c>
      <c r="V1964" s="632">
        <v>60000000</v>
      </c>
    </row>
    <row r="1965" spans="1:22" s="501" customFormat="1" ht="24.95" customHeight="1">
      <c r="A1965" s="215"/>
      <c r="B1965" s="215"/>
      <c r="C1965" s="216"/>
      <c r="D1965" s="216"/>
      <c r="E1965" s="216" t="s">
        <v>1929</v>
      </c>
      <c r="F1965" s="203" t="s">
        <v>3120</v>
      </c>
      <c r="G1965" s="396">
        <v>2000000</v>
      </c>
      <c r="H1965" s="396">
        <v>0</v>
      </c>
      <c r="I1965" s="396">
        <v>0</v>
      </c>
      <c r="J1965" s="396">
        <v>0</v>
      </c>
      <c r="K1965" s="396">
        <v>2000000</v>
      </c>
      <c r="L1965" s="215"/>
      <c r="M1965" s="215"/>
      <c r="N1965" s="215"/>
      <c r="O1965" s="215"/>
      <c r="P1965" s="215" t="s">
        <v>1929</v>
      </c>
      <c r="Q1965" s="810" t="s">
        <v>6056</v>
      </c>
      <c r="R1965" s="632">
        <v>2000000</v>
      </c>
      <c r="S1965" s="632">
        <v>0</v>
      </c>
      <c r="T1965" s="632">
        <v>0</v>
      </c>
      <c r="U1965" s="632">
        <v>0</v>
      </c>
      <c r="V1965" s="632">
        <v>2000000</v>
      </c>
    </row>
    <row r="1966" spans="1:22" s="501" customFormat="1" ht="24.95" customHeight="1">
      <c r="A1966" s="215"/>
      <c r="B1966" s="215"/>
      <c r="C1966" s="216"/>
      <c r="D1966" s="216"/>
      <c r="E1966" s="216" t="s">
        <v>1931</v>
      </c>
      <c r="F1966" s="203" t="s">
        <v>3121</v>
      </c>
      <c r="G1966" s="396">
        <v>100000</v>
      </c>
      <c r="H1966" s="396">
        <v>0</v>
      </c>
      <c r="I1966" s="396">
        <v>0</v>
      </c>
      <c r="J1966" s="396">
        <v>0</v>
      </c>
      <c r="K1966" s="396">
        <v>100000</v>
      </c>
      <c r="L1966" s="215"/>
      <c r="M1966" s="215"/>
      <c r="N1966" s="215"/>
      <c r="O1966" s="215"/>
      <c r="P1966" s="215" t="s">
        <v>1931</v>
      </c>
      <c r="Q1966" s="810" t="s">
        <v>6304</v>
      </c>
      <c r="R1966" s="632">
        <v>100000</v>
      </c>
      <c r="S1966" s="632">
        <v>0</v>
      </c>
      <c r="T1966" s="632">
        <v>0</v>
      </c>
      <c r="U1966" s="632">
        <v>0</v>
      </c>
      <c r="V1966" s="632">
        <v>100000</v>
      </c>
    </row>
    <row r="1967" spans="1:22" s="501" customFormat="1" ht="24.95" customHeight="1">
      <c r="A1967" s="215"/>
      <c r="B1967" s="215"/>
      <c r="C1967" s="216"/>
      <c r="D1967" s="216"/>
      <c r="E1967" s="216" t="s">
        <v>1907</v>
      </c>
      <c r="F1967" s="203" t="s">
        <v>3122</v>
      </c>
      <c r="G1967" s="396">
        <v>1000000</v>
      </c>
      <c r="H1967" s="396">
        <v>0</v>
      </c>
      <c r="I1967" s="396">
        <v>0</v>
      </c>
      <c r="J1967" s="396">
        <v>0</v>
      </c>
      <c r="K1967" s="396">
        <v>1000000</v>
      </c>
      <c r="L1967" s="215"/>
      <c r="M1967" s="215"/>
      <c r="N1967" s="215"/>
      <c r="O1967" s="215"/>
      <c r="P1967" s="215" t="s">
        <v>1907</v>
      </c>
      <c r="Q1967" s="810" t="s">
        <v>6305</v>
      </c>
      <c r="R1967" s="632">
        <v>1000000</v>
      </c>
      <c r="S1967" s="632">
        <v>0</v>
      </c>
      <c r="T1967" s="632">
        <v>0</v>
      </c>
      <c r="U1967" s="632">
        <v>0</v>
      </c>
      <c r="V1967" s="632">
        <v>1000000</v>
      </c>
    </row>
    <row r="1968" spans="1:22" s="501" customFormat="1" ht="24.95" customHeight="1">
      <c r="A1968" s="215"/>
      <c r="B1968" s="215"/>
      <c r="C1968" s="216"/>
      <c r="D1968" s="216"/>
      <c r="E1968" s="216" t="s">
        <v>1933</v>
      </c>
      <c r="F1968" s="203" t="s">
        <v>3123</v>
      </c>
      <c r="G1968" s="396">
        <v>10000000</v>
      </c>
      <c r="H1968" s="396">
        <v>0</v>
      </c>
      <c r="I1968" s="396">
        <v>0</v>
      </c>
      <c r="J1968" s="396">
        <v>0</v>
      </c>
      <c r="K1968" s="396">
        <v>10000000</v>
      </c>
      <c r="L1968" s="215"/>
      <c r="M1968" s="215"/>
      <c r="N1968" s="215"/>
      <c r="O1968" s="215"/>
      <c r="P1968" s="215" t="s">
        <v>1933</v>
      </c>
      <c r="Q1968" s="810" t="s">
        <v>6306</v>
      </c>
      <c r="R1968" s="632">
        <v>10000000</v>
      </c>
      <c r="S1968" s="632">
        <v>0</v>
      </c>
      <c r="T1968" s="632">
        <v>0</v>
      </c>
      <c r="U1968" s="632">
        <v>0</v>
      </c>
      <c r="V1968" s="632">
        <v>10000000</v>
      </c>
    </row>
    <row r="1969" spans="1:22" s="501" customFormat="1" ht="24.95" customHeight="1">
      <c r="A1969" s="215"/>
      <c r="B1969" s="215"/>
      <c r="C1969" s="216"/>
      <c r="D1969" s="216"/>
      <c r="E1969" s="216" t="s">
        <v>2085</v>
      </c>
      <c r="F1969" s="203" t="s">
        <v>3124</v>
      </c>
      <c r="G1969" s="396">
        <v>2000000</v>
      </c>
      <c r="H1969" s="396">
        <v>0</v>
      </c>
      <c r="I1969" s="396">
        <v>0</v>
      </c>
      <c r="J1969" s="396">
        <v>0</v>
      </c>
      <c r="K1969" s="396">
        <v>2000000</v>
      </c>
      <c r="L1969" s="215"/>
      <c r="M1969" s="215"/>
      <c r="N1969" s="215"/>
      <c r="O1969" s="215"/>
      <c r="P1969" s="215" t="s">
        <v>2085</v>
      </c>
      <c r="Q1969" s="810" t="s">
        <v>6307</v>
      </c>
      <c r="R1969" s="632">
        <v>2000000</v>
      </c>
      <c r="S1969" s="632">
        <v>0</v>
      </c>
      <c r="T1969" s="632">
        <v>0</v>
      </c>
      <c r="U1969" s="632">
        <v>0</v>
      </c>
      <c r="V1969" s="632">
        <v>2000000</v>
      </c>
    </row>
    <row r="1970" spans="1:22" s="501" customFormat="1" ht="24.95" customHeight="1">
      <c r="A1970" s="215"/>
      <c r="B1970" s="215"/>
      <c r="C1970" s="216"/>
      <c r="D1970" s="216"/>
      <c r="E1970" s="216" t="s">
        <v>1939</v>
      </c>
      <c r="F1970" s="203" t="s">
        <v>3125</v>
      </c>
      <c r="G1970" s="396">
        <v>340000000</v>
      </c>
      <c r="H1970" s="396">
        <v>0</v>
      </c>
      <c r="I1970" s="396">
        <v>0</v>
      </c>
      <c r="J1970" s="396">
        <v>0</v>
      </c>
      <c r="K1970" s="396">
        <v>340000000</v>
      </c>
      <c r="L1970" s="215"/>
      <c r="M1970" s="215"/>
      <c r="N1970" s="215"/>
      <c r="O1970" s="215"/>
      <c r="P1970" s="215" t="s">
        <v>1939</v>
      </c>
      <c r="Q1970" s="810" t="s">
        <v>6308</v>
      </c>
      <c r="R1970" s="632">
        <v>340000000</v>
      </c>
      <c r="S1970" s="632">
        <v>0</v>
      </c>
      <c r="T1970" s="632">
        <v>0</v>
      </c>
      <c r="U1970" s="632">
        <v>0</v>
      </c>
      <c r="V1970" s="632">
        <v>340000000</v>
      </c>
    </row>
    <row r="1971" spans="1:22" s="501" customFormat="1" ht="24.95" customHeight="1" thickBot="1">
      <c r="A1971" s="225" t="s">
        <v>1551</v>
      </c>
      <c r="B1971" s="225"/>
      <c r="C1971" s="226"/>
      <c r="D1971" s="226"/>
      <c r="E1971" s="226"/>
      <c r="F1971" s="227" t="s">
        <v>1552</v>
      </c>
      <c r="G1971" s="397">
        <v>775000000</v>
      </c>
      <c r="H1971" s="397">
        <v>0</v>
      </c>
      <c r="I1971" s="397">
        <v>0</v>
      </c>
      <c r="J1971" s="397">
        <v>0</v>
      </c>
      <c r="K1971" s="397">
        <v>775000000</v>
      </c>
      <c r="L1971" s="225" t="s">
        <v>1551</v>
      </c>
      <c r="M1971" s="225"/>
      <c r="N1971" s="225"/>
      <c r="O1971" s="225"/>
      <c r="P1971" s="225"/>
      <c r="Q1971" s="811" t="s">
        <v>5178</v>
      </c>
      <c r="R1971" s="645">
        <v>775000000</v>
      </c>
      <c r="S1971" s="645">
        <v>0</v>
      </c>
      <c r="T1971" s="645">
        <v>0</v>
      </c>
      <c r="U1971" s="645">
        <v>0</v>
      </c>
      <c r="V1971" s="645">
        <v>775000000</v>
      </c>
    </row>
    <row r="1972" spans="1:22" s="501" customFormat="1" ht="24.95" customHeight="1" thickTop="1">
      <c r="A1972" s="220"/>
      <c r="B1972" s="220" t="s">
        <v>433</v>
      </c>
      <c r="C1972" s="221"/>
      <c r="D1972" s="221"/>
      <c r="E1972" s="221"/>
      <c r="F1972" s="228" t="s">
        <v>434</v>
      </c>
      <c r="G1972" s="398">
        <v>775000000</v>
      </c>
      <c r="H1972" s="398">
        <v>0</v>
      </c>
      <c r="I1972" s="398">
        <v>0</v>
      </c>
      <c r="J1972" s="398">
        <v>0</v>
      </c>
      <c r="K1972" s="398">
        <v>775000000</v>
      </c>
      <c r="L1972" s="220"/>
      <c r="M1972" s="220" t="s">
        <v>433</v>
      </c>
      <c r="N1972" s="220"/>
      <c r="O1972" s="220"/>
      <c r="P1972" s="220"/>
      <c r="Q1972" s="809" t="s">
        <v>4039</v>
      </c>
      <c r="R1972" s="640">
        <v>775000000</v>
      </c>
      <c r="S1972" s="640">
        <v>0</v>
      </c>
      <c r="T1972" s="640">
        <v>0</v>
      </c>
      <c r="U1972" s="640">
        <v>0</v>
      </c>
      <c r="V1972" s="640">
        <v>775000000</v>
      </c>
    </row>
    <row r="1973" spans="1:22" s="501" customFormat="1" ht="24.95" customHeight="1">
      <c r="A1973" s="215"/>
      <c r="B1973" s="215"/>
      <c r="C1973" s="216" t="s">
        <v>433</v>
      </c>
      <c r="D1973" s="216"/>
      <c r="E1973" s="216"/>
      <c r="F1973" s="203" t="s">
        <v>435</v>
      </c>
      <c r="G1973" s="396">
        <v>775000000</v>
      </c>
      <c r="H1973" s="396">
        <v>0</v>
      </c>
      <c r="I1973" s="396">
        <v>0</v>
      </c>
      <c r="J1973" s="396">
        <v>0</v>
      </c>
      <c r="K1973" s="396">
        <v>775000000</v>
      </c>
      <c r="L1973" s="215"/>
      <c r="M1973" s="215"/>
      <c r="N1973" s="215" t="s">
        <v>433</v>
      </c>
      <c r="O1973" s="215"/>
      <c r="P1973" s="215"/>
      <c r="Q1973" s="810" t="s">
        <v>4040</v>
      </c>
      <c r="R1973" s="632">
        <v>775000000</v>
      </c>
      <c r="S1973" s="632">
        <v>0</v>
      </c>
      <c r="T1973" s="632">
        <v>0</v>
      </c>
      <c r="U1973" s="632">
        <v>0</v>
      </c>
      <c r="V1973" s="632">
        <v>775000000</v>
      </c>
    </row>
    <row r="1974" spans="1:22" s="501" customFormat="1" ht="24.95" customHeight="1">
      <c r="A1974" s="215"/>
      <c r="B1974" s="215"/>
      <c r="C1974" s="216"/>
      <c r="D1974" s="216" t="s">
        <v>433</v>
      </c>
      <c r="E1974" s="216"/>
      <c r="F1974" s="203" t="s">
        <v>3126</v>
      </c>
      <c r="G1974" s="396">
        <v>775000000</v>
      </c>
      <c r="H1974" s="396">
        <v>0</v>
      </c>
      <c r="I1974" s="396">
        <v>0</v>
      </c>
      <c r="J1974" s="396">
        <v>0</v>
      </c>
      <c r="K1974" s="396">
        <v>775000000</v>
      </c>
      <c r="L1974" s="215"/>
      <c r="M1974" s="215"/>
      <c r="N1974" s="215"/>
      <c r="O1974" s="215" t="s">
        <v>433</v>
      </c>
      <c r="P1974" s="215"/>
      <c r="Q1974" s="810" t="s">
        <v>6309</v>
      </c>
      <c r="R1974" s="632">
        <v>775000000</v>
      </c>
      <c r="S1974" s="632">
        <v>0</v>
      </c>
      <c r="T1974" s="632">
        <v>0</v>
      </c>
      <c r="U1974" s="632">
        <v>0</v>
      </c>
      <c r="V1974" s="632">
        <v>775000000</v>
      </c>
    </row>
    <row r="1975" spans="1:22" s="501" customFormat="1" ht="24.95" customHeight="1">
      <c r="A1975" s="215"/>
      <c r="B1975" s="215"/>
      <c r="C1975" s="216"/>
      <c r="D1975" s="216"/>
      <c r="E1975" s="216" t="s">
        <v>1886</v>
      </c>
      <c r="F1975" s="203" t="s">
        <v>3127</v>
      </c>
      <c r="G1975" s="396">
        <v>139163000</v>
      </c>
      <c r="H1975" s="396">
        <v>0</v>
      </c>
      <c r="I1975" s="396">
        <v>0</v>
      </c>
      <c r="J1975" s="396">
        <v>0</v>
      </c>
      <c r="K1975" s="396">
        <v>139163000</v>
      </c>
      <c r="L1975" s="215"/>
      <c r="M1975" s="215"/>
      <c r="N1975" s="215"/>
      <c r="O1975" s="215"/>
      <c r="P1975" s="215" t="s">
        <v>1886</v>
      </c>
      <c r="Q1975" s="810" t="s">
        <v>6310</v>
      </c>
      <c r="R1975" s="632">
        <v>139163000</v>
      </c>
      <c r="S1975" s="632">
        <v>0</v>
      </c>
      <c r="T1975" s="632">
        <v>0</v>
      </c>
      <c r="U1975" s="632">
        <v>0</v>
      </c>
      <c r="V1975" s="632">
        <v>139163000</v>
      </c>
    </row>
    <row r="1976" spans="1:22" s="501" customFormat="1" ht="24.95" customHeight="1">
      <c r="A1976" s="215"/>
      <c r="B1976" s="215"/>
      <c r="C1976" s="216"/>
      <c r="D1976" s="216"/>
      <c r="E1976" s="216" t="s">
        <v>1855</v>
      </c>
      <c r="F1976" s="203" t="s">
        <v>3128</v>
      </c>
      <c r="G1976" s="396">
        <v>121760000</v>
      </c>
      <c r="H1976" s="396">
        <v>0</v>
      </c>
      <c r="I1976" s="396">
        <v>0</v>
      </c>
      <c r="J1976" s="396">
        <v>0</v>
      </c>
      <c r="K1976" s="396">
        <v>121760000</v>
      </c>
      <c r="L1976" s="215"/>
      <c r="M1976" s="215"/>
      <c r="N1976" s="215"/>
      <c r="O1976" s="215"/>
      <c r="P1976" s="215" t="s">
        <v>1855</v>
      </c>
      <c r="Q1976" s="810" t="s">
        <v>6311</v>
      </c>
      <c r="R1976" s="632">
        <v>121760000</v>
      </c>
      <c r="S1976" s="632">
        <v>0</v>
      </c>
      <c r="T1976" s="632">
        <v>0</v>
      </c>
      <c r="U1976" s="632">
        <v>0</v>
      </c>
      <c r="V1976" s="632">
        <v>121760000</v>
      </c>
    </row>
    <row r="1977" spans="1:22" s="501" customFormat="1" ht="24.95" customHeight="1">
      <c r="A1977" s="215"/>
      <c r="B1977" s="215"/>
      <c r="C1977" s="216"/>
      <c r="D1977" s="216"/>
      <c r="E1977" s="216" t="s">
        <v>1857</v>
      </c>
      <c r="F1977" s="203" t="s">
        <v>3714</v>
      </c>
      <c r="G1977" s="396">
        <v>11750000</v>
      </c>
      <c r="H1977" s="396">
        <v>0</v>
      </c>
      <c r="I1977" s="396">
        <v>0</v>
      </c>
      <c r="J1977" s="396">
        <v>0</v>
      </c>
      <c r="K1977" s="396">
        <v>11750000</v>
      </c>
      <c r="L1977" s="215"/>
      <c r="M1977" s="215"/>
      <c r="N1977" s="215"/>
      <c r="O1977" s="215"/>
      <c r="P1977" s="215" t="s">
        <v>1857</v>
      </c>
      <c r="Q1977" s="810" t="s">
        <v>6312</v>
      </c>
      <c r="R1977" s="632">
        <v>11750000</v>
      </c>
      <c r="S1977" s="632">
        <v>0</v>
      </c>
      <c r="T1977" s="632">
        <v>0</v>
      </c>
      <c r="U1977" s="632">
        <v>0</v>
      </c>
      <c r="V1977" s="632">
        <v>11750000</v>
      </c>
    </row>
    <row r="1978" spans="1:22" s="501" customFormat="1" ht="24.95" customHeight="1">
      <c r="A1978" s="215"/>
      <c r="B1978" s="215"/>
      <c r="C1978" s="216"/>
      <c r="D1978" s="216"/>
      <c r="E1978" s="216" t="s">
        <v>1889</v>
      </c>
      <c r="F1978" s="203" t="s">
        <v>3129</v>
      </c>
      <c r="G1978" s="396">
        <v>200925000</v>
      </c>
      <c r="H1978" s="396">
        <v>0</v>
      </c>
      <c r="I1978" s="396">
        <v>0</v>
      </c>
      <c r="J1978" s="396">
        <v>0</v>
      </c>
      <c r="K1978" s="396">
        <v>200925000</v>
      </c>
      <c r="L1978" s="215"/>
      <c r="M1978" s="215"/>
      <c r="N1978" s="215"/>
      <c r="O1978" s="215"/>
      <c r="P1978" s="215" t="s">
        <v>1889</v>
      </c>
      <c r="Q1978" s="810" t="s">
        <v>6313</v>
      </c>
      <c r="R1978" s="632">
        <v>200925000</v>
      </c>
      <c r="S1978" s="632">
        <v>0</v>
      </c>
      <c r="T1978" s="632">
        <v>0</v>
      </c>
      <c r="U1978" s="632">
        <v>0</v>
      </c>
      <c r="V1978" s="632">
        <v>200925000</v>
      </c>
    </row>
    <row r="1979" spans="1:22" s="501" customFormat="1" ht="24.95" customHeight="1">
      <c r="A1979" s="215"/>
      <c r="B1979" s="215"/>
      <c r="C1979" s="216"/>
      <c r="D1979" s="216"/>
      <c r="E1979" s="216" t="s">
        <v>1878</v>
      </c>
      <c r="F1979" s="203" t="s">
        <v>3130</v>
      </c>
      <c r="G1979" s="396">
        <v>204750000</v>
      </c>
      <c r="H1979" s="396">
        <v>0</v>
      </c>
      <c r="I1979" s="396">
        <v>0</v>
      </c>
      <c r="J1979" s="396">
        <v>0</v>
      </c>
      <c r="K1979" s="396">
        <v>204750000</v>
      </c>
      <c r="L1979" s="215"/>
      <c r="M1979" s="215"/>
      <c r="N1979" s="215"/>
      <c r="O1979" s="215"/>
      <c r="P1979" s="215" t="s">
        <v>1878</v>
      </c>
      <c r="Q1979" s="810" t="s">
        <v>6314</v>
      </c>
      <c r="R1979" s="632">
        <v>204750000</v>
      </c>
      <c r="S1979" s="632">
        <v>0</v>
      </c>
      <c r="T1979" s="632">
        <v>0</v>
      </c>
      <c r="U1979" s="632">
        <v>0</v>
      </c>
      <c r="V1979" s="632">
        <v>204750000</v>
      </c>
    </row>
    <row r="1980" spans="1:22" s="501" customFormat="1" ht="24.95" customHeight="1">
      <c r="A1980" s="215"/>
      <c r="B1980" s="215"/>
      <c r="C1980" s="216"/>
      <c r="D1980" s="216"/>
      <c r="E1980" s="216" t="s">
        <v>1880</v>
      </c>
      <c r="F1980" s="203" t="s">
        <v>3131</v>
      </c>
      <c r="G1980" s="396">
        <v>30165000</v>
      </c>
      <c r="H1980" s="396">
        <v>0</v>
      </c>
      <c r="I1980" s="396">
        <v>0</v>
      </c>
      <c r="J1980" s="396">
        <v>0</v>
      </c>
      <c r="K1980" s="396">
        <v>30165000</v>
      </c>
      <c r="L1980" s="215"/>
      <c r="M1980" s="215"/>
      <c r="N1980" s="215"/>
      <c r="O1980" s="215"/>
      <c r="P1980" s="215" t="s">
        <v>1880</v>
      </c>
      <c r="Q1980" s="810" t="s">
        <v>6315</v>
      </c>
      <c r="R1980" s="632">
        <v>30165000</v>
      </c>
      <c r="S1980" s="632">
        <v>0</v>
      </c>
      <c r="T1980" s="632">
        <v>0</v>
      </c>
      <c r="U1980" s="632">
        <v>0</v>
      </c>
      <c r="V1980" s="632">
        <v>30165000</v>
      </c>
    </row>
    <row r="1981" spans="1:22" s="501" customFormat="1" ht="24.95" customHeight="1">
      <c r="A1981" s="215"/>
      <c r="B1981" s="215"/>
      <c r="C1981" s="216"/>
      <c r="D1981" s="216"/>
      <c r="E1981" s="216" t="s">
        <v>1895</v>
      </c>
      <c r="F1981" s="203" t="s">
        <v>3132</v>
      </c>
      <c r="G1981" s="396">
        <v>6770000</v>
      </c>
      <c r="H1981" s="396">
        <v>0</v>
      </c>
      <c r="I1981" s="396">
        <v>0</v>
      </c>
      <c r="J1981" s="396">
        <v>0</v>
      </c>
      <c r="K1981" s="396">
        <v>6770000</v>
      </c>
      <c r="L1981" s="215"/>
      <c r="M1981" s="215"/>
      <c r="N1981" s="215"/>
      <c r="O1981" s="215"/>
      <c r="P1981" s="215" t="s">
        <v>1895</v>
      </c>
      <c r="Q1981" s="810" t="s">
        <v>6316</v>
      </c>
      <c r="R1981" s="632">
        <v>6770000</v>
      </c>
      <c r="S1981" s="632">
        <v>0</v>
      </c>
      <c r="T1981" s="632">
        <v>0</v>
      </c>
      <c r="U1981" s="632">
        <v>0</v>
      </c>
      <c r="V1981" s="632">
        <v>6770000</v>
      </c>
    </row>
    <row r="1982" spans="1:22" s="501" customFormat="1" ht="24.95" customHeight="1">
      <c r="A1982" s="215"/>
      <c r="B1982" s="215"/>
      <c r="C1982" s="216"/>
      <c r="D1982" s="216"/>
      <c r="E1982" s="216" t="s">
        <v>2031</v>
      </c>
      <c r="F1982" s="203" t="s">
        <v>3133</v>
      </c>
      <c r="G1982" s="396">
        <v>16067000</v>
      </c>
      <c r="H1982" s="396">
        <v>0</v>
      </c>
      <c r="I1982" s="396">
        <v>0</v>
      </c>
      <c r="J1982" s="396">
        <v>0</v>
      </c>
      <c r="K1982" s="396">
        <v>16067000</v>
      </c>
      <c r="L1982" s="215"/>
      <c r="M1982" s="215"/>
      <c r="N1982" s="215"/>
      <c r="O1982" s="215"/>
      <c r="P1982" s="215" t="s">
        <v>2031</v>
      </c>
      <c r="Q1982" s="810" t="s">
        <v>6301</v>
      </c>
      <c r="R1982" s="632">
        <v>16067000</v>
      </c>
      <c r="S1982" s="632">
        <v>0</v>
      </c>
      <c r="T1982" s="632">
        <v>0</v>
      </c>
      <c r="U1982" s="632">
        <v>0</v>
      </c>
      <c r="V1982" s="632">
        <v>16067000</v>
      </c>
    </row>
    <row r="1983" spans="1:22" s="501" customFormat="1" ht="24.95" customHeight="1">
      <c r="A1983" s="215"/>
      <c r="B1983" s="215"/>
      <c r="C1983" s="216"/>
      <c r="D1983" s="216"/>
      <c r="E1983" s="216" t="s">
        <v>1903</v>
      </c>
      <c r="F1983" s="318" t="s">
        <v>3134</v>
      </c>
      <c r="G1983" s="396">
        <v>43650000</v>
      </c>
      <c r="H1983" s="396">
        <v>0</v>
      </c>
      <c r="I1983" s="396">
        <v>0</v>
      </c>
      <c r="J1983" s="396">
        <v>0</v>
      </c>
      <c r="K1983" s="396">
        <v>43650000</v>
      </c>
      <c r="L1983" s="215"/>
      <c r="M1983" s="215"/>
      <c r="N1983" s="215"/>
      <c r="O1983" s="215"/>
      <c r="P1983" s="215" t="s">
        <v>1903</v>
      </c>
      <c r="Q1983" s="810" t="s">
        <v>6317</v>
      </c>
      <c r="R1983" s="632">
        <v>43650000</v>
      </c>
      <c r="S1983" s="632">
        <v>0</v>
      </c>
      <c r="T1983" s="632">
        <v>0</v>
      </c>
      <c r="U1983" s="632">
        <v>0</v>
      </c>
      <c r="V1983" s="632">
        <v>43650000</v>
      </c>
    </row>
    <row r="1984" spans="1:22" s="501" customFormat="1" ht="24.95" customHeight="1" thickBot="1">
      <c r="A1984" s="225" t="s">
        <v>1554</v>
      </c>
      <c r="B1984" s="225"/>
      <c r="C1984" s="226"/>
      <c r="D1984" s="226"/>
      <c r="E1984" s="226"/>
      <c r="F1984" s="227" t="s">
        <v>1555</v>
      </c>
      <c r="G1984" s="397">
        <v>825000000</v>
      </c>
      <c r="H1984" s="397">
        <v>0</v>
      </c>
      <c r="I1984" s="397">
        <v>0</v>
      </c>
      <c r="J1984" s="397">
        <v>0</v>
      </c>
      <c r="K1984" s="397">
        <v>825000000</v>
      </c>
      <c r="L1984" s="225" t="s">
        <v>1554</v>
      </c>
      <c r="M1984" s="225"/>
      <c r="N1984" s="225"/>
      <c r="O1984" s="225"/>
      <c r="P1984" s="225"/>
      <c r="Q1984" s="811" t="s">
        <v>5180</v>
      </c>
      <c r="R1984" s="645">
        <v>825000000</v>
      </c>
      <c r="S1984" s="645">
        <v>0</v>
      </c>
      <c r="T1984" s="645">
        <v>0</v>
      </c>
      <c r="U1984" s="645">
        <v>0</v>
      </c>
      <c r="V1984" s="645">
        <v>825000000</v>
      </c>
    </row>
    <row r="1985" spans="1:22" s="501" customFormat="1" ht="24.95" customHeight="1" thickTop="1">
      <c r="A1985" s="220"/>
      <c r="B1985" s="220" t="s">
        <v>433</v>
      </c>
      <c r="C1985" s="221"/>
      <c r="D1985" s="221"/>
      <c r="E1985" s="221"/>
      <c r="F1985" s="228" t="s">
        <v>434</v>
      </c>
      <c r="G1985" s="398">
        <v>825000000</v>
      </c>
      <c r="H1985" s="398">
        <v>0</v>
      </c>
      <c r="I1985" s="398">
        <v>0</v>
      </c>
      <c r="J1985" s="398">
        <v>0</v>
      </c>
      <c r="K1985" s="398">
        <v>825000000</v>
      </c>
      <c r="L1985" s="220"/>
      <c r="M1985" s="220" t="s">
        <v>433</v>
      </c>
      <c r="N1985" s="220"/>
      <c r="O1985" s="220"/>
      <c r="P1985" s="220"/>
      <c r="Q1985" s="809" t="s">
        <v>4039</v>
      </c>
      <c r="R1985" s="640">
        <v>825000000</v>
      </c>
      <c r="S1985" s="640">
        <v>0</v>
      </c>
      <c r="T1985" s="640">
        <v>0</v>
      </c>
      <c r="U1985" s="640">
        <v>0</v>
      </c>
      <c r="V1985" s="640">
        <v>825000000</v>
      </c>
    </row>
    <row r="1986" spans="1:22" s="501" customFormat="1" ht="24.95" customHeight="1">
      <c r="A1986" s="215"/>
      <c r="B1986" s="215"/>
      <c r="C1986" s="216" t="s">
        <v>433</v>
      </c>
      <c r="D1986" s="216"/>
      <c r="E1986" s="216"/>
      <c r="F1986" s="203" t="s">
        <v>435</v>
      </c>
      <c r="G1986" s="396">
        <v>825000000</v>
      </c>
      <c r="H1986" s="396">
        <v>0</v>
      </c>
      <c r="I1986" s="396">
        <v>0</v>
      </c>
      <c r="J1986" s="396">
        <v>0</v>
      </c>
      <c r="K1986" s="396">
        <v>825000000</v>
      </c>
      <c r="L1986" s="215"/>
      <c r="M1986" s="215"/>
      <c r="N1986" s="215" t="s">
        <v>433</v>
      </c>
      <c r="O1986" s="215"/>
      <c r="P1986" s="215"/>
      <c r="Q1986" s="810" t="s">
        <v>4040</v>
      </c>
      <c r="R1986" s="632">
        <v>825000000</v>
      </c>
      <c r="S1986" s="632">
        <v>0</v>
      </c>
      <c r="T1986" s="632">
        <v>0</v>
      </c>
      <c r="U1986" s="632">
        <v>0</v>
      </c>
      <c r="V1986" s="632">
        <v>825000000</v>
      </c>
    </row>
    <row r="1987" spans="1:22" s="501" customFormat="1" ht="24.95" customHeight="1">
      <c r="A1987" s="215"/>
      <c r="B1987" s="215"/>
      <c r="C1987" s="216"/>
      <c r="D1987" s="216" t="s">
        <v>433</v>
      </c>
      <c r="E1987" s="216"/>
      <c r="F1987" s="318" t="s">
        <v>3135</v>
      </c>
      <c r="G1987" s="396">
        <v>825000000</v>
      </c>
      <c r="H1987" s="396">
        <v>0</v>
      </c>
      <c r="I1987" s="396">
        <v>0</v>
      </c>
      <c r="J1987" s="396">
        <v>0</v>
      </c>
      <c r="K1987" s="396">
        <v>825000000</v>
      </c>
      <c r="L1987" s="215"/>
      <c r="M1987" s="215"/>
      <c r="N1987" s="215"/>
      <c r="O1987" s="215" t="s">
        <v>433</v>
      </c>
      <c r="P1987" s="215"/>
      <c r="Q1987" s="810" t="s">
        <v>6318</v>
      </c>
      <c r="R1987" s="632">
        <v>825000000</v>
      </c>
      <c r="S1987" s="632">
        <v>0</v>
      </c>
      <c r="T1987" s="632">
        <v>0</v>
      </c>
      <c r="U1987" s="632">
        <v>0</v>
      </c>
      <c r="V1987" s="632">
        <v>825000000</v>
      </c>
    </row>
    <row r="1988" spans="1:22" s="501" customFormat="1" ht="24.95" customHeight="1">
      <c r="A1988" s="215"/>
      <c r="B1988" s="215"/>
      <c r="C1988" s="216"/>
      <c r="D1988" s="216"/>
      <c r="E1988" s="216" t="s">
        <v>1859</v>
      </c>
      <c r="F1988" s="203" t="s">
        <v>2585</v>
      </c>
      <c r="G1988" s="396">
        <v>2210000</v>
      </c>
      <c r="H1988" s="396">
        <v>0</v>
      </c>
      <c r="I1988" s="396">
        <v>0</v>
      </c>
      <c r="J1988" s="396">
        <v>0</v>
      </c>
      <c r="K1988" s="396">
        <v>2210000</v>
      </c>
      <c r="L1988" s="215"/>
      <c r="M1988" s="215"/>
      <c r="N1988" s="215"/>
      <c r="O1988" s="215"/>
      <c r="P1988" s="215" t="s">
        <v>1859</v>
      </c>
      <c r="Q1988" s="810" t="s">
        <v>7063</v>
      </c>
      <c r="R1988" s="632">
        <v>2210000</v>
      </c>
      <c r="S1988" s="632">
        <v>0</v>
      </c>
      <c r="T1988" s="632">
        <v>0</v>
      </c>
      <c r="U1988" s="632">
        <v>0</v>
      </c>
      <c r="V1988" s="632">
        <v>2210000</v>
      </c>
    </row>
    <row r="1989" spans="1:22" s="501" customFormat="1" ht="24.95" customHeight="1">
      <c r="A1989" s="215"/>
      <c r="B1989" s="215"/>
      <c r="C1989" s="216"/>
      <c r="D1989" s="216"/>
      <c r="E1989" s="216" t="s">
        <v>1886</v>
      </c>
      <c r="F1989" s="203" t="s">
        <v>3136</v>
      </c>
      <c r="G1989" s="396">
        <v>203000000</v>
      </c>
      <c r="H1989" s="396">
        <v>0</v>
      </c>
      <c r="I1989" s="396">
        <v>0</v>
      </c>
      <c r="J1989" s="396">
        <v>0</v>
      </c>
      <c r="K1989" s="396">
        <v>203000000</v>
      </c>
      <c r="L1989" s="215"/>
      <c r="M1989" s="215"/>
      <c r="N1989" s="215"/>
      <c r="O1989" s="215"/>
      <c r="P1989" s="215" t="s">
        <v>1886</v>
      </c>
      <c r="Q1989" s="810" t="s">
        <v>7064</v>
      </c>
      <c r="R1989" s="632">
        <v>203000000</v>
      </c>
      <c r="S1989" s="632">
        <v>0</v>
      </c>
      <c r="T1989" s="632">
        <v>0</v>
      </c>
      <c r="U1989" s="632">
        <v>0</v>
      </c>
      <c r="V1989" s="632">
        <v>203000000</v>
      </c>
    </row>
    <row r="1990" spans="1:22" s="501" customFormat="1" ht="24.95" customHeight="1">
      <c r="A1990" s="215"/>
      <c r="B1990" s="215"/>
      <c r="C1990" s="216"/>
      <c r="D1990" s="216"/>
      <c r="E1990" s="216" t="s">
        <v>1878</v>
      </c>
      <c r="F1990" s="203" t="s">
        <v>3137</v>
      </c>
      <c r="G1990" s="396">
        <v>100000000</v>
      </c>
      <c r="H1990" s="396">
        <v>0</v>
      </c>
      <c r="I1990" s="396">
        <v>0</v>
      </c>
      <c r="J1990" s="396">
        <v>0</v>
      </c>
      <c r="K1990" s="396">
        <v>100000000</v>
      </c>
      <c r="L1990" s="215"/>
      <c r="M1990" s="215"/>
      <c r="N1990" s="215"/>
      <c r="O1990" s="215"/>
      <c r="P1990" s="215" t="s">
        <v>1878</v>
      </c>
      <c r="Q1990" s="816" t="s">
        <v>7065</v>
      </c>
      <c r="R1990" s="632">
        <v>100000000</v>
      </c>
      <c r="S1990" s="632">
        <v>0</v>
      </c>
      <c r="T1990" s="632">
        <v>0</v>
      </c>
      <c r="U1990" s="632">
        <v>0</v>
      </c>
      <c r="V1990" s="632">
        <v>100000000</v>
      </c>
    </row>
    <row r="1991" spans="1:22" s="501" customFormat="1" ht="24.95" customHeight="1">
      <c r="A1991" s="215"/>
      <c r="B1991" s="215"/>
      <c r="C1991" s="216"/>
      <c r="D1991" s="216"/>
      <c r="E1991" s="216" t="s">
        <v>1869</v>
      </c>
      <c r="F1991" s="203" t="s">
        <v>3138</v>
      </c>
      <c r="G1991" s="396">
        <v>100000000</v>
      </c>
      <c r="H1991" s="396">
        <v>0</v>
      </c>
      <c r="I1991" s="396">
        <v>0</v>
      </c>
      <c r="J1991" s="396">
        <v>0</v>
      </c>
      <c r="K1991" s="396">
        <v>100000000</v>
      </c>
      <c r="L1991" s="215"/>
      <c r="M1991" s="215"/>
      <c r="N1991" s="215"/>
      <c r="O1991" s="215"/>
      <c r="P1991" s="215" t="s">
        <v>1869</v>
      </c>
      <c r="Q1991" s="810" t="s">
        <v>5999</v>
      </c>
      <c r="R1991" s="632">
        <v>100000000</v>
      </c>
      <c r="S1991" s="632">
        <v>0</v>
      </c>
      <c r="T1991" s="632">
        <v>0</v>
      </c>
      <c r="U1991" s="632">
        <v>0</v>
      </c>
      <c r="V1991" s="632">
        <v>100000000</v>
      </c>
    </row>
    <row r="1992" spans="1:22" s="501" customFormat="1" ht="24.95" customHeight="1">
      <c r="A1992" s="215"/>
      <c r="B1992" s="215"/>
      <c r="C1992" s="216"/>
      <c r="D1992" s="216"/>
      <c r="E1992" s="216" t="s">
        <v>1966</v>
      </c>
      <c r="F1992" s="203" t="s">
        <v>3139</v>
      </c>
      <c r="G1992" s="396">
        <v>199790000</v>
      </c>
      <c r="H1992" s="396">
        <v>0</v>
      </c>
      <c r="I1992" s="396">
        <v>0</v>
      </c>
      <c r="J1992" s="396">
        <v>0</v>
      </c>
      <c r="K1992" s="396">
        <v>199790000</v>
      </c>
      <c r="L1992" s="215"/>
      <c r="M1992" s="215"/>
      <c r="N1992" s="215"/>
      <c r="O1992" s="215"/>
      <c r="P1992" s="215" t="s">
        <v>1966</v>
      </c>
      <c r="Q1992" s="810" t="s">
        <v>6319</v>
      </c>
      <c r="R1992" s="632">
        <v>199790000</v>
      </c>
      <c r="S1992" s="632">
        <v>0</v>
      </c>
      <c r="T1992" s="632">
        <v>0</v>
      </c>
      <c r="U1992" s="632">
        <v>0</v>
      </c>
      <c r="V1992" s="632">
        <v>199790000</v>
      </c>
    </row>
    <row r="1993" spans="1:22" s="501" customFormat="1" ht="24.95" customHeight="1">
      <c r="A1993" s="215"/>
      <c r="B1993" s="215"/>
      <c r="C1993" s="216"/>
      <c r="D1993" s="216"/>
      <c r="E1993" s="216" t="s">
        <v>1975</v>
      </c>
      <c r="F1993" s="203" t="s">
        <v>3140</v>
      </c>
      <c r="G1993" s="396">
        <v>50000000</v>
      </c>
      <c r="H1993" s="396">
        <v>0</v>
      </c>
      <c r="I1993" s="396">
        <v>0</v>
      </c>
      <c r="J1993" s="396">
        <v>0</v>
      </c>
      <c r="K1993" s="396">
        <v>50000000</v>
      </c>
      <c r="L1993" s="215"/>
      <c r="M1993" s="215"/>
      <c r="N1993" s="215"/>
      <c r="O1993" s="215"/>
      <c r="P1993" s="215" t="s">
        <v>1975</v>
      </c>
      <c r="Q1993" s="810" t="s">
        <v>6320</v>
      </c>
      <c r="R1993" s="632">
        <v>50000000</v>
      </c>
      <c r="S1993" s="632">
        <v>0</v>
      </c>
      <c r="T1993" s="632">
        <v>0</v>
      </c>
      <c r="U1993" s="632">
        <v>0</v>
      </c>
      <c r="V1993" s="632">
        <v>50000000</v>
      </c>
    </row>
    <row r="1994" spans="1:22" s="501" customFormat="1" ht="24.95" customHeight="1">
      <c r="A1994" s="215"/>
      <c r="B1994" s="215"/>
      <c r="C1994" s="216"/>
      <c r="D1994" s="216"/>
      <c r="E1994" s="216" t="s">
        <v>2004</v>
      </c>
      <c r="F1994" s="203" t="s">
        <v>3141</v>
      </c>
      <c r="G1994" s="396">
        <v>50000000</v>
      </c>
      <c r="H1994" s="396">
        <v>0</v>
      </c>
      <c r="I1994" s="396">
        <v>0</v>
      </c>
      <c r="J1994" s="396">
        <v>0</v>
      </c>
      <c r="K1994" s="396">
        <v>50000000</v>
      </c>
      <c r="L1994" s="215"/>
      <c r="M1994" s="215"/>
      <c r="N1994" s="215"/>
      <c r="O1994" s="215"/>
      <c r="P1994" s="215" t="s">
        <v>2004</v>
      </c>
      <c r="Q1994" s="810" t="s">
        <v>6321</v>
      </c>
      <c r="R1994" s="632">
        <v>50000000</v>
      </c>
      <c r="S1994" s="632">
        <v>0</v>
      </c>
      <c r="T1994" s="632">
        <v>0</v>
      </c>
      <c r="U1994" s="632">
        <v>0</v>
      </c>
      <c r="V1994" s="632">
        <v>50000000</v>
      </c>
    </row>
    <row r="1995" spans="1:22" s="501" customFormat="1" ht="24.95" customHeight="1">
      <c r="A1995" s="215"/>
      <c r="B1995" s="215"/>
      <c r="C1995" s="216"/>
      <c r="D1995" s="216"/>
      <c r="E1995" s="216" t="s">
        <v>2199</v>
      </c>
      <c r="F1995" s="203" t="s">
        <v>3142</v>
      </c>
      <c r="G1995" s="396">
        <v>120000000</v>
      </c>
      <c r="H1995" s="396">
        <v>0</v>
      </c>
      <c r="I1995" s="396">
        <v>0</v>
      </c>
      <c r="J1995" s="396">
        <v>0</v>
      </c>
      <c r="K1995" s="396">
        <v>120000000</v>
      </c>
      <c r="L1995" s="215"/>
      <c r="M1995" s="215"/>
      <c r="N1995" s="215"/>
      <c r="O1995" s="215"/>
      <c r="P1995" s="215" t="s">
        <v>2199</v>
      </c>
      <c r="Q1995" s="810" t="s">
        <v>6322</v>
      </c>
      <c r="R1995" s="632">
        <v>120000000</v>
      </c>
      <c r="S1995" s="632">
        <v>0</v>
      </c>
      <c r="T1995" s="632">
        <v>0</v>
      </c>
      <c r="U1995" s="632">
        <v>0</v>
      </c>
      <c r="V1995" s="632">
        <v>120000000</v>
      </c>
    </row>
    <row r="1996" spans="1:22" s="501" customFormat="1" ht="24.95" customHeight="1" thickBot="1">
      <c r="A1996" s="225" t="s">
        <v>1556</v>
      </c>
      <c r="B1996" s="225"/>
      <c r="C1996" s="226"/>
      <c r="D1996" s="226"/>
      <c r="E1996" s="226"/>
      <c r="F1996" s="227" t="s">
        <v>1557</v>
      </c>
      <c r="G1996" s="397">
        <v>1000000000</v>
      </c>
      <c r="H1996" s="397">
        <v>0</v>
      </c>
      <c r="I1996" s="397">
        <v>0</v>
      </c>
      <c r="J1996" s="397">
        <v>0</v>
      </c>
      <c r="K1996" s="397">
        <v>1000000000</v>
      </c>
      <c r="L1996" s="225" t="s">
        <v>1556</v>
      </c>
      <c r="M1996" s="225"/>
      <c r="N1996" s="225"/>
      <c r="O1996" s="225"/>
      <c r="P1996" s="225"/>
      <c r="Q1996" s="811" t="s">
        <v>5183</v>
      </c>
      <c r="R1996" s="645">
        <v>1000000000</v>
      </c>
      <c r="S1996" s="645">
        <v>0</v>
      </c>
      <c r="T1996" s="645">
        <v>0</v>
      </c>
      <c r="U1996" s="645">
        <v>0</v>
      </c>
      <c r="V1996" s="645">
        <v>1000000000</v>
      </c>
    </row>
    <row r="1997" spans="1:22" s="501" customFormat="1" ht="24.95" customHeight="1" thickTop="1">
      <c r="A1997" s="220"/>
      <c r="B1997" s="220" t="s">
        <v>433</v>
      </c>
      <c r="C1997" s="221"/>
      <c r="D1997" s="221"/>
      <c r="E1997" s="221"/>
      <c r="F1997" s="228" t="s">
        <v>434</v>
      </c>
      <c r="G1997" s="398">
        <v>1000000000</v>
      </c>
      <c r="H1997" s="398">
        <v>0</v>
      </c>
      <c r="I1997" s="398">
        <v>0</v>
      </c>
      <c r="J1997" s="398">
        <v>0</v>
      </c>
      <c r="K1997" s="398">
        <v>1000000000</v>
      </c>
      <c r="L1997" s="220"/>
      <c r="M1997" s="220" t="s">
        <v>433</v>
      </c>
      <c r="N1997" s="220"/>
      <c r="O1997" s="220"/>
      <c r="P1997" s="220"/>
      <c r="Q1997" s="809" t="s">
        <v>4039</v>
      </c>
      <c r="R1997" s="640">
        <v>1000000000</v>
      </c>
      <c r="S1997" s="640">
        <v>0</v>
      </c>
      <c r="T1997" s="640">
        <v>0</v>
      </c>
      <c r="U1997" s="640">
        <v>0</v>
      </c>
      <c r="V1997" s="640">
        <v>1000000000</v>
      </c>
    </row>
    <row r="1998" spans="1:22" s="501" customFormat="1" ht="24.95" customHeight="1">
      <c r="A1998" s="215"/>
      <c r="B1998" s="215"/>
      <c r="C1998" s="216" t="s">
        <v>433</v>
      </c>
      <c r="D1998" s="216"/>
      <c r="E1998" s="216"/>
      <c r="F1998" s="203" t="s">
        <v>435</v>
      </c>
      <c r="G1998" s="396">
        <v>1000000000</v>
      </c>
      <c r="H1998" s="396">
        <v>0</v>
      </c>
      <c r="I1998" s="396">
        <v>0</v>
      </c>
      <c r="J1998" s="396">
        <v>0</v>
      </c>
      <c r="K1998" s="396">
        <v>1000000000</v>
      </c>
      <c r="L1998" s="215"/>
      <c r="M1998" s="215"/>
      <c r="N1998" s="215" t="s">
        <v>433</v>
      </c>
      <c r="O1998" s="215"/>
      <c r="P1998" s="215"/>
      <c r="Q1998" s="810" t="s">
        <v>4040</v>
      </c>
      <c r="R1998" s="632">
        <v>1000000000</v>
      </c>
      <c r="S1998" s="632">
        <v>0</v>
      </c>
      <c r="T1998" s="632">
        <v>0</v>
      </c>
      <c r="U1998" s="632">
        <v>0</v>
      </c>
      <c r="V1998" s="632">
        <v>1000000000</v>
      </c>
    </row>
    <row r="1999" spans="1:22" s="501" customFormat="1" ht="24.95" customHeight="1">
      <c r="A1999" s="215"/>
      <c r="B1999" s="215"/>
      <c r="C1999" s="216"/>
      <c r="D1999" s="216" t="s">
        <v>433</v>
      </c>
      <c r="E1999" s="216"/>
      <c r="F1999" s="203" t="s">
        <v>3143</v>
      </c>
      <c r="G1999" s="396">
        <v>1000000000</v>
      </c>
      <c r="H1999" s="396">
        <v>0</v>
      </c>
      <c r="I1999" s="396">
        <v>0</v>
      </c>
      <c r="J1999" s="396">
        <v>0</v>
      </c>
      <c r="K1999" s="396">
        <v>1000000000</v>
      </c>
      <c r="L1999" s="215"/>
      <c r="M1999" s="215"/>
      <c r="N1999" s="215"/>
      <c r="O1999" s="215" t="s">
        <v>433</v>
      </c>
      <c r="P1999" s="215"/>
      <c r="Q1999" s="810" t="s">
        <v>6323</v>
      </c>
      <c r="R1999" s="632">
        <v>1000000000</v>
      </c>
      <c r="S1999" s="632">
        <v>0</v>
      </c>
      <c r="T1999" s="632">
        <v>0</v>
      </c>
      <c r="U1999" s="632">
        <v>0</v>
      </c>
      <c r="V1999" s="632">
        <v>1000000000</v>
      </c>
    </row>
    <row r="2000" spans="1:22" s="501" customFormat="1" ht="24.95" customHeight="1">
      <c r="A2000" s="215"/>
      <c r="B2000" s="215"/>
      <c r="C2000" s="216"/>
      <c r="D2000" s="216"/>
      <c r="E2000" s="216" t="s">
        <v>1859</v>
      </c>
      <c r="F2000" s="203" t="s">
        <v>2585</v>
      </c>
      <c r="G2000" s="396">
        <v>41000000</v>
      </c>
      <c r="H2000" s="396">
        <v>0</v>
      </c>
      <c r="I2000" s="396">
        <v>0</v>
      </c>
      <c r="J2000" s="396">
        <v>0</v>
      </c>
      <c r="K2000" s="396">
        <v>41000000</v>
      </c>
      <c r="L2000" s="215"/>
      <c r="M2000" s="215"/>
      <c r="N2000" s="215"/>
      <c r="O2000" s="215"/>
      <c r="P2000" s="215" t="s">
        <v>1859</v>
      </c>
      <c r="Q2000" s="810" t="s">
        <v>6945</v>
      </c>
      <c r="R2000" s="632">
        <v>41000000</v>
      </c>
      <c r="S2000" s="632">
        <v>0</v>
      </c>
      <c r="T2000" s="632">
        <v>0</v>
      </c>
      <c r="U2000" s="632">
        <v>0</v>
      </c>
      <c r="V2000" s="632">
        <v>41000000</v>
      </c>
    </row>
    <row r="2001" spans="1:22" s="501" customFormat="1" ht="24.95" customHeight="1">
      <c r="A2001" s="215"/>
      <c r="B2001" s="215"/>
      <c r="C2001" s="216"/>
      <c r="D2001" s="216"/>
      <c r="E2001" s="216" t="s">
        <v>1893</v>
      </c>
      <c r="F2001" s="203" t="s">
        <v>3735</v>
      </c>
      <c r="G2001" s="396">
        <v>26115000</v>
      </c>
      <c r="H2001" s="396">
        <v>0</v>
      </c>
      <c r="I2001" s="396">
        <v>0</v>
      </c>
      <c r="J2001" s="396">
        <v>0</v>
      </c>
      <c r="K2001" s="396">
        <v>26115000</v>
      </c>
      <c r="L2001" s="215"/>
      <c r="M2001" s="215"/>
      <c r="N2001" s="215"/>
      <c r="O2001" s="215"/>
      <c r="P2001" s="215" t="s">
        <v>1893</v>
      </c>
      <c r="Q2001" s="810" t="s">
        <v>6324</v>
      </c>
      <c r="R2001" s="632">
        <v>26115000</v>
      </c>
      <c r="S2001" s="632">
        <v>0</v>
      </c>
      <c r="T2001" s="632">
        <v>0</v>
      </c>
      <c r="U2001" s="632">
        <v>0</v>
      </c>
      <c r="V2001" s="632">
        <v>26115000</v>
      </c>
    </row>
    <row r="2002" spans="1:22" s="501" customFormat="1" ht="24.95" customHeight="1">
      <c r="A2002" s="215"/>
      <c r="B2002" s="215"/>
      <c r="C2002" s="216"/>
      <c r="D2002" s="216"/>
      <c r="E2002" s="216" t="s">
        <v>1872</v>
      </c>
      <c r="F2002" s="203" t="s">
        <v>3144</v>
      </c>
      <c r="G2002" s="396">
        <v>7807000</v>
      </c>
      <c r="H2002" s="396">
        <v>0</v>
      </c>
      <c r="I2002" s="396">
        <v>0</v>
      </c>
      <c r="J2002" s="396">
        <v>0</v>
      </c>
      <c r="K2002" s="396">
        <v>7807000</v>
      </c>
      <c r="L2002" s="215"/>
      <c r="M2002" s="215"/>
      <c r="N2002" s="215"/>
      <c r="O2002" s="215"/>
      <c r="P2002" s="215" t="s">
        <v>1872</v>
      </c>
      <c r="Q2002" s="810" t="s">
        <v>6325</v>
      </c>
      <c r="R2002" s="632">
        <v>7807000</v>
      </c>
      <c r="S2002" s="632">
        <v>0</v>
      </c>
      <c r="T2002" s="632">
        <v>0</v>
      </c>
      <c r="U2002" s="632">
        <v>0</v>
      </c>
      <c r="V2002" s="632">
        <v>7807000</v>
      </c>
    </row>
    <row r="2003" spans="1:22" s="501" customFormat="1" ht="24.95" customHeight="1">
      <c r="A2003" s="215"/>
      <c r="B2003" s="215"/>
      <c r="C2003" s="216"/>
      <c r="D2003" s="216"/>
      <c r="E2003" s="216" t="s">
        <v>1906</v>
      </c>
      <c r="F2003" s="203" t="s">
        <v>3145</v>
      </c>
      <c r="G2003" s="396">
        <v>207697000</v>
      </c>
      <c r="H2003" s="396">
        <v>0</v>
      </c>
      <c r="I2003" s="396">
        <v>0</v>
      </c>
      <c r="J2003" s="396">
        <v>0</v>
      </c>
      <c r="K2003" s="396">
        <v>207697000</v>
      </c>
      <c r="L2003" s="215"/>
      <c r="M2003" s="215"/>
      <c r="N2003" s="215"/>
      <c r="O2003" s="215"/>
      <c r="P2003" s="215" t="s">
        <v>1906</v>
      </c>
      <c r="Q2003" s="810" t="s">
        <v>7066</v>
      </c>
      <c r="R2003" s="632">
        <v>207697000</v>
      </c>
      <c r="S2003" s="632">
        <v>0</v>
      </c>
      <c r="T2003" s="632">
        <v>0</v>
      </c>
      <c r="U2003" s="632">
        <v>0</v>
      </c>
      <c r="V2003" s="632">
        <v>207697000</v>
      </c>
    </row>
    <row r="2004" spans="1:22" s="501" customFormat="1" ht="24.95" customHeight="1">
      <c r="A2004" s="215"/>
      <c r="B2004" s="215"/>
      <c r="C2004" s="216"/>
      <c r="D2004" s="216"/>
      <c r="E2004" s="216" t="s">
        <v>1882</v>
      </c>
      <c r="F2004" s="203" t="s">
        <v>3146</v>
      </c>
      <c r="G2004" s="396">
        <v>211937767</v>
      </c>
      <c r="H2004" s="396">
        <v>0</v>
      </c>
      <c r="I2004" s="396">
        <v>0</v>
      </c>
      <c r="J2004" s="396">
        <v>0</v>
      </c>
      <c r="K2004" s="396">
        <v>211937767</v>
      </c>
      <c r="L2004" s="215"/>
      <c r="M2004" s="215"/>
      <c r="N2004" s="215"/>
      <c r="O2004" s="215"/>
      <c r="P2004" s="215" t="s">
        <v>1882</v>
      </c>
      <c r="Q2004" s="810" t="s">
        <v>6326</v>
      </c>
      <c r="R2004" s="632">
        <v>211937767</v>
      </c>
      <c r="S2004" s="632">
        <v>0</v>
      </c>
      <c r="T2004" s="632">
        <v>0</v>
      </c>
      <c r="U2004" s="632">
        <v>0</v>
      </c>
      <c r="V2004" s="632">
        <v>211937767</v>
      </c>
    </row>
    <row r="2005" spans="1:22" s="501" customFormat="1" ht="24.95" customHeight="1">
      <c r="A2005" s="215"/>
      <c r="B2005" s="215"/>
      <c r="C2005" s="216"/>
      <c r="D2005" s="216"/>
      <c r="E2005" s="216" t="s">
        <v>1907</v>
      </c>
      <c r="F2005" s="203" t="s">
        <v>3147</v>
      </c>
      <c r="G2005" s="396">
        <v>79954000</v>
      </c>
      <c r="H2005" s="396">
        <v>0</v>
      </c>
      <c r="I2005" s="396">
        <v>0</v>
      </c>
      <c r="J2005" s="396">
        <v>0</v>
      </c>
      <c r="K2005" s="396">
        <v>79954000</v>
      </c>
      <c r="L2005" s="215"/>
      <c r="M2005" s="215"/>
      <c r="N2005" s="215"/>
      <c r="O2005" s="215"/>
      <c r="P2005" s="215" t="s">
        <v>1907</v>
      </c>
      <c r="Q2005" s="810" t="s">
        <v>6327</v>
      </c>
      <c r="R2005" s="632">
        <v>79954000</v>
      </c>
      <c r="S2005" s="632">
        <v>0</v>
      </c>
      <c r="T2005" s="632">
        <v>0</v>
      </c>
      <c r="U2005" s="632">
        <v>0</v>
      </c>
      <c r="V2005" s="632">
        <v>79954000</v>
      </c>
    </row>
    <row r="2006" spans="1:22" s="501" customFormat="1" ht="24.95" customHeight="1">
      <c r="A2006" s="215"/>
      <c r="B2006" s="215"/>
      <c r="C2006" s="216"/>
      <c r="D2006" s="216"/>
      <c r="E2006" s="216" t="s">
        <v>1933</v>
      </c>
      <c r="F2006" s="203" t="s">
        <v>3148</v>
      </c>
      <c r="G2006" s="396">
        <v>225000000</v>
      </c>
      <c r="H2006" s="396">
        <v>0</v>
      </c>
      <c r="I2006" s="396">
        <v>0</v>
      </c>
      <c r="J2006" s="396">
        <v>0</v>
      </c>
      <c r="K2006" s="396">
        <v>225000000</v>
      </c>
      <c r="L2006" s="215"/>
      <c r="M2006" s="215"/>
      <c r="N2006" s="215"/>
      <c r="O2006" s="215"/>
      <c r="P2006" s="215" t="s">
        <v>1933</v>
      </c>
      <c r="Q2006" s="810" t="s">
        <v>7067</v>
      </c>
      <c r="R2006" s="632">
        <v>225000000</v>
      </c>
      <c r="S2006" s="632">
        <v>0</v>
      </c>
      <c r="T2006" s="632">
        <v>0</v>
      </c>
      <c r="U2006" s="632">
        <v>0</v>
      </c>
      <c r="V2006" s="632">
        <v>225000000</v>
      </c>
    </row>
    <row r="2007" spans="1:22" s="501" customFormat="1" ht="24.95" customHeight="1">
      <c r="A2007" s="215"/>
      <c r="B2007" s="215"/>
      <c r="C2007" s="216"/>
      <c r="D2007" s="216"/>
      <c r="E2007" s="216" t="s">
        <v>2085</v>
      </c>
      <c r="F2007" s="203" t="s">
        <v>3149</v>
      </c>
      <c r="G2007" s="396">
        <v>148000000</v>
      </c>
      <c r="H2007" s="396">
        <v>0</v>
      </c>
      <c r="I2007" s="396">
        <v>0</v>
      </c>
      <c r="J2007" s="396">
        <v>0</v>
      </c>
      <c r="K2007" s="396">
        <v>148000000</v>
      </c>
      <c r="L2007" s="215"/>
      <c r="M2007" s="215"/>
      <c r="N2007" s="215"/>
      <c r="O2007" s="215"/>
      <c r="P2007" s="215" t="s">
        <v>2085</v>
      </c>
      <c r="Q2007" s="810" t="s">
        <v>6328</v>
      </c>
      <c r="R2007" s="632">
        <v>148000000</v>
      </c>
      <c r="S2007" s="632">
        <v>0</v>
      </c>
      <c r="T2007" s="632">
        <v>0</v>
      </c>
      <c r="U2007" s="632">
        <v>0</v>
      </c>
      <c r="V2007" s="632">
        <v>148000000</v>
      </c>
    </row>
    <row r="2008" spans="1:22" s="501" customFormat="1" ht="24.95" customHeight="1">
      <c r="A2008" s="215"/>
      <c r="B2008" s="215"/>
      <c r="C2008" s="216"/>
      <c r="D2008" s="216"/>
      <c r="E2008" s="216" t="s">
        <v>1943</v>
      </c>
      <c r="F2008" s="203" t="s">
        <v>3150</v>
      </c>
      <c r="G2008" s="396">
        <v>25489233</v>
      </c>
      <c r="H2008" s="396">
        <v>0</v>
      </c>
      <c r="I2008" s="396">
        <v>0</v>
      </c>
      <c r="J2008" s="396">
        <v>0</v>
      </c>
      <c r="K2008" s="396">
        <v>25489233</v>
      </c>
      <c r="L2008" s="215"/>
      <c r="M2008" s="215"/>
      <c r="N2008" s="215"/>
      <c r="O2008" s="215"/>
      <c r="P2008" s="215" t="s">
        <v>1943</v>
      </c>
      <c r="Q2008" s="810" t="s">
        <v>7068</v>
      </c>
      <c r="R2008" s="632">
        <v>25489233</v>
      </c>
      <c r="S2008" s="632">
        <v>0</v>
      </c>
      <c r="T2008" s="632">
        <v>0</v>
      </c>
      <c r="U2008" s="632">
        <v>0</v>
      </c>
      <c r="V2008" s="632">
        <v>25489233</v>
      </c>
    </row>
    <row r="2009" spans="1:22" s="501" customFormat="1" ht="24.95" customHeight="1">
      <c r="A2009" s="215"/>
      <c r="B2009" s="215"/>
      <c r="C2009" s="216"/>
      <c r="D2009" s="216"/>
      <c r="E2009" s="216" t="s">
        <v>2006</v>
      </c>
      <c r="F2009" s="203" t="s">
        <v>3151</v>
      </c>
      <c r="G2009" s="396">
        <v>27000000</v>
      </c>
      <c r="H2009" s="396">
        <v>0</v>
      </c>
      <c r="I2009" s="396">
        <v>0</v>
      </c>
      <c r="J2009" s="396">
        <v>0</v>
      </c>
      <c r="K2009" s="396">
        <v>27000000</v>
      </c>
      <c r="L2009" s="215"/>
      <c r="M2009" s="215"/>
      <c r="N2009" s="215"/>
      <c r="O2009" s="215"/>
      <c r="P2009" s="215" t="s">
        <v>2006</v>
      </c>
      <c r="Q2009" s="810" t="s">
        <v>6329</v>
      </c>
      <c r="R2009" s="632">
        <v>27000000</v>
      </c>
      <c r="S2009" s="632">
        <v>0</v>
      </c>
      <c r="T2009" s="632">
        <v>0</v>
      </c>
      <c r="U2009" s="632">
        <v>0</v>
      </c>
      <c r="V2009" s="632">
        <v>27000000</v>
      </c>
    </row>
    <row r="2010" spans="1:22" s="501" customFormat="1" ht="24.95" customHeight="1" thickBot="1">
      <c r="A2010" s="225" t="s">
        <v>1558</v>
      </c>
      <c r="B2010" s="225"/>
      <c r="C2010" s="226"/>
      <c r="D2010" s="226"/>
      <c r="E2010" s="226"/>
      <c r="F2010" s="227" t="s">
        <v>1559</v>
      </c>
      <c r="G2010" s="397">
        <v>1100000000</v>
      </c>
      <c r="H2010" s="397">
        <v>0</v>
      </c>
      <c r="I2010" s="397">
        <v>0</v>
      </c>
      <c r="J2010" s="397">
        <v>0</v>
      </c>
      <c r="K2010" s="397">
        <v>1100000000</v>
      </c>
      <c r="L2010" s="225" t="s">
        <v>1558</v>
      </c>
      <c r="M2010" s="225"/>
      <c r="N2010" s="225"/>
      <c r="O2010" s="225"/>
      <c r="P2010" s="225"/>
      <c r="Q2010" s="811" t="s">
        <v>5185</v>
      </c>
      <c r="R2010" s="645">
        <v>1100000000</v>
      </c>
      <c r="S2010" s="645">
        <v>0</v>
      </c>
      <c r="T2010" s="645">
        <v>0</v>
      </c>
      <c r="U2010" s="645">
        <v>0</v>
      </c>
      <c r="V2010" s="645">
        <v>1100000000</v>
      </c>
    </row>
    <row r="2011" spans="1:22" s="501" customFormat="1" ht="24.95" customHeight="1" thickTop="1">
      <c r="A2011" s="220"/>
      <c r="B2011" s="220" t="s">
        <v>433</v>
      </c>
      <c r="C2011" s="221"/>
      <c r="D2011" s="221"/>
      <c r="E2011" s="221"/>
      <c r="F2011" s="338" t="s">
        <v>434</v>
      </c>
      <c r="G2011" s="398">
        <v>1100000000</v>
      </c>
      <c r="H2011" s="398">
        <v>0</v>
      </c>
      <c r="I2011" s="398">
        <v>0</v>
      </c>
      <c r="J2011" s="398">
        <v>0</v>
      </c>
      <c r="K2011" s="398">
        <v>1100000000</v>
      </c>
      <c r="L2011" s="220"/>
      <c r="M2011" s="220" t="s">
        <v>433</v>
      </c>
      <c r="N2011" s="220"/>
      <c r="O2011" s="220"/>
      <c r="P2011" s="220"/>
      <c r="Q2011" s="809" t="s">
        <v>4039</v>
      </c>
      <c r="R2011" s="640">
        <v>1100000000</v>
      </c>
      <c r="S2011" s="640">
        <v>0</v>
      </c>
      <c r="T2011" s="640">
        <v>0</v>
      </c>
      <c r="U2011" s="640">
        <v>0</v>
      </c>
      <c r="V2011" s="640">
        <v>1100000000</v>
      </c>
    </row>
    <row r="2012" spans="1:22" s="501" customFormat="1" ht="24.95" customHeight="1">
      <c r="A2012" s="215"/>
      <c r="B2012" s="215"/>
      <c r="C2012" s="216" t="s">
        <v>433</v>
      </c>
      <c r="D2012" s="216"/>
      <c r="E2012" s="216"/>
      <c r="F2012" s="203" t="s">
        <v>435</v>
      </c>
      <c r="G2012" s="396">
        <v>1100000000</v>
      </c>
      <c r="H2012" s="396">
        <v>0</v>
      </c>
      <c r="I2012" s="396">
        <v>0</v>
      </c>
      <c r="J2012" s="396">
        <v>0</v>
      </c>
      <c r="K2012" s="396">
        <v>1100000000</v>
      </c>
      <c r="L2012" s="215"/>
      <c r="M2012" s="215"/>
      <c r="N2012" s="215" t="s">
        <v>433</v>
      </c>
      <c r="O2012" s="215"/>
      <c r="P2012" s="215"/>
      <c r="Q2012" s="810" t="s">
        <v>4040</v>
      </c>
      <c r="R2012" s="632">
        <v>1100000000</v>
      </c>
      <c r="S2012" s="632">
        <v>0</v>
      </c>
      <c r="T2012" s="632">
        <v>0</v>
      </c>
      <c r="U2012" s="632">
        <v>0</v>
      </c>
      <c r="V2012" s="632">
        <v>1100000000</v>
      </c>
    </row>
    <row r="2013" spans="1:22" s="501" customFormat="1" ht="24.95" customHeight="1">
      <c r="A2013" s="215"/>
      <c r="B2013" s="215"/>
      <c r="C2013" s="216"/>
      <c r="D2013" s="216" t="s">
        <v>433</v>
      </c>
      <c r="E2013" s="216"/>
      <c r="F2013" s="203" t="s">
        <v>3152</v>
      </c>
      <c r="G2013" s="396">
        <v>1100000000</v>
      </c>
      <c r="H2013" s="396">
        <v>0</v>
      </c>
      <c r="I2013" s="396">
        <v>0</v>
      </c>
      <c r="J2013" s="396">
        <v>0</v>
      </c>
      <c r="K2013" s="396">
        <v>1100000000</v>
      </c>
      <c r="L2013" s="215"/>
      <c r="M2013" s="215"/>
      <c r="N2013" s="215"/>
      <c r="O2013" s="215" t="s">
        <v>433</v>
      </c>
      <c r="P2013" s="215"/>
      <c r="Q2013" s="810" t="s">
        <v>6330</v>
      </c>
      <c r="R2013" s="632">
        <v>1100000000</v>
      </c>
      <c r="S2013" s="632">
        <v>0</v>
      </c>
      <c r="T2013" s="632">
        <v>0</v>
      </c>
      <c r="U2013" s="632">
        <v>0</v>
      </c>
      <c r="V2013" s="632">
        <v>1100000000</v>
      </c>
    </row>
    <row r="2014" spans="1:22" s="501" customFormat="1" ht="24.95" customHeight="1">
      <c r="A2014" s="215"/>
      <c r="B2014" s="215"/>
      <c r="C2014" s="216"/>
      <c r="D2014" s="216"/>
      <c r="E2014" s="216" t="s">
        <v>1859</v>
      </c>
      <c r="F2014" s="203" t="s">
        <v>2585</v>
      </c>
      <c r="G2014" s="396">
        <v>13000000</v>
      </c>
      <c r="H2014" s="396">
        <v>0</v>
      </c>
      <c r="I2014" s="396">
        <v>0</v>
      </c>
      <c r="J2014" s="396">
        <v>0</v>
      </c>
      <c r="K2014" s="396">
        <v>13000000</v>
      </c>
      <c r="L2014" s="215"/>
      <c r="M2014" s="215"/>
      <c r="N2014" s="215"/>
      <c r="O2014" s="215"/>
      <c r="P2014" s="215" t="s">
        <v>1859</v>
      </c>
      <c r="Q2014" s="810" t="s">
        <v>7073</v>
      </c>
      <c r="R2014" s="632">
        <v>13000000</v>
      </c>
      <c r="S2014" s="632">
        <v>0</v>
      </c>
      <c r="T2014" s="632">
        <v>0</v>
      </c>
      <c r="U2014" s="632">
        <v>0</v>
      </c>
      <c r="V2014" s="632">
        <v>13000000</v>
      </c>
    </row>
    <row r="2015" spans="1:22" s="501" customFormat="1" ht="24.95" customHeight="1">
      <c r="A2015" s="215"/>
      <c r="B2015" s="215"/>
      <c r="C2015" s="216"/>
      <c r="D2015" s="216"/>
      <c r="E2015" s="216" t="s">
        <v>1886</v>
      </c>
      <c r="F2015" s="203" t="s">
        <v>3153</v>
      </c>
      <c r="G2015" s="396">
        <v>214000000</v>
      </c>
      <c r="H2015" s="396">
        <v>0</v>
      </c>
      <c r="I2015" s="396">
        <v>0</v>
      </c>
      <c r="J2015" s="396">
        <v>0</v>
      </c>
      <c r="K2015" s="396">
        <v>214000000</v>
      </c>
      <c r="L2015" s="215"/>
      <c r="M2015" s="215"/>
      <c r="N2015" s="215"/>
      <c r="O2015" s="215"/>
      <c r="P2015" s="215" t="s">
        <v>1886</v>
      </c>
      <c r="Q2015" s="810" t="s">
        <v>6331</v>
      </c>
      <c r="R2015" s="632">
        <v>214000000</v>
      </c>
      <c r="S2015" s="632">
        <v>0</v>
      </c>
      <c r="T2015" s="632">
        <v>0</v>
      </c>
      <c r="U2015" s="632">
        <v>0</v>
      </c>
      <c r="V2015" s="632">
        <v>214000000</v>
      </c>
    </row>
    <row r="2016" spans="1:22" s="501" customFormat="1" ht="24.95" customHeight="1">
      <c r="A2016" s="215"/>
      <c r="B2016" s="215"/>
      <c r="C2016" s="216"/>
      <c r="D2016" s="216"/>
      <c r="E2016" s="216" t="s">
        <v>1857</v>
      </c>
      <c r="F2016" s="359" t="s">
        <v>3154</v>
      </c>
      <c r="G2016" s="396">
        <v>30000000</v>
      </c>
      <c r="H2016" s="396">
        <v>0</v>
      </c>
      <c r="I2016" s="396">
        <v>0</v>
      </c>
      <c r="J2016" s="396">
        <v>0</v>
      </c>
      <c r="K2016" s="396">
        <v>30000000</v>
      </c>
      <c r="L2016" s="215"/>
      <c r="M2016" s="215"/>
      <c r="N2016" s="215"/>
      <c r="O2016" s="215"/>
      <c r="P2016" s="215" t="s">
        <v>1857</v>
      </c>
      <c r="Q2016" s="810" t="s">
        <v>6332</v>
      </c>
      <c r="R2016" s="632">
        <v>30000000</v>
      </c>
      <c r="S2016" s="632">
        <v>0</v>
      </c>
      <c r="T2016" s="632">
        <v>0</v>
      </c>
      <c r="U2016" s="632">
        <v>0</v>
      </c>
      <c r="V2016" s="632">
        <v>30000000</v>
      </c>
    </row>
    <row r="2017" spans="1:22" s="501" customFormat="1" ht="24.95" customHeight="1">
      <c r="A2017" s="215"/>
      <c r="B2017" s="215"/>
      <c r="C2017" s="216"/>
      <c r="D2017" s="216"/>
      <c r="E2017" s="216" t="s">
        <v>1889</v>
      </c>
      <c r="F2017" s="203" t="s">
        <v>3155</v>
      </c>
      <c r="G2017" s="396">
        <v>12000000</v>
      </c>
      <c r="H2017" s="396">
        <v>0</v>
      </c>
      <c r="I2017" s="396">
        <v>0</v>
      </c>
      <c r="J2017" s="396">
        <v>0</v>
      </c>
      <c r="K2017" s="396">
        <v>12000000</v>
      </c>
      <c r="L2017" s="215"/>
      <c r="M2017" s="215"/>
      <c r="N2017" s="215"/>
      <c r="O2017" s="215"/>
      <c r="P2017" s="215" t="s">
        <v>1889</v>
      </c>
      <c r="Q2017" s="810" t="s">
        <v>6333</v>
      </c>
      <c r="R2017" s="632">
        <v>12000000</v>
      </c>
      <c r="S2017" s="632">
        <v>0</v>
      </c>
      <c r="T2017" s="632">
        <v>0</v>
      </c>
      <c r="U2017" s="632">
        <v>0</v>
      </c>
      <c r="V2017" s="632">
        <v>12000000</v>
      </c>
    </row>
    <row r="2018" spans="1:22" s="501" customFormat="1" ht="24.95" customHeight="1">
      <c r="A2018" s="215"/>
      <c r="B2018" s="215"/>
      <c r="C2018" s="216"/>
      <c r="D2018" s="216"/>
      <c r="E2018" s="216" t="s">
        <v>1878</v>
      </c>
      <c r="F2018" s="203" t="s">
        <v>3156</v>
      </c>
      <c r="G2018" s="396">
        <v>60000000</v>
      </c>
      <c r="H2018" s="396">
        <v>0</v>
      </c>
      <c r="I2018" s="396">
        <v>0</v>
      </c>
      <c r="J2018" s="396">
        <v>0</v>
      </c>
      <c r="K2018" s="396">
        <v>60000000</v>
      </c>
      <c r="L2018" s="215"/>
      <c r="M2018" s="215"/>
      <c r="N2018" s="215"/>
      <c r="O2018" s="215"/>
      <c r="P2018" s="215" t="s">
        <v>1878</v>
      </c>
      <c r="Q2018" s="810" t="s">
        <v>7074</v>
      </c>
      <c r="R2018" s="632">
        <v>60000000</v>
      </c>
      <c r="S2018" s="632">
        <v>0</v>
      </c>
      <c r="T2018" s="632">
        <v>0</v>
      </c>
      <c r="U2018" s="632">
        <v>0</v>
      </c>
      <c r="V2018" s="632">
        <v>60000000</v>
      </c>
    </row>
    <row r="2019" spans="1:22" s="501" customFormat="1" ht="24.95" customHeight="1">
      <c r="A2019" s="215"/>
      <c r="B2019" s="215"/>
      <c r="C2019" s="216"/>
      <c r="D2019" s="216"/>
      <c r="E2019" s="216" t="s">
        <v>1893</v>
      </c>
      <c r="F2019" s="203" t="s">
        <v>3157</v>
      </c>
      <c r="G2019" s="396">
        <v>14000000</v>
      </c>
      <c r="H2019" s="396">
        <v>0</v>
      </c>
      <c r="I2019" s="396">
        <v>0</v>
      </c>
      <c r="J2019" s="396">
        <v>0</v>
      </c>
      <c r="K2019" s="396">
        <v>14000000</v>
      </c>
      <c r="L2019" s="215"/>
      <c r="M2019" s="215"/>
      <c r="N2019" s="215"/>
      <c r="O2019" s="215"/>
      <c r="P2019" s="215" t="s">
        <v>1893</v>
      </c>
      <c r="Q2019" s="816" t="s">
        <v>7069</v>
      </c>
      <c r="R2019" s="632">
        <v>14000000</v>
      </c>
      <c r="S2019" s="632">
        <v>0</v>
      </c>
      <c r="T2019" s="632">
        <v>0</v>
      </c>
      <c r="U2019" s="632">
        <v>0</v>
      </c>
      <c r="V2019" s="632">
        <v>14000000</v>
      </c>
    </row>
    <row r="2020" spans="1:22" s="501" customFormat="1" ht="24.95" customHeight="1">
      <c r="A2020" s="215"/>
      <c r="B2020" s="215"/>
      <c r="C2020" s="216"/>
      <c r="D2020" s="216"/>
      <c r="E2020" s="216" t="s">
        <v>1903</v>
      </c>
      <c r="F2020" s="203" t="s">
        <v>3158</v>
      </c>
      <c r="G2020" s="396">
        <v>107000000</v>
      </c>
      <c r="H2020" s="396">
        <v>0</v>
      </c>
      <c r="I2020" s="396">
        <v>0</v>
      </c>
      <c r="J2020" s="396">
        <v>0</v>
      </c>
      <c r="K2020" s="396">
        <v>107000000</v>
      </c>
      <c r="L2020" s="215"/>
      <c r="M2020" s="215"/>
      <c r="N2020" s="215"/>
      <c r="O2020" s="215"/>
      <c r="P2020" s="215" t="s">
        <v>1903</v>
      </c>
      <c r="Q2020" s="810" t="s">
        <v>7075</v>
      </c>
      <c r="R2020" s="632">
        <v>107000000</v>
      </c>
      <c r="S2020" s="632">
        <v>0</v>
      </c>
      <c r="T2020" s="632">
        <v>0</v>
      </c>
      <c r="U2020" s="632">
        <v>0</v>
      </c>
      <c r="V2020" s="632">
        <v>107000000</v>
      </c>
    </row>
    <row r="2021" spans="1:22" s="501" customFormat="1" ht="24.95" customHeight="1">
      <c r="A2021" s="215"/>
      <c r="B2021" s="215"/>
      <c r="C2021" s="216"/>
      <c r="D2021" s="216"/>
      <c r="E2021" s="216" t="s">
        <v>1926</v>
      </c>
      <c r="F2021" s="203" t="s">
        <v>3159</v>
      </c>
      <c r="G2021" s="396">
        <v>17000000</v>
      </c>
      <c r="H2021" s="396">
        <v>0</v>
      </c>
      <c r="I2021" s="396">
        <v>0</v>
      </c>
      <c r="J2021" s="396">
        <v>0</v>
      </c>
      <c r="K2021" s="396">
        <v>17000000</v>
      </c>
      <c r="L2021" s="215"/>
      <c r="M2021" s="215"/>
      <c r="N2021" s="215"/>
      <c r="O2021" s="215"/>
      <c r="P2021" s="215" t="s">
        <v>1926</v>
      </c>
      <c r="Q2021" s="810" t="s">
        <v>7076</v>
      </c>
      <c r="R2021" s="632">
        <v>17000000</v>
      </c>
      <c r="S2021" s="632">
        <v>0</v>
      </c>
      <c r="T2021" s="632">
        <v>0</v>
      </c>
      <c r="U2021" s="632">
        <v>0</v>
      </c>
      <c r="V2021" s="632">
        <v>17000000</v>
      </c>
    </row>
    <row r="2022" spans="1:22" s="501" customFormat="1" ht="24.95" customHeight="1">
      <c r="A2022" s="215"/>
      <c r="B2022" s="215"/>
      <c r="C2022" s="216"/>
      <c r="D2022" s="216"/>
      <c r="E2022" s="216" t="s">
        <v>1882</v>
      </c>
      <c r="F2022" s="203" t="s">
        <v>3160</v>
      </c>
      <c r="G2022" s="396">
        <v>62000000</v>
      </c>
      <c r="H2022" s="396">
        <v>0</v>
      </c>
      <c r="I2022" s="396">
        <v>0</v>
      </c>
      <c r="J2022" s="396">
        <v>0</v>
      </c>
      <c r="K2022" s="396">
        <v>62000000</v>
      </c>
      <c r="L2022" s="215"/>
      <c r="M2022" s="215"/>
      <c r="N2022" s="215"/>
      <c r="O2022" s="215"/>
      <c r="P2022" s="215" t="s">
        <v>1882</v>
      </c>
      <c r="Q2022" s="810" t="s">
        <v>6334</v>
      </c>
      <c r="R2022" s="632">
        <v>62000000</v>
      </c>
      <c r="S2022" s="632">
        <v>0</v>
      </c>
      <c r="T2022" s="632">
        <v>0</v>
      </c>
      <c r="U2022" s="632">
        <v>0</v>
      </c>
      <c r="V2022" s="632">
        <v>62000000</v>
      </c>
    </row>
    <row r="2023" spans="1:22" s="501" customFormat="1" ht="24.95" customHeight="1">
      <c r="A2023" s="215"/>
      <c r="B2023" s="215"/>
      <c r="C2023" s="216"/>
      <c r="D2023" s="216"/>
      <c r="E2023" s="216" t="s">
        <v>2083</v>
      </c>
      <c r="F2023" s="203" t="s">
        <v>3161</v>
      </c>
      <c r="G2023" s="396">
        <v>13000000</v>
      </c>
      <c r="H2023" s="396">
        <v>0</v>
      </c>
      <c r="I2023" s="396">
        <v>0</v>
      </c>
      <c r="J2023" s="396">
        <v>0</v>
      </c>
      <c r="K2023" s="396">
        <v>13000000</v>
      </c>
      <c r="L2023" s="215"/>
      <c r="M2023" s="215"/>
      <c r="N2023" s="215"/>
      <c r="O2023" s="215"/>
      <c r="P2023" s="215" t="s">
        <v>2083</v>
      </c>
      <c r="Q2023" s="810" t="s">
        <v>6335</v>
      </c>
      <c r="R2023" s="632">
        <v>13000000</v>
      </c>
      <c r="S2023" s="632">
        <v>0</v>
      </c>
      <c r="T2023" s="632">
        <v>0</v>
      </c>
      <c r="U2023" s="632">
        <v>0</v>
      </c>
      <c r="V2023" s="632">
        <v>13000000</v>
      </c>
    </row>
    <row r="2024" spans="1:22" s="501" customFormat="1" ht="24.95" customHeight="1">
      <c r="A2024" s="215"/>
      <c r="B2024" s="215"/>
      <c r="C2024" s="216"/>
      <c r="D2024" s="216"/>
      <c r="E2024" s="216" t="s">
        <v>1929</v>
      </c>
      <c r="F2024" s="203" t="s">
        <v>3162</v>
      </c>
      <c r="G2024" s="396">
        <v>27000000</v>
      </c>
      <c r="H2024" s="396">
        <v>0</v>
      </c>
      <c r="I2024" s="396">
        <v>0</v>
      </c>
      <c r="J2024" s="396">
        <v>0</v>
      </c>
      <c r="K2024" s="396">
        <v>27000000</v>
      </c>
      <c r="L2024" s="215"/>
      <c r="M2024" s="215"/>
      <c r="N2024" s="215"/>
      <c r="O2024" s="215"/>
      <c r="P2024" s="215" t="s">
        <v>1929</v>
      </c>
      <c r="Q2024" s="810" t="s">
        <v>6336</v>
      </c>
      <c r="R2024" s="632">
        <v>27000000</v>
      </c>
      <c r="S2024" s="632">
        <v>0</v>
      </c>
      <c r="T2024" s="632">
        <v>0</v>
      </c>
      <c r="U2024" s="632">
        <v>0</v>
      </c>
      <c r="V2024" s="632">
        <v>27000000</v>
      </c>
    </row>
    <row r="2025" spans="1:22" s="501" customFormat="1" ht="24.95" customHeight="1">
      <c r="A2025" s="215"/>
      <c r="B2025" s="215"/>
      <c r="C2025" s="216"/>
      <c r="D2025" s="216"/>
      <c r="E2025" s="216" t="s">
        <v>1931</v>
      </c>
      <c r="F2025" s="203" t="s">
        <v>3163</v>
      </c>
      <c r="G2025" s="396">
        <v>35000000</v>
      </c>
      <c r="H2025" s="396">
        <v>0</v>
      </c>
      <c r="I2025" s="396">
        <v>0</v>
      </c>
      <c r="J2025" s="396">
        <v>0</v>
      </c>
      <c r="K2025" s="396">
        <v>35000000</v>
      </c>
      <c r="L2025" s="215"/>
      <c r="M2025" s="215"/>
      <c r="N2025" s="215"/>
      <c r="O2025" s="215"/>
      <c r="P2025" s="215" t="s">
        <v>1931</v>
      </c>
      <c r="Q2025" s="810" t="s">
        <v>7077</v>
      </c>
      <c r="R2025" s="632">
        <v>35000000</v>
      </c>
      <c r="S2025" s="632">
        <v>0</v>
      </c>
      <c r="T2025" s="632">
        <v>0</v>
      </c>
      <c r="U2025" s="632">
        <v>0</v>
      </c>
      <c r="V2025" s="632">
        <v>35000000</v>
      </c>
    </row>
    <row r="2026" spans="1:22" s="501" customFormat="1" ht="24.95" customHeight="1">
      <c r="A2026" s="215"/>
      <c r="B2026" s="215"/>
      <c r="C2026" s="216"/>
      <c r="D2026" s="216"/>
      <c r="E2026" s="216" t="s">
        <v>1907</v>
      </c>
      <c r="F2026" s="203" t="s">
        <v>3164</v>
      </c>
      <c r="G2026" s="396">
        <v>51000000</v>
      </c>
      <c r="H2026" s="396">
        <v>0</v>
      </c>
      <c r="I2026" s="396">
        <v>0</v>
      </c>
      <c r="J2026" s="396">
        <v>0</v>
      </c>
      <c r="K2026" s="396">
        <v>51000000</v>
      </c>
      <c r="L2026" s="215"/>
      <c r="M2026" s="215"/>
      <c r="N2026" s="215"/>
      <c r="O2026" s="215"/>
      <c r="P2026" s="215" t="s">
        <v>1907</v>
      </c>
      <c r="Q2026" s="810" t="s">
        <v>6337</v>
      </c>
      <c r="R2026" s="632">
        <v>51000000</v>
      </c>
      <c r="S2026" s="632">
        <v>0</v>
      </c>
      <c r="T2026" s="632">
        <v>0</v>
      </c>
      <c r="U2026" s="632">
        <v>0</v>
      </c>
      <c r="V2026" s="632">
        <v>51000000</v>
      </c>
    </row>
    <row r="2027" spans="1:22" s="501" customFormat="1" ht="24.95" customHeight="1">
      <c r="A2027" s="215"/>
      <c r="B2027" s="215"/>
      <c r="C2027" s="216"/>
      <c r="D2027" s="216"/>
      <c r="E2027" s="216" t="s">
        <v>1961</v>
      </c>
      <c r="F2027" s="203" t="s">
        <v>3165</v>
      </c>
      <c r="G2027" s="396">
        <v>10000000</v>
      </c>
      <c r="H2027" s="396">
        <v>0</v>
      </c>
      <c r="I2027" s="396">
        <v>0</v>
      </c>
      <c r="J2027" s="396">
        <v>0</v>
      </c>
      <c r="K2027" s="396">
        <v>10000000</v>
      </c>
      <c r="L2027" s="215"/>
      <c r="M2027" s="215"/>
      <c r="N2027" s="215"/>
      <c r="O2027" s="215"/>
      <c r="P2027" s="215" t="s">
        <v>1961</v>
      </c>
      <c r="Q2027" s="810" t="s">
        <v>6338</v>
      </c>
      <c r="R2027" s="632">
        <v>10000000</v>
      </c>
      <c r="S2027" s="632">
        <v>0</v>
      </c>
      <c r="T2027" s="632">
        <v>0</v>
      </c>
      <c r="U2027" s="632">
        <v>0</v>
      </c>
      <c r="V2027" s="632">
        <v>10000000</v>
      </c>
    </row>
    <row r="2028" spans="1:22" s="501" customFormat="1" ht="24.95" customHeight="1">
      <c r="A2028" s="215"/>
      <c r="B2028" s="215"/>
      <c r="C2028" s="216"/>
      <c r="D2028" s="216"/>
      <c r="E2028" s="216" t="s">
        <v>1937</v>
      </c>
      <c r="F2028" s="203" t="s">
        <v>3166</v>
      </c>
      <c r="G2028" s="396">
        <v>35000000</v>
      </c>
      <c r="H2028" s="396">
        <v>0</v>
      </c>
      <c r="I2028" s="396">
        <v>0</v>
      </c>
      <c r="J2028" s="396">
        <v>0</v>
      </c>
      <c r="K2028" s="396">
        <v>35000000</v>
      </c>
      <c r="L2028" s="215"/>
      <c r="M2028" s="215"/>
      <c r="N2028" s="215"/>
      <c r="O2028" s="215"/>
      <c r="P2028" s="215" t="s">
        <v>1937</v>
      </c>
      <c r="Q2028" s="810" t="s">
        <v>7070</v>
      </c>
      <c r="R2028" s="632">
        <v>35000000</v>
      </c>
      <c r="S2028" s="632">
        <v>0</v>
      </c>
      <c r="T2028" s="632">
        <v>0</v>
      </c>
      <c r="U2028" s="632">
        <v>0</v>
      </c>
      <c r="V2028" s="632">
        <v>35000000</v>
      </c>
    </row>
    <row r="2029" spans="1:22" s="501" customFormat="1" ht="24.95" customHeight="1">
      <c r="A2029" s="215"/>
      <c r="B2029" s="215"/>
      <c r="C2029" s="216"/>
      <c r="D2029" s="216"/>
      <c r="E2029" s="216" t="s">
        <v>1945</v>
      </c>
      <c r="F2029" s="203" t="s">
        <v>3167</v>
      </c>
      <c r="G2029" s="396">
        <v>99000000</v>
      </c>
      <c r="H2029" s="396">
        <v>0</v>
      </c>
      <c r="I2029" s="396">
        <v>0</v>
      </c>
      <c r="J2029" s="396">
        <v>0</v>
      </c>
      <c r="K2029" s="396">
        <v>99000000</v>
      </c>
      <c r="L2029" s="215"/>
      <c r="M2029" s="215"/>
      <c r="N2029" s="215"/>
      <c r="O2029" s="215"/>
      <c r="P2029" s="215" t="s">
        <v>1945</v>
      </c>
      <c r="Q2029" s="810" t="s">
        <v>7071</v>
      </c>
      <c r="R2029" s="632">
        <v>99000000</v>
      </c>
      <c r="S2029" s="632">
        <v>0</v>
      </c>
      <c r="T2029" s="632">
        <v>0</v>
      </c>
      <c r="U2029" s="632">
        <v>0</v>
      </c>
      <c r="V2029" s="632">
        <v>99000000</v>
      </c>
    </row>
    <row r="2030" spans="1:22" s="501" customFormat="1" ht="24.95" customHeight="1">
      <c r="A2030" s="215"/>
      <c r="B2030" s="215"/>
      <c r="C2030" s="216"/>
      <c r="D2030" s="216"/>
      <c r="E2030" s="216" t="s">
        <v>1947</v>
      </c>
      <c r="F2030" s="203" t="s">
        <v>3168</v>
      </c>
      <c r="G2030" s="396">
        <v>40000000</v>
      </c>
      <c r="H2030" s="396">
        <v>0</v>
      </c>
      <c r="I2030" s="396">
        <v>0</v>
      </c>
      <c r="J2030" s="396">
        <v>0</v>
      </c>
      <c r="K2030" s="396">
        <v>40000000</v>
      </c>
      <c r="L2030" s="215"/>
      <c r="M2030" s="215"/>
      <c r="N2030" s="215"/>
      <c r="O2030" s="215"/>
      <c r="P2030" s="215" t="s">
        <v>1947</v>
      </c>
      <c r="Q2030" s="810" t="s">
        <v>7072</v>
      </c>
      <c r="R2030" s="632">
        <v>40000000</v>
      </c>
      <c r="S2030" s="632">
        <v>0</v>
      </c>
      <c r="T2030" s="632">
        <v>0</v>
      </c>
      <c r="U2030" s="632">
        <v>0</v>
      </c>
      <c r="V2030" s="632">
        <v>40000000</v>
      </c>
    </row>
    <row r="2031" spans="1:22" s="501" customFormat="1" ht="24.95" customHeight="1">
      <c r="A2031" s="215"/>
      <c r="B2031" s="215"/>
      <c r="C2031" s="216"/>
      <c r="D2031" s="216"/>
      <c r="E2031" s="216" t="s">
        <v>1966</v>
      </c>
      <c r="F2031" s="203" t="s">
        <v>3169</v>
      </c>
      <c r="G2031" s="396">
        <v>59000000</v>
      </c>
      <c r="H2031" s="396">
        <v>0</v>
      </c>
      <c r="I2031" s="396">
        <v>0</v>
      </c>
      <c r="J2031" s="396">
        <v>0</v>
      </c>
      <c r="K2031" s="396">
        <v>59000000</v>
      </c>
      <c r="L2031" s="215"/>
      <c r="M2031" s="215"/>
      <c r="N2031" s="215"/>
      <c r="O2031" s="215"/>
      <c r="P2031" s="215" t="s">
        <v>1966</v>
      </c>
      <c r="Q2031" s="810" t="s">
        <v>6339</v>
      </c>
      <c r="R2031" s="632">
        <v>59000000</v>
      </c>
      <c r="S2031" s="632">
        <v>0</v>
      </c>
      <c r="T2031" s="632">
        <v>0</v>
      </c>
      <c r="U2031" s="632">
        <v>0</v>
      </c>
      <c r="V2031" s="632">
        <v>59000000</v>
      </c>
    </row>
    <row r="2032" spans="1:22" s="501" customFormat="1" ht="24.95" customHeight="1">
      <c r="A2032" s="215"/>
      <c r="B2032" s="215"/>
      <c r="C2032" s="216"/>
      <c r="D2032" s="216"/>
      <c r="E2032" s="216" t="s">
        <v>2016</v>
      </c>
      <c r="F2032" s="203" t="s">
        <v>3170</v>
      </c>
      <c r="G2032" s="396">
        <v>12000000</v>
      </c>
      <c r="H2032" s="396">
        <v>0</v>
      </c>
      <c r="I2032" s="396">
        <v>0</v>
      </c>
      <c r="J2032" s="396">
        <v>0</v>
      </c>
      <c r="K2032" s="396">
        <v>12000000</v>
      </c>
      <c r="L2032" s="215"/>
      <c r="M2032" s="215"/>
      <c r="N2032" s="215"/>
      <c r="O2032" s="215"/>
      <c r="P2032" s="215" t="s">
        <v>2016</v>
      </c>
      <c r="Q2032" s="810" t="s">
        <v>6340</v>
      </c>
      <c r="R2032" s="632">
        <v>12000000</v>
      </c>
      <c r="S2032" s="632">
        <v>0</v>
      </c>
      <c r="T2032" s="632">
        <v>0</v>
      </c>
      <c r="U2032" s="632">
        <v>0</v>
      </c>
      <c r="V2032" s="632">
        <v>12000000</v>
      </c>
    </row>
    <row r="2033" spans="1:22" s="501" customFormat="1" ht="24.95" customHeight="1">
      <c r="A2033" s="215"/>
      <c r="B2033" s="215"/>
      <c r="C2033" s="216"/>
      <c r="D2033" s="216"/>
      <c r="E2033" s="216" t="s">
        <v>2207</v>
      </c>
      <c r="F2033" s="203" t="s">
        <v>3171</v>
      </c>
      <c r="G2033" s="396">
        <v>65000000</v>
      </c>
      <c r="H2033" s="396">
        <v>0</v>
      </c>
      <c r="I2033" s="396">
        <v>0</v>
      </c>
      <c r="J2033" s="396">
        <v>0</v>
      </c>
      <c r="K2033" s="396">
        <v>65000000</v>
      </c>
      <c r="L2033" s="215"/>
      <c r="M2033" s="215"/>
      <c r="N2033" s="215"/>
      <c r="O2033" s="215"/>
      <c r="P2033" s="215" t="s">
        <v>2207</v>
      </c>
      <c r="Q2033" s="810" t="s">
        <v>6341</v>
      </c>
      <c r="R2033" s="632">
        <v>65000000</v>
      </c>
      <c r="S2033" s="632">
        <v>0</v>
      </c>
      <c r="T2033" s="632">
        <v>0</v>
      </c>
      <c r="U2033" s="632">
        <v>0</v>
      </c>
      <c r="V2033" s="632">
        <v>65000000</v>
      </c>
    </row>
    <row r="2034" spans="1:22" s="501" customFormat="1" ht="24.95" customHeight="1">
      <c r="A2034" s="215"/>
      <c r="B2034" s="215"/>
      <c r="C2034" s="216"/>
      <c r="D2034" s="216"/>
      <c r="E2034" s="216" t="s">
        <v>2215</v>
      </c>
      <c r="F2034" s="318" t="s">
        <v>3715</v>
      </c>
      <c r="G2034" s="396">
        <v>35000000</v>
      </c>
      <c r="H2034" s="396">
        <v>0</v>
      </c>
      <c r="I2034" s="396">
        <v>0</v>
      </c>
      <c r="J2034" s="396">
        <v>0</v>
      </c>
      <c r="K2034" s="396">
        <v>35000000</v>
      </c>
      <c r="L2034" s="215"/>
      <c r="M2034" s="215"/>
      <c r="N2034" s="215"/>
      <c r="O2034" s="215"/>
      <c r="P2034" s="215" t="s">
        <v>2215</v>
      </c>
      <c r="Q2034" s="816" t="s">
        <v>7078</v>
      </c>
      <c r="R2034" s="632">
        <v>35000000</v>
      </c>
      <c r="S2034" s="632">
        <v>0</v>
      </c>
      <c r="T2034" s="632">
        <v>0</v>
      </c>
      <c r="U2034" s="632">
        <v>0</v>
      </c>
      <c r="V2034" s="632">
        <v>35000000</v>
      </c>
    </row>
    <row r="2035" spans="1:22" s="501" customFormat="1" ht="24.95" customHeight="1">
      <c r="A2035" s="215"/>
      <c r="B2035" s="215"/>
      <c r="C2035" s="216"/>
      <c r="D2035" s="216"/>
      <c r="E2035" s="216" t="s">
        <v>2221</v>
      </c>
      <c r="F2035" s="203" t="s">
        <v>3172</v>
      </c>
      <c r="G2035" s="396">
        <v>90000000</v>
      </c>
      <c r="H2035" s="396">
        <v>0</v>
      </c>
      <c r="I2035" s="396">
        <v>0</v>
      </c>
      <c r="J2035" s="396">
        <v>0</v>
      </c>
      <c r="K2035" s="396">
        <v>90000000</v>
      </c>
      <c r="L2035" s="215"/>
      <c r="M2035" s="215"/>
      <c r="N2035" s="215"/>
      <c r="O2035" s="215"/>
      <c r="P2035" s="215" t="s">
        <v>2221</v>
      </c>
      <c r="Q2035" s="810" t="s">
        <v>7079</v>
      </c>
      <c r="R2035" s="632">
        <v>90000000</v>
      </c>
      <c r="S2035" s="632">
        <v>0</v>
      </c>
      <c r="T2035" s="632">
        <v>0</v>
      </c>
      <c r="U2035" s="632">
        <v>0</v>
      </c>
      <c r="V2035" s="632">
        <v>90000000</v>
      </c>
    </row>
    <row r="2036" spans="1:22" s="501" customFormat="1" ht="24.95" customHeight="1" thickBot="1">
      <c r="A2036" s="225" t="s">
        <v>1561</v>
      </c>
      <c r="B2036" s="225"/>
      <c r="C2036" s="226"/>
      <c r="D2036" s="226"/>
      <c r="E2036" s="226"/>
      <c r="F2036" s="227" t="s">
        <v>1562</v>
      </c>
      <c r="G2036" s="397">
        <v>825000000</v>
      </c>
      <c r="H2036" s="397">
        <v>0</v>
      </c>
      <c r="I2036" s="397">
        <v>0</v>
      </c>
      <c r="J2036" s="397">
        <v>0</v>
      </c>
      <c r="K2036" s="397">
        <v>825000000</v>
      </c>
      <c r="L2036" s="225" t="s">
        <v>1561</v>
      </c>
      <c r="M2036" s="225"/>
      <c r="N2036" s="225"/>
      <c r="O2036" s="225"/>
      <c r="P2036" s="225"/>
      <c r="Q2036" s="811" t="s">
        <v>5188</v>
      </c>
      <c r="R2036" s="645">
        <v>825000000</v>
      </c>
      <c r="S2036" s="645">
        <v>0</v>
      </c>
      <c r="T2036" s="645">
        <v>0</v>
      </c>
      <c r="U2036" s="645">
        <v>0</v>
      </c>
      <c r="V2036" s="645">
        <v>825000000</v>
      </c>
    </row>
    <row r="2037" spans="1:22" s="501" customFormat="1" ht="24.95" customHeight="1" thickTop="1">
      <c r="A2037" s="220"/>
      <c r="B2037" s="220" t="s">
        <v>433</v>
      </c>
      <c r="C2037" s="221"/>
      <c r="D2037" s="221"/>
      <c r="E2037" s="221"/>
      <c r="F2037" s="228" t="s">
        <v>434</v>
      </c>
      <c r="G2037" s="398">
        <v>825000000</v>
      </c>
      <c r="H2037" s="398">
        <v>0</v>
      </c>
      <c r="I2037" s="398">
        <v>0</v>
      </c>
      <c r="J2037" s="398">
        <v>0</v>
      </c>
      <c r="K2037" s="398">
        <v>825000000</v>
      </c>
      <c r="L2037" s="220"/>
      <c r="M2037" s="220" t="s">
        <v>433</v>
      </c>
      <c r="N2037" s="220"/>
      <c r="O2037" s="220"/>
      <c r="P2037" s="220"/>
      <c r="Q2037" s="809" t="s">
        <v>4039</v>
      </c>
      <c r="R2037" s="640">
        <v>825000000</v>
      </c>
      <c r="S2037" s="640">
        <v>0</v>
      </c>
      <c r="T2037" s="640">
        <v>0</v>
      </c>
      <c r="U2037" s="640">
        <v>0</v>
      </c>
      <c r="V2037" s="640">
        <v>825000000</v>
      </c>
    </row>
    <row r="2038" spans="1:22" s="501" customFormat="1" ht="24.95" customHeight="1">
      <c r="A2038" s="215"/>
      <c r="B2038" s="215"/>
      <c r="C2038" s="216" t="s">
        <v>433</v>
      </c>
      <c r="D2038" s="216"/>
      <c r="E2038" s="216"/>
      <c r="F2038" s="203" t="s">
        <v>435</v>
      </c>
      <c r="G2038" s="396">
        <v>825000000</v>
      </c>
      <c r="H2038" s="396">
        <v>0</v>
      </c>
      <c r="I2038" s="396">
        <v>0</v>
      </c>
      <c r="J2038" s="396">
        <v>0</v>
      </c>
      <c r="K2038" s="396">
        <v>825000000</v>
      </c>
      <c r="L2038" s="215"/>
      <c r="M2038" s="215"/>
      <c r="N2038" s="215" t="s">
        <v>433</v>
      </c>
      <c r="O2038" s="215"/>
      <c r="P2038" s="215"/>
      <c r="Q2038" s="810" t="s">
        <v>4040</v>
      </c>
      <c r="R2038" s="632">
        <v>825000000</v>
      </c>
      <c r="S2038" s="632">
        <v>0</v>
      </c>
      <c r="T2038" s="632">
        <v>0</v>
      </c>
      <c r="U2038" s="632">
        <v>0</v>
      </c>
      <c r="V2038" s="632">
        <v>825000000</v>
      </c>
    </row>
    <row r="2039" spans="1:22" s="501" customFormat="1" ht="24.95" customHeight="1">
      <c r="A2039" s="215"/>
      <c r="B2039" s="215"/>
      <c r="C2039" s="216"/>
      <c r="D2039" s="216" t="s">
        <v>433</v>
      </c>
      <c r="E2039" s="216"/>
      <c r="F2039" s="203" t="s">
        <v>3173</v>
      </c>
      <c r="G2039" s="396">
        <v>825000000</v>
      </c>
      <c r="H2039" s="396">
        <v>0</v>
      </c>
      <c r="I2039" s="396">
        <v>0</v>
      </c>
      <c r="J2039" s="396">
        <v>0</v>
      </c>
      <c r="K2039" s="396">
        <v>825000000</v>
      </c>
      <c r="L2039" s="215"/>
      <c r="M2039" s="215"/>
      <c r="N2039" s="215"/>
      <c r="O2039" s="215" t="s">
        <v>433</v>
      </c>
      <c r="P2039" s="215"/>
      <c r="Q2039" s="810" t="s">
        <v>6342</v>
      </c>
      <c r="R2039" s="632">
        <v>825000000</v>
      </c>
      <c r="S2039" s="632">
        <v>0</v>
      </c>
      <c r="T2039" s="632">
        <v>0</v>
      </c>
      <c r="U2039" s="632">
        <v>0</v>
      </c>
      <c r="V2039" s="632">
        <v>825000000</v>
      </c>
    </row>
    <row r="2040" spans="1:22" s="501" customFormat="1" ht="24.95" customHeight="1">
      <c r="A2040" s="215"/>
      <c r="B2040" s="215"/>
      <c r="C2040" s="216"/>
      <c r="D2040" s="216"/>
      <c r="E2040" s="216" t="s">
        <v>1859</v>
      </c>
      <c r="F2040" s="318" t="s">
        <v>3657</v>
      </c>
      <c r="G2040" s="396">
        <v>10000000</v>
      </c>
      <c r="H2040" s="396">
        <v>0</v>
      </c>
      <c r="I2040" s="396">
        <v>0</v>
      </c>
      <c r="J2040" s="396">
        <v>0</v>
      </c>
      <c r="K2040" s="396">
        <v>10000000</v>
      </c>
      <c r="L2040" s="215"/>
      <c r="M2040" s="215"/>
      <c r="N2040" s="215"/>
      <c r="O2040" s="215"/>
      <c r="P2040" s="215" t="s">
        <v>1859</v>
      </c>
      <c r="Q2040" s="816" t="s">
        <v>7005</v>
      </c>
      <c r="R2040" s="632">
        <v>10000000</v>
      </c>
      <c r="S2040" s="632">
        <v>0</v>
      </c>
      <c r="T2040" s="632">
        <v>0</v>
      </c>
      <c r="U2040" s="632">
        <v>0</v>
      </c>
      <c r="V2040" s="632">
        <v>10000000</v>
      </c>
    </row>
    <row r="2041" spans="1:22" s="501" customFormat="1" ht="24.95" customHeight="1">
      <c r="A2041" s="215"/>
      <c r="B2041" s="215"/>
      <c r="C2041" s="216"/>
      <c r="D2041" s="216"/>
      <c r="E2041" s="216" t="s">
        <v>1878</v>
      </c>
      <c r="F2041" s="318" t="s">
        <v>3716</v>
      </c>
      <c r="G2041" s="396">
        <v>4000000</v>
      </c>
      <c r="H2041" s="396">
        <v>0</v>
      </c>
      <c r="I2041" s="396">
        <v>0</v>
      </c>
      <c r="J2041" s="396">
        <v>0</v>
      </c>
      <c r="K2041" s="396">
        <v>4000000</v>
      </c>
      <c r="L2041" s="215"/>
      <c r="M2041" s="215"/>
      <c r="N2041" s="215"/>
      <c r="O2041" s="215"/>
      <c r="P2041" s="215" t="s">
        <v>1878</v>
      </c>
      <c r="Q2041" s="810" t="s">
        <v>7080</v>
      </c>
      <c r="R2041" s="632">
        <v>4000000</v>
      </c>
      <c r="S2041" s="632">
        <v>0</v>
      </c>
      <c r="T2041" s="632">
        <v>0</v>
      </c>
      <c r="U2041" s="632">
        <v>0</v>
      </c>
      <c r="V2041" s="632">
        <v>4000000</v>
      </c>
    </row>
    <row r="2042" spans="1:22" s="501" customFormat="1" ht="24.95" customHeight="1">
      <c r="A2042" s="215"/>
      <c r="B2042" s="215"/>
      <c r="C2042" s="216"/>
      <c r="D2042" s="216"/>
      <c r="E2042" s="216" t="s">
        <v>1880</v>
      </c>
      <c r="F2042" s="203" t="s">
        <v>3174</v>
      </c>
      <c r="G2042" s="396">
        <v>2000000</v>
      </c>
      <c r="H2042" s="396">
        <v>0</v>
      </c>
      <c r="I2042" s="396">
        <v>0</v>
      </c>
      <c r="J2042" s="396">
        <v>0</v>
      </c>
      <c r="K2042" s="396">
        <v>2000000</v>
      </c>
      <c r="L2042" s="215"/>
      <c r="M2042" s="215"/>
      <c r="N2042" s="215"/>
      <c r="O2042" s="215"/>
      <c r="P2042" s="215" t="s">
        <v>1880</v>
      </c>
      <c r="Q2042" s="810" t="s">
        <v>6343</v>
      </c>
      <c r="R2042" s="632">
        <v>2000000</v>
      </c>
      <c r="S2042" s="632">
        <v>0</v>
      </c>
      <c r="T2042" s="632">
        <v>0</v>
      </c>
      <c r="U2042" s="632">
        <v>0</v>
      </c>
      <c r="V2042" s="632">
        <v>2000000</v>
      </c>
    </row>
    <row r="2043" spans="1:22" s="501" customFormat="1" ht="24.95" customHeight="1">
      <c r="A2043" s="215"/>
      <c r="B2043" s="215"/>
      <c r="C2043" s="216"/>
      <c r="D2043" s="216"/>
      <c r="E2043" s="216" t="s">
        <v>1867</v>
      </c>
      <c r="F2043" s="203" t="s">
        <v>3175</v>
      </c>
      <c r="G2043" s="396">
        <v>26000000</v>
      </c>
      <c r="H2043" s="396">
        <v>0</v>
      </c>
      <c r="I2043" s="396">
        <v>0</v>
      </c>
      <c r="J2043" s="396">
        <v>0</v>
      </c>
      <c r="K2043" s="396">
        <v>26000000</v>
      </c>
      <c r="L2043" s="215"/>
      <c r="M2043" s="215"/>
      <c r="N2043" s="215"/>
      <c r="O2043" s="215"/>
      <c r="P2043" s="215" t="s">
        <v>1867</v>
      </c>
      <c r="Q2043" s="810" t="s">
        <v>7081</v>
      </c>
      <c r="R2043" s="632">
        <v>26000000</v>
      </c>
      <c r="S2043" s="632">
        <v>0</v>
      </c>
      <c r="T2043" s="632">
        <v>0</v>
      </c>
      <c r="U2043" s="632">
        <v>0</v>
      </c>
      <c r="V2043" s="632">
        <v>26000000</v>
      </c>
    </row>
    <row r="2044" spans="1:22" s="501" customFormat="1" ht="24.95" customHeight="1">
      <c r="A2044" s="215"/>
      <c r="B2044" s="215"/>
      <c r="C2044" s="216"/>
      <c r="D2044" s="216"/>
      <c r="E2044" s="216" t="s">
        <v>1869</v>
      </c>
      <c r="F2044" s="203" t="s">
        <v>3176</v>
      </c>
      <c r="G2044" s="396">
        <v>20000000</v>
      </c>
      <c r="H2044" s="396">
        <v>0</v>
      </c>
      <c r="I2044" s="396">
        <v>0</v>
      </c>
      <c r="J2044" s="396">
        <v>0</v>
      </c>
      <c r="K2044" s="396">
        <v>20000000</v>
      </c>
      <c r="L2044" s="215"/>
      <c r="M2044" s="215"/>
      <c r="N2044" s="215"/>
      <c r="O2044" s="215"/>
      <c r="P2044" s="215" t="s">
        <v>1869</v>
      </c>
      <c r="Q2044" s="810" t="s">
        <v>7082</v>
      </c>
      <c r="R2044" s="632">
        <v>20000000</v>
      </c>
      <c r="S2044" s="632">
        <v>0</v>
      </c>
      <c r="T2044" s="632">
        <v>0</v>
      </c>
      <c r="U2044" s="632">
        <v>0</v>
      </c>
      <c r="V2044" s="632">
        <v>20000000</v>
      </c>
    </row>
    <row r="2045" spans="1:22" s="501" customFormat="1" ht="24.95" customHeight="1">
      <c r="A2045" s="215"/>
      <c r="B2045" s="215"/>
      <c r="C2045" s="216"/>
      <c r="D2045" s="216"/>
      <c r="E2045" s="216" t="s">
        <v>2031</v>
      </c>
      <c r="F2045" s="203" t="s">
        <v>3177</v>
      </c>
      <c r="G2045" s="396">
        <v>350000</v>
      </c>
      <c r="H2045" s="396">
        <v>0</v>
      </c>
      <c r="I2045" s="396">
        <v>0</v>
      </c>
      <c r="J2045" s="396">
        <v>0</v>
      </c>
      <c r="K2045" s="396">
        <v>350000</v>
      </c>
      <c r="L2045" s="215"/>
      <c r="M2045" s="215"/>
      <c r="N2045" s="215"/>
      <c r="O2045" s="215"/>
      <c r="P2045" s="215" t="s">
        <v>2031</v>
      </c>
      <c r="Q2045" s="810" t="s">
        <v>6344</v>
      </c>
      <c r="R2045" s="632">
        <v>350000</v>
      </c>
      <c r="S2045" s="632">
        <v>0</v>
      </c>
      <c r="T2045" s="632">
        <v>0</v>
      </c>
      <c r="U2045" s="632">
        <v>0</v>
      </c>
      <c r="V2045" s="632">
        <v>350000</v>
      </c>
    </row>
    <row r="2046" spans="1:22" s="501" customFormat="1" ht="24.95" customHeight="1">
      <c r="A2046" s="215"/>
      <c r="B2046" s="215"/>
      <c r="C2046" s="216"/>
      <c r="D2046" s="216"/>
      <c r="E2046" s="216" t="s">
        <v>1903</v>
      </c>
      <c r="F2046" s="203" t="s">
        <v>3178</v>
      </c>
      <c r="G2046" s="396">
        <v>500000</v>
      </c>
      <c r="H2046" s="396">
        <v>0</v>
      </c>
      <c r="I2046" s="396">
        <v>0</v>
      </c>
      <c r="J2046" s="396">
        <v>0</v>
      </c>
      <c r="K2046" s="396">
        <v>500000</v>
      </c>
      <c r="L2046" s="215"/>
      <c r="M2046" s="215"/>
      <c r="N2046" s="215"/>
      <c r="O2046" s="215"/>
      <c r="P2046" s="215" t="s">
        <v>1903</v>
      </c>
      <c r="Q2046" s="810" t="s">
        <v>7083</v>
      </c>
      <c r="R2046" s="632">
        <v>500000</v>
      </c>
      <c r="S2046" s="632">
        <v>0</v>
      </c>
      <c r="T2046" s="632">
        <v>0</v>
      </c>
      <c r="U2046" s="632">
        <v>0</v>
      </c>
      <c r="V2046" s="632">
        <v>500000</v>
      </c>
    </row>
    <row r="2047" spans="1:22" s="501" customFormat="1" ht="24.95" customHeight="1">
      <c r="A2047" s="215"/>
      <c r="B2047" s="215"/>
      <c r="C2047" s="216"/>
      <c r="D2047" s="216"/>
      <c r="E2047" s="216" t="s">
        <v>1872</v>
      </c>
      <c r="F2047" s="203" t="s">
        <v>3179</v>
      </c>
      <c r="G2047" s="396">
        <v>200000</v>
      </c>
      <c r="H2047" s="396">
        <v>0</v>
      </c>
      <c r="I2047" s="396">
        <v>0</v>
      </c>
      <c r="J2047" s="396">
        <v>0</v>
      </c>
      <c r="K2047" s="396">
        <v>200000</v>
      </c>
      <c r="L2047" s="215"/>
      <c r="M2047" s="215"/>
      <c r="N2047" s="215"/>
      <c r="O2047" s="215"/>
      <c r="P2047" s="215" t="s">
        <v>1872</v>
      </c>
      <c r="Q2047" s="810" t="s">
        <v>7084</v>
      </c>
      <c r="R2047" s="632">
        <v>200000</v>
      </c>
      <c r="S2047" s="632">
        <v>0</v>
      </c>
      <c r="T2047" s="632">
        <v>0</v>
      </c>
      <c r="U2047" s="632">
        <v>0</v>
      </c>
      <c r="V2047" s="632">
        <v>200000</v>
      </c>
    </row>
    <row r="2048" spans="1:22" s="501" customFormat="1" ht="24.95" customHeight="1">
      <c r="A2048" s="215"/>
      <c r="B2048" s="215"/>
      <c r="C2048" s="216"/>
      <c r="D2048" s="216"/>
      <c r="E2048" s="216" t="s">
        <v>1926</v>
      </c>
      <c r="F2048" s="203" t="s">
        <v>3180</v>
      </c>
      <c r="G2048" s="396">
        <v>20000000</v>
      </c>
      <c r="H2048" s="396">
        <v>0</v>
      </c>
      <c r="I2048" s="396">
        <v>0</v>
      </c>
      <c r="J2048" s="396">
        <v>0</v>
      </c>
      <c r="K2048" s="396">
        <v>20000000</v>
      </c>
      <c r="L2048" s="215"/>
      <c r="M2048" s="215"/>
      <c r="N2048" s="215"/>
      <c r="O2048" s="215"/>
      <c r="P2048" s="215" t="s">
        <v>1926</v>
      </c>
      <c r="Q2048" s="810" t="s">
        <v>6345</v>
      </c>
      <c r="R2048" s="632">
        <v>20000000</v>
      </c>
      <c r="S2048" s="632">
        <v>0</v>
      </c>
      <c r="T2048" s="632">
        <v>0</v>
      </c>
      <c r="U2048" s="632">
        <v>0</v>
      </c>
      <c r="V2048" s="632">
        <v>20000000</v>
      </c>
    </row>
    <row r="2049" spans="1:22" s="501" customFormat="1" ht="24.95" customHeight="1">
      <c r="A2049" s="215"/>
      <c r="B2049" s="215"/>
      <c r="C2049" s="216"/>
      <c r="D2049" s="216"/>
      <c r="E2049" s="216" t="s">
        <v>1929</v>
      </c>
      <c r="F2049" s="203" t="s">
        <v>3181</v>
      </c>
      <c r="G2049" s="396">
        <v>48000000</v>
      </c>
      <c r="H2049" s="396">
        <v>0</v>
      </c>
      <c r="I2049" s="396">
        <v>0</v>
      </c>
      <c r="J2049" s="396">
        <v>0</v>
      </c>
      <c r="K2049" s="396">
        <v>48000000</v>
      </c>
      <c r="L2049" s="215"/>
      <c r="M2049" s="215"/>
      <c r="N2049" s="215"/>
      <c r="O2049" s="215"/>
      <c r="P2049" s="215" t="s">
        <v>1929</v>
      </c>
      <c r="Q2049" s="810" t="s">
        <v>6934</v>
      </c>
      <c r="R2049" s="632">
        <v>48000000</v>
      </c>
      <c r="S2049" s="632">
        <v>0</v>
      </c>
      <c r="T2049" s="632">
        <v>0</v>
      </c>
      <c r="U2049" s="632">
        <v>0</v>
      </c>
      <c r="V2049" s="632">
        <v>48000000</v>
      </c>
    </row>
    <row r="2050" spans="1:22" s="501" customFormat="1" ht="24.95" customHeight="1">
      <c r="A2050" s="215"/>
      <c r="B2050" s="215"/>
      <c r="C2050" s="216"/>
      <c r="D2050" s="216"/>
      <c r="E2050" s="216" t="s">
        <v>1945</v>
      </c>
      <c r="F2050" s="203" t="s">
        <v>3182</v>
      </c>
      <c r="G2050" s="396">
        <v>70000000</v>
      </c>
      <c r="H2050" s="396">
        <v>0</v>
      </c>
      <c r="I2050" s="396">
        <v>0</v>
      </c>
      <c r="J2050" s="396">
        <v>0</v>
      </c>
      <c r="K2050" s="396">
        <v>70000000</v>
      </c>
      <c r="L2050" s="215"/>
      <c r="M2050" s="215"/>
      <c r="N2050" s="215"/>
      <c r="O2050" s="215"/>
      <c r="P2050" s="215" t="s">
        <v>1945</v>
      </c>
      <c r="Q2050" s="810" t="s">
        <v>7085</v>
      </c>
      <c r="R2050" s="632">
        <v>70000000</v>
      </c>
      <c r="S2050" s="632">
        <v>0</v>
      </c>
      <c r="T2050" s="632">
        <v>0</v>
      </c>
      <c r="U2050" s="632">
        <v>0</v>
      </c>
      <c r="V2050" s="632">
        <v>70000000</v>
      </c>
    </row>
    <row r="2051" spans="1:22" s="501" customFormat="1" ht="24.95" customHeight="1">
      <c r="A2051" s="215"/>
      <c r="B2051" s="215"/>
      <c r="C2051" s="216"/>
      <c r="D2051" s="216"/>
      <c r="E2051" s="216" t="s">
        <v>1975</v>
      </c>
      <c r="F2051" s="203" t="s">
        <v>3183</v>
      </c>
      <c r="G2051" s="396">
        <v>98000000</v>
      </c>
      <c r="H2051" s="396">
        <v>0</v>
      </c>
      <c r="I2051" s="396">
        <v>0</v>
      </c>
      <c r="J2051" s="396">
        <v>0</v>
      </c>
      <c r="K2051" s="396">
        <v>98000000</v>
      </c>
      <c r="L2051" s="215"/>
      <c r="M2051" s="215"/>
      <c r="N2051" s="215"/>
      <c r="O2051" s="215"/>
      <c r="P2051" s="215" t="s">
        <v>1975</v>
      </c>
      <c r="Q2051" s="810" t="s">
        <v>6346</v>
      </c>
      <c r="R2051" s="632">
        <v>98000000</v>
      </c>
      <c r="S2051" s="632">
        <v>0</v>
      </c>
      <c r="T2051" s="632">
        <v>0</v>
      </c>
      <c r="U2051" s="632">
        <v>0</v>
      </c>
      <c r="V2051" s="632">
        <v>98000000</v>
      </c>
    </row>
    <row r="2052" spans="1:22" s="501" customFormat="1" ht="24.95" customHeight="1">
      <c r="A2052" s="215"/>
      <c r="B2052" s="215"/>
      <c r="C2052" s="216"/>
      <c r="D2052" s="216"/>
      <c r="E2052" s="216" t="s">
        <v>2197</v>
      </c>
      <c r="F2052" s="203" t="s">
        <v>3184</v>
      </c>
      <c r="G2052" s="396">
        <v>600000</v>
      </c>
      <c r="H2052" s="396">
        <v>0</v>
      </c>
      <c r="I2052" s="396">
        <v>0</v>
      </c>
      <c r="J2052" s="396">
        <v>0</v>
      </c>
      <c r="K2052" s="396">
        <v>600000</v>
      </c>
      <c r="L2052" s="215"/>
      <c r="M2052" s="215"/>
      <c r="N2052" s="215"/>
      <c r="O2052" s="215"/>
      <c r="P2052" s="215" t="s">
        <v>2197</v>
      </c>
      <c r="Q2052" s="810" t="s">
        <v>7086</v>
      </c>
      <c r="R2052" s="632">
        <v>600000</v>
      </c>
      <c r="S2052" s="632">
        <v>0</v>
      </c>
      <c r="T2052" s="632">
        <v>0</v>
      </c>
      <c r="U2052" s="632">
        <v>0</v>
      </c>
      <c r="V2052" s="632">
        <v>600000</v>
      </c>
    </row>
    <row r="2053" spans="1:22" s="501" customFormat="1" ht="24.95" customHeight="1">
      <c r="A2053" s="215"/>
      <c r="B2053" s="215"/>
      <c r="C2053" s="216"/>
      <c r="D2053" s="216"/>
      <c r="E2053" s="216" t="s">
        <v>2787</v>
      </c>
      <c r="F2053" s="203" t="s">
        <v>3185</v>
      </c>
      <c r="G2053" s="396">
        <v>10000000</v>
      </c>
      <c r="H2053" s="396">
        <v>0</v>
      </c>
      <c r="I2053" s="396">
        <v>0</v>
      </c>
      <c r="J2053" s="396">
        <v>0</v>
      </c>
      <c r="K2053" s="396">
        <v>10000000</v>
      </c>
      <c r="L2053" s="215"/>
      <c r="M2053" s="215"/>
      <c r="N2053" s="215"/>
      <c r="O2053" s="215"/>
      <c r="P2053" s="215" t="s">
        <v>2787</v>
      </c>
      <c r="Q2053" s="810" t="s">
        <v>6347</v>
      </c>
      <c r="R2053" s="632">
        <v>10000000</v>
      </c>
      <c r="S2053" s="632">
        <v>0</v>
      </c>
      <c r="T2053" s="632">
        <v>0</v>
      </c>
      <c r="U2053" s="632">
        <v>0</v>
      </c>
      <c r="V2053" s="632">
        <v>10000000</v>
      </c>
    </row>
    <row r="2054" spans="1:22" s="501" customFormat="1" ht="24.95" customHeight="1">
      <c r="A2054" s="215"/>
      <c r="B2054" s="215"/>
      <c r="C2054" s="216"/>
      <c r="D2054" s="216"/>
      <c r="E2054" s="216" t="s">
        <v>2091</v>
      </c>
      <c r="F2054" s="203" t="s">
        <v>3186</v>
      </c>
      <c r="G2054" s="396">
        <v>4000000</v>
      </c>
      <c r="H2054" s="396">
        <v>0</v>
      </c>
      <c r="I2054" s="396">
        <v>0</v>
      </c>
      <c r="J2054" s="396">
        <v>0</v>
      </c>
      <c r="K2054" s="396">
        <v>4000000</v>
      </c>
      <c r="L2054" s="215"/>
      <c r="M2054" s="215"/>
      <c r="N2054" s="215"/>
      <c r="O2054" s="215"/>
      <c r="P2054" s="215" t="s">
        <v>2091</v>
      </c>
      <c r="Q2054" s="810" t="s">
        <v>6306</v>
      </c>
      <c r="R2054" s="632">
        <v>4000000</v>
      </c>
      <c r="S2054" s="632">
        <v>0</v>
      </c>
      <c r="T2054" s="632">
        <v>0</v>
      </c>
      <c r="U2054" s="632">
        <v>0</v>
      </c>
      <c r="V2054" s="632">
        <v>4000000</v>
      </c>
    </row>
    <row r="2055" spans="1:22" s="501" customFormat="1" ht="24.95" customHeight="1">
      <c r="A2055" s="215"/>
      <c r="B2055" s="215"/>
      <c r="C2055" s="216"/>
      <c r="D2055" s="216"/>
      <c r="E2055" s="216" t="s">
        <v>2007</v>
      </c>
      <c r="F2055" s="203" t="s">
        <v>3187</v>
      </c>
      <c r="G2055" s="396">
        <v>3000000</v>
      </c>
      <c r="H2055" s="396">
        <v>0</v>
      </c>
      <c r="I2055" s="396">
        <v>0</v>
      </c>
      <c r="J2055" s="396">
        <v>0</v>
      </c>
      <c r="K2055" s="396">
        <v>3000000</v>
      </c>
      <c r="L2055" s="215"/>
      <c r="M2055" s="215"/>
      <c r="N2055" s="215"/>
      <c r="O2055" s="215"/>
      <c r="P2055" s="215" t="s">
        <v>2007</v>
      </c>
      <c r="Q2055" s="810" t="s">
        <v>7087</v>
      </c>
      <c r="R2055" s="632">
        <v>3000000</v>
      </c>
      <c r="S2055" s="632">
        <v>0</v>
      </c>
      <c r="T2055" s="632">
        <v>0</v>
      </c>
      <c r="U2055" s="632">
        <v>0</v>
      </c>
      <c r="V2055" s="632">
        <v>3000000</v>
      </c>
    </row>
    <row r="2056" spans="1:22" s="501" customFormat="1" ht="24.95" customHeight="1">
      <c r="A2056" s="215"/>
      <c r="B2056" s="215"/>
      <c r="C2056" s="216"/>
      <c r="D2056" s="216"/>
      <c r="E2056" s="216" t="s">
        <v>2016</v>
      </c>
      <c r="F2056" s="203" t="s">
        <v>3188</v>
      </c>
      <c r="G2056" s="396">
        <v>1000000</v>
      </c>
      <c r="H2056" s="396">
        <v>0</v>
      </c>
      <c r="I2056" s="396">
        <v>0</v>
      </c>
      <c r="J2056" s="396">
        <v>0</v>
      </c>
      <c r="K2056" s="396">
        <v>1000000</v>
      </c>
      <c r="L2056" s="215"/>
      <c r="M2056" s="215"/>
      <c r="N2056" s="215"/>
      <c r="O2056" s="215"/>
      <c r="P2056" s="215" t="s">
        <v>2016</v>
      </c>
      <c r="Q2056" s="810" t="s">
        <v>7088</v>
      </c>
      <c r="R2056" s="632">
        <v>1000000</v>
      </c>
      <c r="S2056" s="632">
        <v>0</v>
      </c>
      <c r="T2056" s="632">
        <v>0</v>
      </c>
      <c r="U2056" s="632">
        <v>0</v>
      </c>
      <c r="V2056" s="632">
        <v>1000000</v>
      </c>
    </row>
    <row r="2057" spans="1:22" s="501" customFormat="1" ht="24.95" customHeight="1">
      <c r="A2057" s="215"/>
      <c r="B2057" s="215"/>
      <c r="C2057" s="216"/>
      <c r="D2057" s="216"/>
      <c r="E2057" s="216" t="s">
        <v>2209</v>
      </c>
      <c r="F2057" s="203" t="s">
        <v>3189</v>
      </c>
      <c r="G2057" s="396">
        <v>3000000</v>
      </c>
      <c r="H2057" s="396">
        <v>0</v>
      </c>
      <c r="I2057" s="396">
        <v>0</v>
      </c>
      <c r="J2057" s="396">
        <v>0</v>
      </c>
      <c r="K2057" s="396">
        <v>3000000</v>
      </c>
      <c r="L2057" s="215"/>
      <c r="M2057" s="215"/>
      <c r="N2057" s="215"/>
      <c r="O2057" s="215"/>
      <c r="P2057" s="215" t="s">
        <v>2209</v>
      </c>
      <c r="Q2057" s="810" t="s">
        <v>6348</v>
      </c>
      <c r="R2057" s="632">
        <v>3000000</v>
      </c>
      <c r="S2057" s="632">
        <v>0</v>
      </c>
      <c r="T2057" s="632">
        <v>0</v>
      </c>
      <c r="U2057" s="632">
        <v>0</v>
      </c>
      <c r="V2057" s="632">
        <v>3000000</v>
      </c>
    </row>
    <row r="2058" spans="1:22" s="501" customFormat="1" ht="24.95" customHeight="1">
      <c r="A2058" s="215"/>
      <c r="B2058" s="215"/>
      <c r="C2058" s="216"/>
      <c r="D2058" s="216"/>
      <c r="E2058" s="216" t="s">
        <v>2020</v>
      </c>
      <c r="F2058" s="203" t="s">
        <v>3190</v>
      </c>
      <c r="G2058" s="396">
        <v>203000000</v>
      </c>
      <c r="H2058" s="396">
        <v>0</v>
      </c>
      <c r="I2058" s="396">
        <v>0</v>
      </c>
      <c r="J2058" s="396">
        <v>0</v>
      </c>
      <c r="K2058" s="396">
        <v>203000000</v>
      </c>
      <c r="L2058" s="215"/>
      <c r="M2058" s="215"/>
      <c r="N2058" s="215"/>
      <c r="O2058" s="215"/>
      <c r="P2058" s="215" t="s">
        <v>2020</v>
      </c>
      <c r="Q2058" s="810" t="s">
        <v>6349</v>
      </c>
      <c r="R2058" s="632">
        <v>203000000</v>
      </c>
      <c r="S2058" s="632">
        <v>0</v>
      </c>
      <c r="T2058" s="632">
        <v>0</v>
      </c>
      <c r="U2058" s="632">
        <v>0</v>
      </c>
      <c r="V2058" s="632">
        <v>203000000</v>
      </c>
    </row>
    <row r="2059" spans="1:22" s="501" customFormat="1" ht="24.95" customHeight="1">
      <c r="A2059" s="215"/>
      <c r="B2059" s="215"/>
      <c r="C2059" s="216"/>
      <c r="D2059" s="216"/>
      <c r="E2059" s="216" t="s">
        <v>2213</v>
      </c>
      <c r="F2059" s="203" t="s">
        <v>3191</v>
      </c>
      <c r="G2059" s="396">
        <v>121350000</v>
      </c>
      <c r="H2059" s="396">
        <v>0</v>
      </c>
      <c r="I2059" s="396">
        <v>0</v>
      </c>
      <c r="J2059" s="396">
        <v>0</v>
      </c>
      <c r="K2059" s="396">
        <v>121350000</v>
      </c>
      <c r="L2059" s="215"/>
      <c r="M2059" s="215"/>
      <c r="N2059" s="215"/>
      <c r="O2059" s="215"/>
      <c r="P2059" s="215" t="s">
        <v>2213</v>
      </c>
      <c r="Q2059" s="810" t="s">
        <v>7089</v>
      </c>
      <c r="R2059" s="632">
        <v>121350000</v>
      </c>
      <c r="S2059" s="632">
        <v>0</v>
      </c>
      <c r="T2059" s="632">
        <v>0</v>
      </c>
      <c r="U2059" s="632">
        <v>0</v>
      </c>
      <c r="V2059" s="632">
        <v>121350000</v>
      </c>
    </row>
    <row r="2060" spans="1:22" s="501" customFormat="1" ht="24.95" customHeight="1">
      <c r="A2060" s="215"/>
      <c r="B2060" s="215"/>
      <c r="C2060" s="216"/>
      <c r="D2060" s="216"/>
      <c r="E2060" s="216" t="s">
        <v>2223</v>
      </c>
      <c r="F2060" s="203" t="s">
        <v>3192</v>
      </c>
      <c r="G2060" s="396">
        <v>25000000</v>
      </c>
      <c r="H2060" s="396">
        <v>0</v>
      </c>
      <c r="I2060" s="396">
        <v>0</v>
      </c>
      <c r="J2060" s="396">
        <v>0</v>
      </c>
      <c r="K2060" s="396">
        <v>25000000</v>
      </c>
      <c r="L2060" s="215"/>
      <c r="M2060" s="215"/>
      <c r="N2060" s="215"/>
      <c r="O2060" s="215"/>
      <c r="P2060" s="215" t="s">
        <v>2223</v>
      </c>
      <c r="Q2060" s="810" t="s">
        <v>6350</v>
      </c>
      <c r="R2060" s="632">
        <v>25000000</v>
      </c>
      <c r="S2060" s="632">
        <v>0</v>
      </c>
      <c r="T2060" s="632">
        <v>0</v>
      </c>
      <c r="U2060" s="632">
        <v>0</v>
      </c>
      <c r="V2060" s="632">
        <v>25000000</v>
      </c>
    </row>
    <row r="2061" spans="1:22" s="501" customFormat="1" ht="24.95" customHeight="1">
      <c r="A2061" s="215"/>
      <c r="B2061" s="215"/>
      <c r="C2061" s="216"/>
      <c r="D2061" s="216"/>
      <c r="E2061" s="216" t="s">
        <v>2229</v>
      </c>
      <c r="F2061" s="203" t="s">
        <v>3193</v>
      </c>
      <c r="G2061" s="396">
        <v>140000000</v>
      </c>
      <c r="H2061" s="396">
        <v>0</v>
      </c>
      <c r="I2061" s="396">
        <v>0</v>
      </c>
      <c r="J2061" s="396">
        <v>0</v>
      </c>
      <c r="K2061" s="396">
        <v>140000000</v>
      </c>
      <c r="L2061" s="215"/>
      <c r="M2061" s="215"/>
      <c r="N2061" s="215"/>
      <c r="O2061" s="215"/>
      <c r="P2061" s="215" t="s">
        <v>2229</v>
      </c>
      <c r="Q2061" s="810" t="s">
        <v>6351</v>
      </c>
      <c r="R2061" s="632">
        <v>140000000</v>
      </c>
      <c r="S2061" s="632">
        <v>0</v>
      </c>
      <c r="T2061" s="632">
        <v>0</v>
      </c>
      <c r="U2061" s="632">
        <v>0</v>
      </c>
      <c r="V2061" s="632">
        <v>140000000</v>
      </c>
    </row>
    <row r="2062" spans="1:22" s="501" customFormat="1" ht="24.95" customHeight="1">
      <c r="A2062" s="215"/>
      <c r="B2062" s="215"/>
      <c r="C2062" s="216"/>
      <c r="D2062" s="216"/>
      <c r="E2062" s="216" t="s">
        <v>2245</v>
      </c>
      <c r="F2062" s="203" t="s">
        <v>3194</v>
      </c>
      <c r="G2062" s="396">
        <v>15000000</v>
      </c>
      <c r="H2062" s="396">
        <v>0</v>
      </c>
      <c r="I2062" s="396">
        <v>0</v>
      </c>
      <c r="J2062" s="396">
        <v>0</v>
      </c>
      <c r="K2062" s="396">
        <v>15000000</v>
      </c>
      <c r="L2062" s="215"/>
      <c r="M2062" s="215"/>
      <c r="N2062" s="215"/>
      <c r="O2062" s="215"/>
      <c r="P2062" s="215" t="s">
        <v>2245</v>
      </c>
      <c r="Q2062" s="810" t="s">
        <v>6352</v>
      </c>
      <c r="R2062" s="632">
        <v>15000000</v>
      </c>
      <c r="S2062" s="632">
        <v>0</v>
      </c>
      <c r="T2062" s="632">
        <v>0</v>
      </c>
      <c r="U2062" s="632">
        <v>0</v>
      </c>
      <c r="V2062" s="632">
        <v>15000000</v>
      </c>
    </row>
    <row r="2063" spans="1:22" s="501" customFormat="1" ht="24.95" customHeight="1" thickBot="1">
      <c r="A2063" s="225" t="s">
        <v>1563</v>
      </c>
      <c r="B2063" s="225"/>
      <c r="C2063" s="226"/>
      <c r="D2063" s="226"/>
      <c r="E2063" s="226"/>
      <c r="F2063" s="227" t="s">
        <v>1564</v>
      </c>
      <c r="G2063" s="397">
        <v>775000000</v>
      </c>
      <c r="H2063" s="397">
        <v>0</v>
      </c>
      <c r="I2063" s="397">
        <v>0</v>
      </c>
      <c r="J2063" s="397">
        <v>0</v>
      </c>
      <c r="K2063" s="397">
        <v>775000000</v>
      </c>
      <c r="L2063" s="225" t="s">
        <v>1563</v>
      </c>
      <c r="M2063" s="225"/>
      <c r="N2063" s="225"/>
      <c r="O2063" s="225"/>
      <c r="P2063" s="225"/>
      <c r="Q2063" s="811" t="s">
        <v>5189</v>
      </c>
      <c r="R2063" s="645">
        <v>775000000</v>
      </c>
      <c r="S2063" s="645">
        <v>0</v>
      </c>
      <c r="T2063" s="645">
        <v>0</v>
      </c>
      <c r="U2063" s="645">
        <v>0</v>
      </c>
      <c r="V2063" s="645">
        <v>775000000</v>
      </c>
    </row>
    <row r="2064" spans="1:22" s="501" customFormat="1" ht="24.95" customHeight="1" thickTop="1">
      <c r="A2064" s="220"/>
      <c r="B2064" s="220" t="s">
        <v>433</v>
      </c>
      <c r="C2064" s="221"/>
      <c r="D2064" s="221"/>
      <c r="E2064" s="221"/>
      <c r="F2064" s="228" t="s">
        <v>434</v>
      </c>
      <c r="G2064" s="398">
        <v>775000000</v>
      </c>
      <c r="H2064" s="398">
        <v>0</v>
      </c>
      <c r="I2064" s="398">
        <v>0</v>
      </c>
      <c r="J2064" s="398">
        <v>0</v>
      </c>
      <c r="K2064" s="398">
        <v>775000000</v>
      </c>
      <c r="L2064" s="220"/>
      <c r="M2064" s="220" t="s">
        <v>433</v>
      </c>
      <c r="N2064" s="220"/>
      <c r="O2064" s="220"/>
      <c r="P2064" s="220"/>
      <c r="Q2064" s="809" t="s">
        <v>4039</v>
      </c>
      <c r="R2064" s="640">
        <v>775000000</v>
      </c>
      <c r="S2064" s="640">
        <v>0</v>
      </c>
      <c r="T2064" s="640">
        <v>0</v>
      </c>
      <c r="U2064" s="640">
        <v>0</v>
      </c>
      <c r="V2064" s="640">
        <v>775000000</v>
      </c>
    </row>
    <row r="2065" spans="1:22" s="501" customFormat="1" ht="24.95" customHeight="1">
      <c r="A2065" s="215"/>
      <c r="B2065" s="215"/>
      <c r="C2065" s="216" t="s">
        <v>433</v>
      </c>
      <c r="D2065" s="216"/>
      <c r="E2065" s="216"/>
      <c r="F2065" s="203" t="s">
        <v>435</v>
      </c>
      <c r="G2065" s="396">
        <v>775000000</v>
      </c>
      <c r="H2065" s="396">
        <v>0</v>
      </c>
      <c r="I2065" s="396">
        <v>0</v>
      </c>
      <c r="J2065" s="396">
        <v>0</v>
      </c>
      <c r="K2065" s="396">
        <v>775000000</v>
      </c>
      <c r="L2065" s="215"/>
      <c r="M2065" s="215"/>
      <c r="N2065" s="215" t="s">
        <v>433</v>
      </c>
      <c r="O2065" s="215"/>
      <c r="P2065" s="215"/>
      <c r="Q2065" s="810" t="s">
        <v>4040</v>
      </c>
      <c r="R2065" s="632">
        <v>775000000</v>
      </c>
      <c r="S2065" s="632">
        <v>0</v>
      </c>
      <c r="T2065" s="632">
        <v>0</v>
      </c>
      <c r="U2065" s="632">
        <v>0</v>
      </c>
      <c r="V2065" s="632">
        <v>775000000</v>
      </c>
    </row>
    <row r="2066" spans="1:22" s="501" customFormat="1" ht="24.95" customHeight="1">
      <c r="A2066" s="215"/>
      <c r="B2066" s="215"/>
      <c r="C2066" s="216"/>
      <c r="D2066" s="216" t="s">
        <v>433</v>
      </c>
      <c r="E2066" s="216"/>
      <c r="F2066" s="203" t="s">
        <v>3195</v>
      </c>
      <c r="G2066" s="396">
        <v>775000000</v>
      </c>
      <c r="H2066" s="396">
        <v>0</v>
      </c>
      <c r="I2066" s="396">
        <v>0</v>
      </c>
      <c r="J2066" s="396">
        <v>0</v>
      </c>
      <c r="K2066" s="396">
        <v>775000000</v>
      </c>
      <c r="L2066" s="215"/>
      <c r="M2066" s="215"/>
      <c r="N2066" s="215"/>
      <c r="O2066" s="215" t="s">
        <v>433</v>
      </c>
      <c r="P2066" s="215"/>
      <c r="Q2066" s="810" t="s">
        <v>6353</v>
      </c>
      <c r="R2066" s="632">
        <v>775000000</v>
      </c>
      <c r="S2066" s="632">
        <v>0</v>
      </c>
      <c r="T2066" s="632">
        <v>0</v>
      </c>
      <c r="U2066" s="632">
        <v>0</v>
      </c>
      <c r="V2066" s="632">
        <v>775000000</v>
      </c>
    </row>
    <row r="2067" spans="1:22" s="501" customFormat="1" ht="24.95" customHeight="1">
      <c r="A2067" s="215"/>
      <c r="B2067" s="215"/>
      <c r="C2067" s="216"/>
      <c r="D2067" s="216"/>
      <c r="E2067" s="216" t="s">
        <v>1872</v>
      </c>
      <c r="F2067" s="203" t="s">
        <v>3196</v>
      </c>
      <c r="G2067" s="396">
        <v>124000000</v>
      </c>
      <c r="H2067" s="396">
        <v>0</v>
      </c>
      <c r="I2067" s="396">
        <v>0</v>
      </c>
      <c r="J2067" s="396">
        <v>0</v>
      </c>
      <c r="K2067" s="396">
        <v>124000000</v>
      </c>
      <c r="L2067" s="215"/>
      <c r="M2067" s="215"/>
      <c r="N2067" s="215"/>
      <c r="O2067" s="215"/>
      <c r="P2067" s="215" t="s">
        <v>1872</v>
      </c>
      <c r="Q2067" s="810" t="s">
        <v>6354</v>
      </c>
      <c r="R2067" s="632">
        <v>124000000</v>
      </c>
      <c r="S2067" s="632">
        <v>0</v>
      </c>
      <c r="T2067" s="632">
        <v>0</v>
      </c>
      <c r="U2067" s="632">
        <v>0</v>
      </c>
      <c r="V2067" s="632">
        <v>124000000</v>
      </c>
    </row>
    <row r="2068" spans="1:22" s="501" customFormat="1" ht="24.95" customHeight="1">
      <c r="A2068" s="215"/>
      <c r="B2068" s="215"/>
      <c r="C2068" s="216"/>
      <c r="D2068" s="216"/>
      <c r="E2068" s="216" t="s">
        <v>1929</v>
      </c>
      <c r="F2068" s="203" t="s">
        <v>3197</v>
      </c>
      <c r="G2068" s="396">
        <v>56000000</v>
      </c>
      <c r="H2068" s="396">
        <v>0</v>
      </c>
      <c r="I2068" s="396">
        <v>0</v>
      </c>
      <c r="J2068" s="396">
        <v>0</v>
      </c>
      <c r="K2068" s="396">
        <v>56000000</v>
      </c>
      <c r="L2068" s="215"/>
      <c r="M2068" s="215"/>
      <c r="N2068" s="215"/>
      <c r="O2068" s="215"/>
      <c r="P2068" s="215" t="s">
        <v>1929</v>
      </c>
      <c r="Q2068" s="810" t="s">
        <v>6355</v>
      </c>
      <c r="R2068" s="632">
        <v>56000000</v>
      </c>
      <c r="S2068" s="632">
        <v>0</v>
      </c>
      <c r="T2068" s="632">
        <v>0</v>
      </c>
      <c r="U2068" s="632">
        <v>0</v>
      </c>
      <c r="V2068" s="632">
        <v>56000000</v>
      </c>
    </row>
    <row r="2069" spans="1:22" s="501" customFormat="1" ht="24.95" customHeight="1">
      <c r="A2069" s="215"/>
      <c r="B2069" s="215"/>
      <c r="C2069" s="216"/>
      <c r="D2069" s="216"/>
      <c r="E2069" s="216" t="s">
        <v>1935</v>
      </c>
      <c r="F2069" s="203" t="s">
        <v>3198</v>
      </c>
      <c r="G2069" s="396">
        <v>230000000</v>
      </c>
      <c r="H2069" s="396">
        <v>0</v>
      </c>
      <c r="I2069" s="396">
        <v>0</v>
      </c>
      <c r="J2069" s="396">
        <v>0</v>
      </c>
      <c r="K2069" s="396">
        <v>230000000</v>
      </c>
      <c r="L2069" s="215"/>
      <c r="M2069" s="215"/>
      <c r="N2069" s="215"/>
      <c r="O2069" s="215"/>
      <c r="P2069" s="215" t="s">
        <v>1935</v>
      </c>
      <c r="Q2069" s="810" t="s">
        <v>6356</v>
      </c>
      <c r="R2069" s="632">
        <v>230000000</v>
      </c>
      <c r="S2069" s="632">
        <v>0</v>
      </c>
      <c r="T2069" s="632">
        <v>0</v>
      </c>
      <c r="U2069" s="632">
        <v>0</v>
      </c>
      <c r="V2069" s="632">
        <v>230000000</v>
      </c>
    </row>
    <row r="2070" spans="1:22" s="501" customFormat="1" ht="24.95" customHeight="1">
      <c r="A2070" s="215"/>
      <c r="B2070" s="215"/>
      <c r="C2070" s="216"/>
      <c r="D2070" s="216"/>
      <c r="E2070" s="216" t="s">
        <v>1974</v>
      </c>
      <c r="F2070" s="203" t="s">
        <v>3199</v>
      </c>
      <c r="G2070" s="396">
        <v>80385000</v>
      </c>
      <c r="H2070" s="396">
        <v>0</v>
      </c>
      <c r="I2070" s="396">
        <v>0</v>
      </c>
      <c r="J2070" s="396">
        <v>0</v>
      </c>
      <c r="K2070" s="396">
        <v>80385000</v>
      </c>
      <c r="L2070" s="215"/>
      <c r="M2070" s="215"/>
      <c r="N2070" s="215"/>
      <c r="O2070" s="215"/>
      <c r="P2070" s="215" t="s">
        <v>1974</v>
      </c>
      <c r="Q2070" s="810" t="s">
        <v>6357</v>
      </c>
      <c r="R2070" s="632">
        <v>80385000</v>
      </c>
      <c r="S2070" s="632">
        <v>0</v>
      </c>
      <c r="T2070" s="632">
        <v>0</v>
      </c>
      <c r="U2070" s="632">
        <v>0</v>
      </c>
      <c r="V2070" s="632">
        <v>80385000</v>
      </c>
    </row>
    <row r="2071" spans="1:22" s="501" customFormat="1" ht="24.95" customHeight="1">
      <c r="A2071" s="215"/>
      <c r="B2071" s="215"/>
      <c r="C2071" s="216"/>
      <c r="D2071" s="216"/>
      <c r="E2071" s="216" t="s">
        <v>2199</v>
      </c>
      <c r="F2071" s="318" t="s">
        <v>3200</v>
      </c>
      <c r="G2071" s="396">
        <v>75200000</v>
      </c>
      <c r="H2071" s="396">
        <v>0</v>
      </c>
      <c r="I2071" s="396">
        <v>0</v>
      </c>
      <c r="J2071" s="396">
        <v>0</v>
      </c>
      <c r="K2071" s="396">
        <v>75200000</v>
      </c>
      <c r="L2071" s="215"/>
      <c r="M2071" s="215"/>
      <c r="N2071" s="215"/>
      <c r="O2071" s="215"/>
      <c r="P2071" s="215" t="s">
        <v>2199</v>
      </c>
      <c r="Q2071" s="810" t="s">
        <v>7090</v>
      </c>
      <c r="R2071" s="632">
        <v>75200000</v>
      </c>
      <c r="S2071" s="632">
        <v>0</v>
      </c>
      <c r="T2071" s="632">
        <v>0</v>
      </c>
      <c r="U2071" s="632">
        <v>0</v>
      </c>
      <c r="V2071" s="632">
        <v>75200000</v>
      </c>
    </row>
    <row r="2072" spans="1:22" s="501" customFormat="1" ht="24.95" customHeight="1">
      <c r="A2072" s="215"/>
      <c r="B2072" s="215"/>
      <c r="C2072" s="216"/>
      <c r="D2072" s="216"/>
      <c r="E2072" s="216" t="s">
        <v>2020</v>
      </c>
      <c r="F2072" s="318" t="s">
        <v>3201</v>
      </c>
      <c r="G2072" s="396">
        <v>85000000</v>
      </c>
      <c r="H2072" s="396">
        <v>0</v>
      </c>
      <c r="I2072" s="396">
        <v>0</v>
      </c>
      <c r="J2072" s="396">
        <v>0</v>
      </c>
      <c r="K2072" s="396">
        <v>85000000</v>
      </c>
      <c r="L2072" s="215"/>
      <c r="M2072" s="215"/>
      <c r="N2072" s="215"/>
      <c r="O2072" s="215"/>
      <c r="P2072" s="215" t="s">
        <v>2020</v>
      </c>
      <c r="Q2072" s="810" t="s">
        <v>7091</v>
      </c>
      <c r="R2072" s="632">
        <v>85000000</v>
      </c>
      <c r="S2072" s="632">
        <v>0</v>
      </c>
      <c r="T2072" s="632">
        <v>0</v>
      </c>
      <c r="U2072" s="632">
        <v>0</v>
      </c>
      <c r="V2072" s="632">
        <v>85000000</v>
      </c>
    </row>
    <row r="2073" spans="1:22" s="501" customFormat="1" ht="24.95" customHeight="1">
      <c r="A2073" s="215"/>
      <c r="B2073" s="215"/>
      <c r="C2073" s="216"/>
      <c r="D2073" s="216"/>
      <c r="E2073" s="216" t="s">
        <v>2241</v>
      </c>
      <c r="F2073" s="318" t="s">
        <v>3202</v>
      </c>
      <c r="G2073" s="396">
        <v>40000000</v>
      </c>
      <c r="H2073" s="396">
        <v>0</v>
      </c>
      <c r="I2073" s="396">
        <v>0</v>
      </c>
      <c r="J2073" s="396">
        <v>0</v>
      </c>
      <c r="K2073" s="396">
        <v>40000000</v>
      </c>
      <c r="L2073" s="215"/>
      <c r="M2073" s="215"/>
      <c r="N2073" s="215"/>
      <c r="O2073" s="215"/>
      <c r="P2073" s="215" t="s">
        <v>2241</v>
      </c>
      <c r="Q2073" s="810" t="s">
        <v>7092</v>
      </c>
      <c r="R2073" s="632">
        <v>40000000</v>
      </c>
      <c r="S2073" s="632">
        <v>0</v>
      </c>
      <c r="T2073" s="632">
        <v>0</v>
      </c>
      <c r="U2073" s="632">
        <v>0</v>
      </c>
      <c r="V2073" s="632">
        <v>40000000</v>
      </c>
    </row>
    <row r="2074" spans="1:22" s="501" customFormat="1" ht="24.95" customHeight="1">
      <c r="A2074" s="215"/>
      <c r="B2074" s="215"/>
      <c r="C2074" s="216"/>
      <c r="D2074" s="216"/>
      <c r="E2074" s="216" t="s">
        <v>2251</v>
      </c>
      <c r="F2074" s="203" t="s">
        <v>3203</v>
      </c>
      <c r="G2074" s="396">
        <v>84415000</v>
      </c>
      <c r="H2074" s="396">
        <v>0</v>
      </c>
      <c r="I2074" s="396">
        <v>0</v>
      </c>
      <c r="J2074" s="396">
        <v>0</v>
      </c>
      <c r="K2074" s="396">
        <v>84415000</v>
      </c>
      <c r="L2074" s="215"/>
      <c r="M2074" s="215"/>
      <c r="N2074" s="215"/>
      <c r="O2074" s="215"/>
      <c r="P2074" s="215" t="s">
        <v>2251</v>
      </c>
      <c r="Q2074" s="810" t="s">
        <v>7093</v>
      </c>
      <c r="R2074" s="632">
        <v>84415000</v>
      </c>
      <c r="S2074" s="632">
        <v>0</v>
      </c>
      <c r="T2074" s="632">
        <v>0</v>
      </c>
      <c r="U2074" s="632">
        <v>0</v>
      </c>
      <c r="V2074" s="632">
        <v>84415000</v>
      </c>
    </row>
    <row r="2075" spans="1:22" s="501" customFormat="1" ht="24.95" customHeight="1" thickBot="1">
      <c r="A2075" s="225" t="s">
        <v>1565</v>
      </c>
      <c r="B2075" s="225"/>
      <c r="C2075" s="226"/>
      <c r="D2075" s="226"/>
      <c r="E2075" s="226"/>
      <c r="F2075" s="227" t="s">
        <v>1566</v>
      </c>
      <c r="G2075" s="397">
        <v>775000000</v>
      </c>
      <c r="H2075" s="397">
        <v>0</v>
      </c>
      <c r="I2075" s="397">
        <v>0</v>
      </c>
      <c r="J2075" s="397">
        <v>0</v>
      </c>
      <c r="K2075" s="397">
        <v>775000000</v>
      </c>
      <c r="L2075" s="225" t="s">
        <v>1565</v>
      </c>
      <c r="M2075" s="225"/>
      <c r="N2075" s="225"/>
      <c r="O2075" s="225"/>
      <c r="P2075" s="225"/>
      <c r="Q2075" s="811" t="s">
        <v>5190</v>
      </c>
      <c r="R2075" s="645">
        <v>775000000</v>
      </c>
      <c r="S2075" s="645">
        <v>0</v>
      </c>
      <c r="T2075" s="645">
        <v>0</v>
      </c>
      <c r="U2075" s="645">
        <v>0</v>
      </c>
      <c r="V2075" s="645">
        <v>775000000</v>
      </c>
    </row>
    <row r="2076" spans="1:22" s="501" customFormat="1" ht="24.95" customHeight="1" thickTop="1">
      <c r="A2076" s="220"/>
      <c r="B2076" s="220" t="s">
        <v>433</v>
      </c>
      <c r="C2076" s="221"/>
      <c r="D2076" s="221"/>
      <c r="E2076" s="221"/>
      <c r="F2076" s="228" t="s">
        <v>434</v>
      </c>
      <c r="G2076" s="398">
        <v>775000000</v>
      </c>
      <c r="H2076" s="398">
        <v>0</v>
      </c>
      <c r="I2076" s="398">
        <v>0</v>
      </c>
      <c r="J2076" s="398">
        <v>0</v>
      </c>
      <c r="K2076" s="398">
        <v>775000000</v>
      </c>
      <c r="L2076" s="220"/>
      <c r="M2076" s="220" t="s">
        <v>433</v>
      </c>
      <c r="N2076" s="220"/>
      <c r="O2076" s="220"/>
      <c r="P2076" s="220"/>
      <c r="Q2076" s="809" t="s">
        <v>4039</v>
      </c>
      <c r="R2076" s="640">
        <v>775000000</v>
      </c>
      <c r="S2076" s="640">
        <v>0</v>
      </c>
      <c r="T2076" s="640">
        <v>0</v>
      </c>
      <c r="U2076" s="640">
        <v>0</v>
      </c>
      <c r="V2076" s="640">
        <v>775000000</v>
      </c>
    </row>
    <row r="2077" spans="1:22" s="501" customFormat="1" ht="24.95" customHeight="1">
      <c r="A2077" s="215"/>
      <c r="B2077" s="215"/>
      <c r="C2077" s="216" t="s">
        <v>433</v>
      </c>
      <c r="D2077" s="216"/>
      <c r="E2077" s="216"/>
      <c r="F2077" s="203" t="s">
        <v>435</v>
      </c>
      <c r="G2077" s="396">
        <v>775000000</v>
      </c>
      <c r="H2077" s="396">
        <v>0</v>
      </c>
      <c r="I2077" s="396">
        <v>0</v>
      </c>
      <c r="J2077" s="396">
        <v>0</v>
      </c>
      <c r="K2077" s="396">
        <v>775000000</v>
      </c>
      <c r="L2077" s="215"/>
      <c r="M2077" s="215"/>
      <c r="N2077" s="215" t="s">
        <v>433</v>
      </c>
      <c r="O2077" s="215"/>
      <c r="P2077" s="215"/>
      <c r="Q2077" s="810" t="s">
        <v>4040</v>
      </c>
      <c r="R2077" s="632">
        <v>775000000</v>
      </c>
      <c r="S2077" s="632">
        <v>0</v>
      </c>
      <c r="T2077" s="632">
        <v>0</v>
      </c>
      <c r="U2077" s="632">
        <v>0</v>
      </c>
      <c r="V2077" s="632">
        <v>775000000</v>
      </c>
    </row>
    <row r="2078" spans="1:22" s="501" customFormat="1" ht="24.95" customHeight="1">
      <c r="A2078" s="215"/>
      <c r="B2078" s="215"/>
      <c r="C2078" s="216"/>
      <c r="D2078" s="216" t="s">
        <v>433</v>
      </c>
      <c r="E2078" s="216"/>
      <c r="F2078" s="203" t="s">
        <v>3204</v>
      </c>
      <c r="G2078" s="396">
        <v>775000000</v>
      </c>
      <c r="H2078" s="396">
        <v>0</v>
      </c>
      <c r="I2078" s="396">
        <v>0</v>
      </c>
      <c r="J2078" s="396">
        <v>0</v>
      </c>
      <c r="K2078" s="396">
        <v>775000000</v>
      </c>
      <c r="L2078" s="215"/>
      <c r="M2078" s="215"/>
      <c r="N2078" s="215"/>
      <c r="O2078" s="215" t="s">
        <v>433</v>
      </c>
      <c r="P2078" s="215"/>
      <c r="Q2078" s="810" t="s">
        <v>6358</v>
      </c>
      <c r="R2078" s="632">
        <v>775000000</v>
      </c>
      <c r="S2078" s="632">
        <v>0</v>
      </c>
      <c r="T2078" s="632">
        <v>0</v>
      </c>
      <c r="U2078" s="632">
        <v>0</v>
      </c>
      <c r="V2078" s="632">
        <v>775000000</v>
      </c>
    </row>
    <row r="2079" spans="1:22" s="501" customFormat="1" ht="24.95" customHeight="1">
      <c r="A2079" s="215"/>
      <c r="B2079" s="215"/>
      <c r="C2079" s="216"/>
      <c r="D2079" s="216"/>
      <c r="E2079" s="216" t="s">
        <v>1859</v>
      </c>
      <c r="F2079" s="318" t="s">
        <v>3657</v>
      </c>
      <c r="G2079" s="396">
        <v>50000000</v>
      </c>
      <c r="H2079" s="396">
        <v>0</v>
      </c>
      <c r="I2079" s="396">
        <v>0</v>
      </c>
      <c r="J2079" s="396">
        <v>0</v>
      </c>
      <c r="K2079" s="396">
        <v>50000000</v>
      </c>
      <c r="L2079" s="215"/>
      <c r="M2079" s="215"/>
      <c r="N2079" s="215"/>
      <c r="O2079" s="215"/>
      <c r="P2079" s="215" t="s">
        <v>1859</v>
      </c>
      <c r="Q2079" s="816" t="s">
        <v>7005</v>
      </c>
      <c r="R2079" s="632">
        <v>50000000</v>
      </c>
      <c r="S2079" s="632">
        <v>0</v>
      </c>
      <c r="T2079" s="632">
        <v>0</v>
      </c>
      <c r="U2079" s="632">
        <v>0</v>
      </c>
      <c r="V2079" s="632">
        <v>50000000</v>
      </c>
    </row>
    <row r="2080" spans="1:22" s="501" customFormat="1" ht="24.95" customHeight="1">
      <c r="A2080" s="215"/>
      <c r="B2080" s="215"/>
      <c r="C2080" s="216"/>
      <c r="D2080" s="216"/>
      <c r="E2080" s="216" t="s">
        <v>1855</v>
      </c>
      <c r="F2080" s="203" t="s">
        <v>3205</v>
      </c>
      <c r="G2080" s="396">
        <v>42000000</v>
      </c>
      <c r="H2080" s="396">
        <v>0</v>
      </c>
      <c r="I2080" s="396">
        <v>0</v>
      </c>
      <c r="J2080" s="396">
        <v>0</v>
      </c>
      <c r="K2080" s="396">
        <v>42000000</v>
      </c>
      <c r="L2080" s="215"/>
      <c r="M2080" s="215"/>
      <c r="N2080" s="215"/>
      <c r="O2080" s="215"/>
      <c r="P2080" s="215" t="s">
        <v>1855</v>
      </c>
      <c r="Q2080" s="810" t="s">
        <v>6359</v>
      </c>
      <c r="R2080" s="632">
        <v>42000000</v>
      </c>
      <c r="S2080" s="632">
        <v>0</v>
      </c>
      <c r="T2080" s="632">
        <v>0</v>
      </c>
      <c r="U2080" s="632">
        <v>0</v>
      </c>
      <c r="V2080" s="632">
        <v>42000000</v>
      </c>
    </row>
    <row r="2081" spans="1:22" s="501" customFormat="1" ht="24.95" customHeight="1">
      <c r="A2081" s="215"/>
      <c r="B2081" s="215"/>
      <c r="C2081" s="216"/>
      <c r="D2081" s="216"/>
      <c r="E2081" s="216" t="s">
        <v>1857</v>
      </c>
      <c r="F2081" s="203" t="s">
        <v>3206</v>
      </c>
      <c r="G2081" s="396">
        <v>157000000</v>
      </c>
      <c r="H2081" s="396">
        <v>0</v>
      </c>
      <c r="I2081" s="396">
        <v>0</v>
      </c>
      <c r="J2081" s="396">
        <v>0</v>
      </c>
      <c r="K2081" s="396">
        <v>157000000</v>
      </c>
      <c r="L2081" s="215"/>
      <c r="M2081" s="215"/>
      <c r="N2081" s="215"/>
      <c r="O2081" s="215"/>
      <c r="P2081" s="215" t="s">
        <v>1857</v>
      </c>
      <c r="Q2081" s="810" t="s">
        <v>6360</v>
      </c>
      <c r="R2081" s="632">
        <v>157000000</v>
      </c>
      <c r="S2081" s="632">
        <v>0</v>
      </c>
      <c r="T2081" s="632">
        <v>0</v>
      </c>
      <c r="U2081" s="632">
        <v>0</v>
      </c>
      <c r="V2081" s="632">
        <v>157000000</v>
      </c>
    </row>
    <row r="2082" spans="1:22" s="501" customFormat="1" ht="24.95" customHeight="1">
      <c r="A2082" s="215"/>
      <c r="B2082" s="215"/>
      <c r="C2082" s="216"/>
      <c r="D2082" s="216"/>
      <c r="E2082" s="216" t="s">
        <v>1889</v>
      </c>
      <c r="F2082" s="203" t="s">
        <v>3207</v>
      </c>
      <c r="G2082" s="396">
        <v>19000000</v>
      </c>
      <c r="H2082" s="396">
        <v>0</v>
      </c>
      <c r="I2082" s="396">
        <v>0</v>
      </c>
      <c r="J2082" s="396">
        <v>0</v>
      </c>
      <c r="K2082" s="396">
        <v>19000000</v>
      </c>
      <c r="L2082" s="215"/>
      <c r="M2082" s="215"/>
      <c r="N2082" s="215"/>
      <c r="O2082" s="215"/>
      <c r="P2082" s="215" t="s">
        <v>1889</v>
      </c>
      <c r="Q2082" s="810" t="s">
        <v>6361</v>
      </c>
      <c r="R2082" s="632">
        <v>19000000</v>
      </c>
      <c r="S2082" s="632">
        <v>0</v>
      </c>
      <c r="T2082" s="632">
        <v>0</v>
      </c>
      <c r="U2082" s="632">
        <v>0</v>
      </c>
      <c r="V2082" s="632">
        <v>19000000</v>
      </c>
    </row>
    <row r="2083" spans="1:22" s="501" customFormat="1" ht="24.95" customHeight="1">
      <c r="A2083" s="215"/>
      <c r="B2083" s="215"/>
      <c r="C2083" s="216"/>
      <c r="D2083" s="216"/>
      <c r="E2083" s="216" t="s">
        <v>1878</v>
      </c>
      <c r="F2083" s="203" t="s">
        <v>3130</v>
      </c>
      <c r="G2083" s="396">
        <v>97000000</v>
      </c>
      <c r="H2083" s="396">
        <v>0</v>
      </c>
      <c r="I2083" s="396">
        <v>0</v>
      </c>
      <c r="J2083" s="396">
        <v>0</v>
      </c>
      <c r="K2083" s="396">
        <v>97000000</v>
      </c>
      <c r="L2083" s="215"/>
      <c r="M2083" s="215"/>
      <c r="N2083" s="215"/>
      <c r="O2083" s="215"/>
      <c r="P2083" s="215" t="s">
        <v>1878</v>
      </c>
      <c r="Q2083" s="810" t="s">
        <v>6314</v>
      </c>
      <c r="R2083" s="632">
        <v>97000000</v>
      </c>
      <c r="S2083" s="632">
        <v>0</v>
      </c>
      <c r="T2083" s="632">
        <v>0</v>
      </c>
      <c r="U2083" s="632">
        <v>0</v>
      </c>
      <c r="V2083" s="632">
        <v>97000000</v>
      </c>
    </row>
    <row r="2084" spans="1:22" s="501" customFormat="1" ht="24.95" customHeight="1">
      <c r="A2084" s="215"/>
      <c r="B2084" s="215"/>
      <c r="C2084" s="216"/>
      <c r="D2084" s="216"/>
      <c r="E2084" s="216" t="s">
        <v>1880</v>
      </c>
      <c r="F2084" s="203" t="s">
        <v>3208</v>
      </c>
      <c r="G2084" s="396">
        <v>90000000</v>
      </c>
      <c r="H2084" s="396">
        <v>0</v>
      </c>
      <c r="I2084" s="396">
        <v>0</v>
      </c>
      <c r="J2084" s="396">
        <v>0</v>
      </c>
      <c r="K2084" s="396">
        <v>90000000</v>
      </c>
      <c r="L2084" s="215"/>
      <c r="M2084" s="215"/>
      <c r="N2084" s="215"/>
      <c r="O2084" s="215"/>
      <c r="P2084" s="215" t="s">
        <v>1880</v>
      </c>
      <c r="Q2084" s="810" t="s">
        <v>7094</v>
      </c>
      <c r="R2084" s="632">
        <v>90000000</v>
      </c>
      <c r="S2084" s="632">
        <v>0</v>
      </c>
      <c r="T2084" s="632">
        <v>0</v>
      </c>
      <c r="U2084" s="632">
        <v>0</v>
      </c>
      <c r="V2084" s="632">
        <v>90000000</v>
      </c>
    </row>
    <row r="2085" spans="1:22" s="501" customFormat="1" ht="24.95" customHeight="1">
      <c r="A2085" s="215"/>
      <c r="B2085" s="215"/>
      <c r="C2085" s="216"/>
      <c r="D2085" s="216"/>
      <c r="E2085" s="216" t="s">
        <v>1893</v>
      </c>
      <c r="F2085" s="203" t="s">
        <v>3209</v>
      </c>
      <c r="G2085" s="396">
        <v>20000000</v>
      </c>
      <c r="H2085" s="396">
        <v>0</v>
      </c>
      <c r="I2085" s="396">
        <v>0</v>
      </c>
      <c r="J2085" s="396">
        <v>0</v>
      </c>
      <c r="K2085" s="396">
        <v>20000000</v>
      </c>
      <c r="L2085" s="215"/>
      <c r="M2085" s="215"/>
      <c r="N2085" s="215"/>
      <c r="O2085" s="215"/>
      <c r="P2085" s="215" t="s">
        <v>1893</v>
      </c>
      <c r="Q2085" s="810" t="s">
        <v>6038</v>
      </c>
      <c r="R2085" s="632">
        <v>20000000</v>
      </c>
      <c r="S2085" s="632">
        <v>0</v>
      </c>
      <c r="T2085" s="632">
        <v>0</v>
      </c>
      <c r="U2085" s="632">
        <v>0</v>
      </c>
      <c r="V2085" s="632">
        <v>20000000</v>
      </c>
    </row>
    <row r="2086" spans="1:22" s="501" customFormat="1" ht="24.95" customHeight="1">
      <c r="A2086" s="215"/>
      <c r="B2086" s="215"/>
      <c r="C2086" s="216"/>
      <c r="D2086" s="216"/>
      <c r="E2086" s="216" t="s">
        <v>1872</v>
      </c>
      <c r="F2086" s="203" t="s">
        <v>3210</v>
      </c>
      <c r="G2086" s="396">
        <v>44000000</v>
      </c>
      <c r="H2086" s="396">
        <v>0</v>
      </c>
      <c r="I2086" s="396">
        <v>0</v>
      </c>
      <c r="J2086" s="396">
        <v>0</v>
      </c>
      <c r="K2086" s="396">
        <v>44000000</v>
      </c>
      <c r="L2086" s="215"/>
      <c r="M2086" s="215"/>
      <c r="N2086" s="215"/>
      <c r="O2086" s="215"/>
      <c r="P2086" s="215" t="s">
        <v>1872</v>
      </c>
      <c r="Q2086" s="810" t="s">
        <v>6143</v>
      </c>
      <c r="R2086" s="632">
        <v>44000000</v>
      </c>
      <c r="S2086" s="632">
        <v>0</v>
      </c>
      <c r="T2086" s="632">
        <v>0</v>
      </c>
      <c r="U2086" s="632">
        <v>0</v>
      </c>
      <c r="V2086" s="632">
        <v>44000000</v>
      </c>
    </row>
    <row r="2087" spans="1:22" s="501" customFormat="1" ht="24.95" customHeight="1">
      <c r="A2087" s="215"/>
      <c r="B2087" s="215"/>
      <c r="C2087" s="216"/>
      <c r="D2087" s="216"/>
      <c r="E2087" s="216" t="s">
        <v>1882</v>
      </c>
      <c r="F2087" s="203" t="s">
        <v>3211</v>
      </c>
      <c r="G2087" s="396">
        <v>26000000</v>
      </c>
      <c r="H2087" s="396">
        <v>0</v>
      </c>
      <c r="I2087" s="396">
        <v>0</v>
      </c>
      <c r="J2087" s="396">
        <v>0</v>
      </c>
      <c r="K2087" s="396">
        <v>26000000</v>
      </c>
      <c r="L2087" s="215"/>
      <c r="M2087" s="215"/>
      <c r="N2087" s="215"/>
      <c r="O2087" s="215"/>
      <c r="P2087" s="215" t="s">
        <v>1882</v>
      </c>
      <c r="Q2087" s="810" t="s">
        <v>7095</v>
      </c>
      <c r="R2087" s="632">
        <v>26000000</v>
      </c>
      <c r="S2087" s="632">
        <v>0</v>
      </c>
      <c r="T2087" s="632">
        <v>0</v>
      </c>
      <c r="U2087" s="632">
        <v>0</v>
      </c>
      <c r="V2087" s="632">
        <v>26000000</v>
      </c>
    </row>
    <row r="2088" spans="1:22" s="501" customFormat="1" ht="24.95" customHeight="1">
      <c r="A2088" s="215"/>
      <c r="B2088" s="215"/>
      <c r="C2088" s="216"/>
      <c r="D2088" s="216"/>
      <c r="E2088" s="216" t="s">
        <v>1931</v>
      </c>
      <c r="F2088" s="203" t="s">
        <v>3212</v>
      </c>
      <c r="G2088" s="396">
        <v>5000000</v>
      </c>
      <c r="H2088" s="396">
        <v>0</v>
      </c>
      <c r="I2088" s="396">
        <v>0</v>
      </c>
      <c r="J2088" s="396">
        <v>0</v>
      </c>
      <c r="K2088" s="396">
        <v>5000000</v>
      </c>
      <c r="L2088" s="215"/>
      <c r="M2088" s="215"/>
      <c r="N2088" s="215"/>
      <c r="O2088" s="215"/>
      <c r="P2088" s="215" t="s">
        <v>1931</v>
      </c>
      <c r="Q2088" s="810" t="s">
        <v>6362</v>
      </c>
      <c r="R2088" s="632">
        <v>5000000</v>
      </c>
      <c r="S2088" s="632">
        <v>0</v>
      </c>
      <c r="T2088" s="632">
        <v>0</v>
      </c>
      <c r="U2088" s="632">
        <v>0</v>
      </c>
      <c r="V2088" s="632">
        <v>5000000</v>
      </c>
    </row>
    <row r="2089" spans="1:22" s="501" customFormat="1" ht="24.95" customHeight="1">
      <c r="A2089" s="215"/>
      <c r="B2089" s="215"/>
      <c r="C2089" s="216"/>
      <c r="D2089" s="216"/>
      <c r="E2089" s="216" t="s">
        <v>1907</v>
      </c>
      <c r="F2089" s="203" t="s">
        <v>3213</v>
      </c>
      <c r="G2089" s="396">
        <v>185000000</v>
      </c>
      <c r="H2089" s="396">
        <v>0</v>
      </c>
      <c r="I2089" s="396">
        <v>0</v>
      </c>
      <c r="J2089" s="396">
        <v>0</v>
      </c>
      <c r="K2089" s="396">
        <v>185000000</v>
      </c>
      <c r="L2089" s="215"/>
      <c r="M2089" s="215"/>
      <c r="N2089" s="215"/>
      <c r="O2089" s="215"/>
      <c r="P2089" s="215" t="s">
        <v>1907</v>
      </c>
      <c r="Q2089" s="810" t="s">
        <v>7096</v>
      </c>
      <c r="R2089" s="632">
        <v>185000000</v>
      </c>
      <c r="S2089" s="632">
        <v>0</v>
      </c>
      <c r="T2089" s="632">
        <v>0</v>
      </c>
      <c r="U2089" s="632">
        <v>0</v>
      </c>
      <c r="V2089" s="632">
        <v>185000000</v>
      </c>
    </row>
    <row r="2090" spans="1:22" s="501" customFormat="1" ht="24.95" customHeight="1">
      <c r="A2090" s="215"/>
      <c r="B2090" s="215"/>
      <c r="C2090" s="216"/>
      <c r="D2090" s="216"/>
      <c r="E2090" s="216" t="s">
        <v>1933</v>
      </c>
      <c r="F2090" s="203" t="s">
        <v>3214</v>
      </c>
      <c r="G2090" s="396">
        <v>40000000</v>
      </c>
      <c r="H2090" s="396">
        <v>0</v>
      </c>
      <c r="I2090" s="396">
        <v>0</v>
      </c>
      <c r="J2090" s="396">
        <v>0</v>
      </c>
      <c r="K2090" s="396">
        <v>40000000</v>
      </c>
      <c r="L2090" s="215"/>
      <c r="M2090" s="215"/>
      <c r="N2090" s="215"/>
      <c r="O2090" s="215"/>
      <c r="P2090" s="215" t="s">
        <v>1933</v>
      </c>
      <c r="Q2090" s="810" t="s">
        <v>6363</v>
      </c>
      <c r="R2090" s="632">
        <v>40000000</v>
      </c>
      <c r="S2090" s="632">
        <v>0</v>
      </c>
      <c r="T2090" s="632">
        <v>0</v>
      </c>
      <c r="U2090" s="632">
        <v>0</v>
      </c>
      <c r="V2090" s="632">
        <v>40000000</v>
      </c>
    </row>
    <row r="2091" spans="1:22" s="501" customFormat="1" ht="24.95" customHeight="1" thickBot="1">
      <c r="A2091" s="225" t="s">
        <v>1567</v>
      </c>
      <c r="B2091" s="225"/>
      <c r="C2091" s="226"/>
      <c r="D2091" s="226"/>
      <c r="E2091" s="226"/>
      <c r="F2091" s="227" t="s">
        <v>1568</v>
      </c>
      <c r="G2091" s="397">
        <v>725000000</v>
      </c>
      <c r="H2091" s="397">
        <v>0</v>
      </c>
      <c r="I2091" s="397">
        <v>0</v>
      </c>
      <c r="J2091" s="397">
        <v>0</v>
      </c>
      <c r="K2091" s="397">
        <v>725000000</v>
      </c>
      <c r="L2091" s="225" t="s">
        <v>1567</v>
      </c>
      <c r="M2091" s="225"/>
      <c r="N2091" s="225"/>
      <c r="O2091" s="225"/>
      <c r="P2091" s="225"/>
      <c r="Q2091" s="811" t="s">
        <v>5191</v>
      </c>
      <c r="R2091" s="645">
        <v>725000000</v>
      </c>
      <c r="S2091" s="645">
        <v>0</v>
      </c>
      <c r="T2091" s="645">
        <v>0</v>
      </c>
      <c r="U2091" s="645">
        <v>0</v>
      </c>
      <c r="V2091" s="645">
        <v>725000000</v>
      </c>
    </row>
    <row r="2092" spans="1:22" s="501" customFormat="1" ht="24.95" customHeight="1" thickTop="1">
      <c r="A2092" s="220"/>
      <c r="B2092" s="220" t="s">
        <v>433</v>
      </c>
      <c r="C2092" s="221"/>
      <c r="D2092" s="221"/>
      <c r="E2092" s="221"/>
      <c r="F2092" s="228" t="s">
        <v>434</v>
      </c>
      <c r="G2092" s="398">
        <v>725000000</v>
      </c>
      <c r="H2092" s="398">
        <v>0</v>
      </c>
      <c r="I2092" s="398">
        <v>0</v>
      </c>
      <c r="J2092" s="398">
        <v>0</v>
      </c>
      <c r="K2092" s="398">
        <v>725000000</v>
      </c>
      <c r="L2092" s="220"/>
      <c r="M2092" s="220" t="s">
        <v>433</v>
      </c>
      <c r="N2092" s="220"/>
      <c r="O2092" s="220"/>
      <c r="P2092" s="220"/>
      <c r="Q2092" s="809" t="s">
        <v>4039</v>
      </c>
      <c r="R2092" s="640">
        <v>725000000</v>
      </c>
      <c r="S2092" s="640">
        <v>0</v>
      </c>
      <c r="T2092" s="640">
        <v>0</v>
      </c>
      <c r="U2092" s="640">
        <v>0</v>
      </c>
      <c r="V2092" s="640">
        <v>725000000</v>
      </c>
    </row>
    <row r="2093" spans="1:22" s="501" customFormat="1" ht="24.95" customHeight="1">
      <c r="A2093" s="215"/>
      <c r="B2093" s="215"/>
      <c r="C2093" s="216" t="s">
        <v>433</v>
      </c>
      <c r="D2093" s="216"/>
      <c r="E2093" s="216"/>
      <c r="F2093" s="203" t="s">
        <v>435</v>
      </c>
      <c r="G2093" s="396">
        <v>725000000</v>
      </c>
      <c r="H2093" s="396">
        <v>0</v>
      </c>
      <c r="I2093" s="396">
        <v>0</v>
      </c>
      <c r="J2093" s="396">
        <v>0</v>
      </c>
      <c r="K2093" s="396">
        <v>725000000</v>
      </c>
      <c r="L2093" s="215"/>
      <c r="M2093" s="215"/>
      <c r="N2093" s="215" t="s">
        <v>433</v>
      </c>
      <c r="O2093" s="215"/>
      <c r="P2093" s="215"/>
      <c r="Q2093" s="810" t="s">
        <v>4040</v>
      </c>
      <c r="R2093" s="632">
        <v>725000000</v>
      </c>
      <c r="S2093" s="632">
        <v>0</v>
      </c>
      <c r="T2093" s="632">
        <v>0</v>
      </c>
      <c r="U2093" s="632">
        <v>0</v>
      </c>
      <c r="V2093" s="632">
        <v>725000000</v>
      </c>
    </row>
    <row r="2094" spans="1:22" s="501" customFormat="1" ht="24.95" customHeight="1">
      <c r="A2094" s="215"/>
      <c r="B2094" s="215"/>
      <c r="C2094" s="216"/>
      <c r="D2094" s="216" t="s">
        <v>433</v>
      </c>
      <c r="E2094" s="216"/>
      <c r="F2094" s="203" t="s">
        <v>3215</v>
      </c>
      <c r="G2094" s="396">
        <v>725000000</v>
      </c>
      <c r="H2094" s="396">
        <v>0</v>
      </c>
      <c r="I2094" s="396">
        <v>0</v>
      </c>
      <c r="J2094" s="396">
        <v>0</v>
      </c>
      <c r="K2094" s="396">
        <v>725000000</v>
      </c>
      <c r="L2094" s="215"/>
      <c r="M2094" s="215"/>
      <c r="N2094" s="215"/>
      <c r="O2094" s="215" t="s">
        <v>433</v>
      </c>
      <c r="P2094" s="215"/>
      <c r="Q2094" s="810" t="s">
        <v>6364</v>
      </c>
      <c r="R2094" s="632">
        <v>725000000</v>
      </c>
      <c r="S2094" s="632">
        <v>0</v>
      </c>
      <c r="T2094" s="632">
        <v>0</v>
      </c>
      <c r="U2094" s="632">
        <v>0</v>
      </c>
      <c r="V2094" s="632">
        <v>725000000</v>
      </c>
    </row>
    <row r="2095" spans="1:22" s="501" customFormat="1" ht="24.95" customHeight="1">
      <c r="A2095" s="215"/>
      <c r="B2095" s="215"/>
      <c r="C2095" s="216"/>
      <c r="D2095" s="216"/>
      <c r="E2095" s="216" t="s">
        <v>1859</v>
      </c>
      <c r="F2095" s="359" t="s">
        <v>3657</v>
      </c>
      <c r="G2095" s="396">
        <v>5873600</v>
      </c>
      <c r="H2095" s="396">
        <v>0</v>
      </c>
      <c r="I2095" s="396">
        <v>0</v>
      </c>
      <c r="J2095" s="396">
        <v>0</v>
      </c>
      <c r="K2095" s="396">
        <v>5873600</v>
      </c>
      <c r="L2095" s="215"/>
      <c r="M2095" s="215"/>
      <c r="N2095" s="215"/>
      <c r="O2095" s="215"/>
      <c r="P2095" s="215" t="s">
        <v>1859</v>
      </c>
      <c r="Q2095" s="816" t="s">
        <v>7005</v>
      </c>
      <c r="R2095" s="632">
        <v>5873600</v>
      </c>
      <c r="S2095" s="632">
        <v>0</v>
      </c>
      <c r="T2095" s="632">
        <v>0</v>
      </c>
      <c r="U2095" s="632">
        <v>0</v>
      </c>
      <c r="V2095" s="632">
        <v>5873600</v>
      </c>
    </row>
    <row r="2096" spans="1:22" s="501" customFormat="1" ht="24.95" customHeight="1">
      <c r="A2096" s="215"/>
      <c r="B2096" s="215"/>
      <c r="C2096" s="216"/>
      <c r="D2096" s="216"/>
      <c r="E2096" s="216" t="s">
        <v>1886</v>
      </c>
      <c r="F2096" s="203" t="s">
        <v>3216</v>
      </c>
      <c r="G2096" s="396">
        <v>13650000</v>
      </c>
      <c r="H2096" s="396">
        <v>0</v>
      </c>
      <c r="I2096" s="396">
        <v>0</v>
      </c>
      <c r="J2096" s="396">
        <v>0</v>
      </c>
      <c r="K2096" s="396">
        <v>13650000</v>
      </c>
      <c r="L2096" s="215"/>
      <c r="M2096" s="215"/>
      <c r="N2096" s="215"/>
      <c r="O2096" s="215"/>
      <c r="P2096" s="215" t="s">
        <v>1886</v>
      </c>
      <c r="Q2096" s="810" t="s">
        <v>6365</v>
      </c>
      <c r="R2096" s="632">
        <v>13650000</v>
      </c>
      <c r="S2096" s="632">
        <v>0</v>
      </c>
      <c r="T2096" s="632">
        <v>0</v>
      </c>
      <c r="U2096" s="632">
        <v>0</v>
      </c>
      <c r="V2096" s="632">
        <v>13650000</v>
      </c>
    </row>
    <row r="2097" spans="1:22" s="501" customFormat="1" ht="24.95" customHeight="1">
      <c r="A2097" s="215"/>
      <c r="B2097" s="215"/>
      <c r="C2097" s="216"/>
      <c r="D2097" s="216"/>
      <c r="E2097" s="216" t="s">
        <v>1855</v>
      </c>
      <c r="F2097" s="203" t="s">
        <v>3217</v>
      </c>
      <c r="G2097" s="396">
        <v>30000000</v>
      </c>
      <c r="H2097" s="396">
        <v>0</v>
      </c>
      <c r="I2097" s="396">
        <v>0</v>
      </c>
      <c r="J2097" s="396">
        <v>0</v>
      </c>
      <c r="K2097" s="396">
        <v>30000000</v>
      </c>
      <c r="L2097" s="215"/>
      <c r="M2097" s="215"/>
      <c r="N2097" s="215"/>
      <c r="O2097" s="215"/>
      <c r="P2097" s="215" t="s">
        <v>1855</v>
      </c>
      <c r="Q2097" s="810" t="s">
        <v>6366</v>
      </c>
      <c r="R2097" s="632">
        <v>30000000</v>
      </c>
      <c r="S2097" s="632">
        <v>0</v>
      </c>
      <c r="T2097" s="632">
        <v>0</v>
      </c>
      <c r="U2097" s="632">
        <v>0</v>
      </c>
      <c r="V2097" s="632">
        <v>30000000</v>
      </c>
    </row>
    <row r="2098" spans="1:22" s="501" customFormat="1" ht="24.95" customHeight="1">
      <c r="A2098" s="215"/>
      <c r="B2098" s="215"/>
      <c r="C2098" s="216"/>
      <c r="D2098" s="216"/>
      <c r="E2098" s="216" t="s">
        <v>1857</v>
      </c>
      <c r="F2098" s="203" t="s">
        <v>3218</v>
      </c>
      <c r="G2098" s="396">
        <v>30000000</v>
      </c>
      <c r="H2098" s="396">
        <v>0</v>
      </c>
      <c r="I2098" s="396">
        <v>0</v>
      </c>
      <c r="J2098" s="396">
        <v>0</v>
      </c>
      <c r="K2098" s="396">
        <v>30000000</v>
      </c>
      <c r="L2098" s="215"/>
      <c r="M2098" s="215"/>
      <c r="N2098" s="215"/>
      <c r="O2098" s="215"/>
      <c r="P2098" s="215" t="s">
        <v>1857</v>
      </c>
      <c r="Q2098" s="810" t="s">
        <v>6306</v>
      </c>
      <c r="R2098" s="632">
        <v>30000000</v>
      </c>
      <c r="S2098" s="632">
        <v>0</v>
      </c>
      <c r="T2098" s="632">
        <v>0</v>
      </c>
      <c r="U2098" s="632">
        <v>0</v>
      </c>
      <c r="V2098" s="632">
        <v>30000000</v>
      </c>
    </row>
    <row r="2099" spans="1:22" s="501" customFormat="1" ht="24.95" customHeight="1">
      <c r="A2099" s="215"/>
      <c r="B2099" s="215"/>
      <c r="C2099" s="216"/>
      <c r="D2099" s="216"/>
      <c r="E2099" s="216" t="s">
        <v>1889</v>
      </c>
      <c r="F2099" s="203" t="s">
        <v>2956</v>
      </c>
      <c r="G2099" s="396">
        <v>13000000</v>
      </c>
      <c r="H2099" s="396">
        <v>0</v>
      </c>
      <c r="I2099" s="396">
        <v>0</v>
      </c>
      <c r="J2099" s="396">
        <v>0</v>
      </c>
      <c r="K2099" s="396">
        <v>13000000</v>
      </c>
      <c r="L2099" s="215"/>
      <c r="M2099" s="215"/>
      <c r="N2099" s="215"/>
      <c r="O2099" s="215"/>
      <c r="P2099" s="215" t="s">
        <v>1889</v>
      </c>
      <c r="Q2099" s="810" t="s">
        <v>7097</v>
      </c>
      <c r="R2099" s="632">
        <v>13000000</v>
      </c>
      <c r="S2099" s="632">
        <v>0</v>
      </c>
      <c r="T2099" s="632">
        <v>0</v>
      </c>
      <c r="U2099" s="632">
        <v>0</v>
      </c>
      <c r="V2099" s="632">
        <v>13000000</v>
      </c>
    </row>
    <row r="2100" spans="1:22" s="501" customFormat="1" ht="24.95" customHeight="1">
      <c r="A2100" s="215"/>
      <c r="B2100" s="215"/>
      <c r="C2100" s="216"/>
      <c r="D2100" s="216"/>
      <c r="E2100" s="216" t="s">
        <v>1880</v>
      </c>
      <c r="F2100" s="203" t="s">
        <v>3219</v>
      </c>
      <c r="G2100" s="396">
        <v>70000000</v>
      </c>
      <c r="H2100" s="396">
        <v>0</v>
      </c>
      <c r="I2100" s="396">
        <v>0</v>
      </c>
      <c r="J2100" s="396">
        <v>0</v>
      </c>
      <c r="K2100" s="396">
        <v>70000000</v>
      </c>
      <c r="L2100" s="215"/>
      <c r="M2100" s="215"/>
      <c r="N2100" s="215"/>
      <c r="O2100" s="215"/>
      <c r="P2100" s="215" t="s">
        <v>1880</v>
      </c>
      <c r="Q2100" s="810" t="s">
        <v>7098</v>
      </c>
      <c r="R2100" s="632">
        <v>70000000</v>
      </c>
      <c r="S2100" s="632">
        <v>0</v>
      </c>
      <c r="T2100" s="632">
        <v>0</v>
      </c>
      <c r="U2100" s="632">
        <v>0</v>
      </c>
      <c r="V2100" s="632">
        <v>70000000</v>
      </c>
    </row>
    <row r="2101" spans="1:22" s="501" customFormat="1" ht="24.95" customHeight="1">
      <c r="A2101" s="215"/>
      <c r="B2101" s="215"/>
      <c r="C2101" s="216"/>
      <c r="D2101" s="216"/>
      <c r="E2101" s="216" t="s">
        <v>1867</v>
      </c>
      <c r="F2101" s="203" t="s">
        <v>3220</v>
      </c>
      <c r="G2101" s="396">
        <v>30000000</v>
      </c>
      <c r="H2101" s="396">
        <v>0</v>
      </c>
      <c r="I2101" s="396">
        <v>0</v>
      </c>
      <c r="J2101" s="396">
        <v>0</v>
      </c>
      <c r="K2101" s="396">
        <v>30000000</v>
      </c>
      <c r="L2101" s="215"/>
      <c r="M2101" s="215"/>
      <c r="N2101" s="215"/>
      <c r="O2101" s="215"/>
      <c r="P2101" s="215" t="s">
        <v>1867</v>
      </c>
      <c r="Q2101" s="810" t="s">
        <v>6367</v>
      </c>
      <c r="R2101" s="632">
        <v>30000000</v>
      </c>
      <c r="S2101" s="632">
        <v>0</v>
      </c>
      <c r="T2101" s="632">
        <v>0</v>
      </c>
      <c r="U2101" s="632">
        <v>0</v>
      </c>
      <c r="V2101" s="632">
        <v>30000000</v>
      </c>
    </row>
    <row r="2102" spans="1:22" s="501" customFormat="1" ht="24.95" customHeight="1">
      <c r="A2102" s="215"/>
      <c r="B2102" s="215"/>
      <c r="C2102" s="216"/>
      <c r="D2102" s="216"/>
      <c r="E2102" s="216" t="s">
        <v>1893</v>
      </c>
      <c r="F2102" s="203" t="s">
        <v>3221</v>
      </c>
      <c r="G2102" s="396">
        <v>100000000</v>
      </c>
      <c r="H2102" s="396">
        <v>0</v>
      </c>
      <c r="I2102" s="396">
        <v>0</v>
      </c>
      <c r="J2102" s="396">
        <v>0</v>
      </c>
      <c r="K2102" s="396">
        <v>100000000</v>
      </c>
      <c r="L2102" s="215"/>
      <c r="M2102" s="215"/>
      <c r="N2102" s="215"/>
      <c r="O2102" s="215"/>
      <c r="P2102" s="215" t="s">
        <v>1893</v>
      </c>
      <c r="Q2102" s="810" t="s">
        <v>7099</v>
      </c>
      <c r="R2102" s="632">
        <v>100000000</v>
      </c>
      <c r="S2102" s="632">
        <v>0</v>
      </c>
      <c r="T2102" s="632">
        <v>0</v>
      </c>
      <c r="U2102" s="632">
        <v>0</v>
      </c>
      <c r="V2102" s="632">
        <v>100000000</v>
      </c>
    </row>
    <row r="2103" spans="1:22" s="501" customFormat="1" ht="24.95" customHeight="1">
      <c r="A2103" s="215"/>
      <c r="B2103" s="215"/>
      <c r="C2103" s="216"/>
      <c r="D2103" s="216"/>
      <c r="E2103" s="216" t="s">
        <v>1869</v>
      </c>
      <c r="F2103" s="203" t="s">
        <v>3222</v>
      </c>
      <c r="G2103" s="396">
        <v>1650000</v>
      </c>
      <c r="H2103" s="396">
        <v>0</v>
      </c>
      <c r="I2103" s="396">
        <v>0</v>
      </c>
      <c r="J2103" s="396">
        <v>0</v>
      </c>
      <c r="K2103" s="396">
        <v>1650000</v>
      </c>
      <c r="L2103" s="215"/>
      <c r="M2103" s="215"/>
      <c r="N2103" s="215"/>
      <c r="O2103" s="215"/>
      <c r="P2103" s="215" t="s">
        <v>1869</v>
      </c>
      <c r="Q2103" s="810" t="s">
        <v>6368</v>
      </c>
      <c r="R2103" s="632">
        <v>1650000</v>
      </c>
      <c r="S2103" s="632">
        <v>0</v>
      </c>
      <c r="T2103" s="632">
        <v>0</v>
      </c>
      <c r="U2103" s="632">
        <v>0</v>
      </c>
      <c r="V2103" s="632">
        <v>1650000</v>
      </c>
    </row>
    <row r="2104" spans="1:22" s="501" customFormat="1" ht="24.95" customHeight="1">
      <c r="A2104" s="215"/>
      <c r="B2104" s="215"/>
      <c r="C2104" s="216"/>
      <c r="D2104" s="216"/>
      <c r="E2104" s="216" t="s">
        <v>1895</v>
      </c>
      <c r="F2104" s="359" t="s">
        <v>3223</v>
      </c>
      <c r="G2104" s="396">
        <v>100000000</v>
      </c>
      <c r="H2104" s="396">
        <v>0</v>
      </c>
      <c r="I2104" s="396">
        <v>0</v>
      </c>
      <c r="J2104" s="396">
        <v>0</v>
      </c>
      <c r="K2104" s="396">
        <v>100000000</v>
      </c>
      <c r="L2104" s="215"/>
      <c r="M2104" s="215"/>
      <c r="N2104" s="215"/>
      <c r="O2104" s="215"/>
      <c r="P2104" s="215" t="s">
        <v>1895</v>
      </c>
      <c r="Q2104" s="810" t="s">
        <v>7100</v>
      </c>
      <c r="R2104" s="632">
        <v>100000000</v>
      </c>
      <c r="S2104" s="632">
        <v>0</v>
      </c>
      <c r="T2104" s="632">
        <v>0</v>
      </c>
      <c r="U2104" s="632">
        <v>0</v>
      </c>
      <c r="V2104" s="632">
        <v>100000000</v>
      </c>
    </row>
    <row r="2105" spans="1:22" s="501" customFormat="1" ht="24.95" customHeight="1">
      <c r="A2105" s="215"/>
      <c r="B2105" s="215"/>
      <c r="C2105" s="216"/>
      <c r="D2105" s="216"/>
      <c r="E2105" s="216" t="s">
        <v>1903</v>
      </c>
      <c r="F2105" s="203" t="s">
        <v>3224</v>
      </c>
      <c r="G2105" s="396">
        <v>45000000</v>
      </c>
      <c r="H2105" s="396">
        <v>0</v>
      </c>
      <c r="I2105" s="396">
        <v>0</v>
      </c>
      <c r="J2105" s="396">
        <v>0</v>
      </c>
      <c r="K2105" s="396">
        <v>45000000</v>
      </c>
      <c r="L2105" s="215"/>
      <c r="M2105" s="215"/>
      <c r="N2105" s="215"/>
      <c r="O2105" s="215"/>
      <c r="P2105" s="215" t="s">
        <v>1903</v>
      </c>
      <c r="Q2105" s="810" t="s">
        <v>6043</v>
      </c>
      <c r="R2105" s="632">
        <v>45000000</v>
      </c>
      <c r="S2105" s="632">
        <v>0</v>
      </c>
      <c r="T2105" s="632">
        <v>0</v>
      </c>
      <c r="U2105" s="632">
        <v>0</v>
      </c>
      <c r="V2105" s="632">
        <v>45000000</v>
      </c>
    </row>
    <row r="2106" spans="1:22" s="501" customFormat="1" ht="24.95" customHeight="1">
      <c r="A2106" s="215"/>
      <c r="B2106" s="215"/>
      <c r="C2106" s="216"/>
      <c r="D2106" s="216"/>
      <c r="E2106" s="216" t="s">
        <v>1924</v>
      </c>
      <c r="F2106" s="203" t="s">
        <v>3736</v>
      </c>
      <c r="G2106" s="396">
        <v>80000000</v>
      </c>
      <c r="H2106" s="396">
        <v>0</v>
      </c>
      <c r="I2106" s="396">
        <v>0</v>
      </c>
      <c r="J2106" s="396">
        <v>0</v>
      </c>
      <c r="K2106" s="396">
        <v>80000000</v>
      </c>
      <c r="L2106" s="215"/>
      <c r="M2106" s="215"/>
      <c r="N2106" s="215"/>
      <c r="O2106" s="215"/>
      <c r="P2106" s="215" t="s">
        <v>1924</v>
      </c>
      <c r="Q2106" s="810" t="s">
        <v>7101</v>
      </c>
      <c r="R2106" s="632">
        <v>80000000</v>
      </c>
      <c r="S2106" s="632">
        <v>0</v>
      </c>
      <c r="T2106" s="632">
        <v>0</v>
      </c>
      <c r="U2106" s="632">
        <v>0</v>
      </c>
      <c r="V2106" s="632">
        <v>80000000</v>
      </c>
    </row>
    <row r="2107" spans="1:22" s="501" customFormat="1" ht="24.95" customHeight="1">
      <c r="A2107" s="215"/>
      <c r="B2107" s="215"/>
      <c r="C2107" s="216"/>
      <c r="D2107" s="216"/>
      <c r="E2107" s="216" t="s">
        <v>1906</v>
      </c>
      <c r="F2107" s="359" t="s">
        <v>3225</v>
      </c>
      <c r="G2107" s="396">
        <v>1600000</v>
      </c>
      <c r="H2107" s="396">
        <v>0</v>
      </c>
      <c r="I2107" s="396">
        <v>0</v>
      </c>
      <c r="J2107" s="396">
        <v>0</v>
      </c>
      <c r="K2107" s="396">
        <v>1600000</v>
      </c>
      <c r="L2107" s="215"/>
      <c r="M2107" s="215"/>
      <c r="N2107" s="215"/>
      <c r="O2107" s="215"/>
      <c r="P2107" s="215" t="s">
        <v>1906</v>
      </c>
      <c r="Q2107" s="810" t="s">
        <v>7102</v>
      </c>
      <c r="R2107" s="632">
        <v>1600000</v>
      </c>
      <c r="S2107" s="632">
        <v>0</v>
      </c>
      <c r="T2107" s="632">
        <v>0</v>
      </c>
      <c r="U2107" s="632">
        <v>0</v>
      </c>
      <c r="V2107" s="632">
        <v>1600000</v>
      </c>
    </row>
    <row r="2108" spans="1:22" s="501" customFormat="1" ht="24.95" customHeight="1">
      <c r="A2108" s="215"/>
      <c r="B2108" s="215"/>
      <c r="C2108" s="216"/>
      <c r="D2108" s="216"/>
      <c r="E2108" s="216" t="s">
        <v>1933</v>
      </c>
      <c r="F2108" s="203" t="s">
        <v>3226</v>
      </c>
      <c r="G2108" s="396">
        <v>6666000</v>
      </c>
      <c r="H2108" s="396">
        <v>0</v>
      </c>
      <c r="I2108" s="396">
        <v>0</v>
      </c>
      <c r="J2108" s="396">
        <v>0</v>
      </c>
      <c r="K2108" s="396">
        <v>6666000</v>
      </c>
      <c r="L2108" s="215"/>
      <c r="M2108" s="215"/>
      <c r="N2108" s="215"/>
      <c r="O2108" s="215"/>
      <c r="P2108" s="215" t="s">
        <v>1933</v>
      </c>
      <c r="Q2108" s="810" t="s">
        <v>6369</v>
      </c>
      <c r="R2108" s="632">
        <v>6666000</v>
      </c>
      <c r="S2108" s="632">
        <v>0</v>
      </c>
      <c r="T2108" s="632">
        <v>0</v>
      </c>
      <c r="U2108" s="632">
        <v>0</v>
      </c>
      <c r="V2108" s="632">
        <v>6666000</v>
      </c>
    </row>
    <row r="2109" spans="1:22" s="501" customFormat="1" ht="24.95" customHeight="1">
      <c r="A2109" s="215"/>
      <c r="B2109" s="215"/>
      <c r="C2109" s="216"/>
      <c r="D2109" s="216"/>
      <c r="E2109" s="216" t="s">
        <v>1947</v>
      </c>
      <c r="F2109" s="203" t="s">
        <v>3227</v>
      </c>
      <c r="G2109" s="396">
        <v>4500000</v>
      </c>
      <c r="H2109" s="396">
        <v>0</v>
      </c>
      <c r="I2109" s="396">
        <v>0</v>
      </c>
      <c r="J2109" s="396">
        <v>0</v>
      </c>
      <c r="K2109" s="396">
        <v>4500000</v>
      </c>
      <c r="L2109" s="215"/>
      <c r="M2109" s="215"/>
      <c r="N2109" s="215"/>
      <c r="O2109" s="215"/>
      <c r="P2109" s="215" t="s">
        <v>1947</v>
      </c>
      <c r="Q2109" s="810" t="s">
        <v>6370</v>
      </c>
      <c r="R2109" s="632">
        <v>4500000</v>
      </c>
      <c r="S2109" s="632">
        <v>0</v>
      </c>
      <c r="T2109" s="632">
        <v>0</v>
      </c>
      <c r="U2109" s="632">
        <v>0</v>
      </c>
      <c r="V2109" s="632">
        <v>4500000</v>
      </c>
    </row>
    <row r="2110" spans="1:22" s="501" customFormat="1" ht="24.95" customHeight="1">
      <c r="A2110" s="215"/>
      <c r="B2110" s="215"/>
      <c r="C2110" s="216"/>
      <c r="D2110" s="216"/>
      <c r="E2110" s="216" t="s">
        <v>1966</v>
      </c>
      <c r="F2110" s="203" t="s">
        <v>3149</v>
      </c>
      <c r="G2110" s="396">
        <v>25000000</v>
      </c>
      <c r="H2110" s="396">
        <v>0</v>
      </c>
      <c r="I2110" s="396">
        <v>0</v>
      </c>
      <c r="J2110" s="396">
        <v>0</v>
      </c>
      <c r="K2110" s="396">
        <v>25000000</v>
      </c>
      <c r="L2110" s="215"/>
      <c r="M2110" s="215"/>
      <c r="N2110" s="215"/>
      <c r="O2110" s="215"/>
      <c r="P2110" s="215" t="s">
        <v>1966</v>
      </c>
      <c r="Q2110" s="810" t="s">
        <v>7103</v>
      </c>
      <c r="R2110" s="632">
        <v>25000000</v>
      </c>
      <c r="S2110" s="632">
        <v>0</v>
      </c>
      <c r="T2110" s="632">
        <v>0</v>
      </c>
      <c r="U2110" s="632">
        <v>0</v>
      </c>
      <c r="V2110" s="632">
        <v>25000000</v>
      </c>
    </row>
    <row r="2111" spans="1:22" s="501" customFormat="1" ht="24.95" customHeight="1">
      <c r="A2111" s="215"/>
      <c r="B2111" s="215"/>
      <c r="C2111" s="216"/>
      <c r="D2111" s="216"/>
      <c r="E2111" s="216" t="s">
        <v>2309</v>
      </c>
      <c r="F2111" s="203" t="s">
        <v>3228</v>
      </c>
      <c r="G2111" s="396">
        <v>35000000</v>
      </c>
      <c r="H2111" s="396">
        <v>0</v>
      </c>
      <c r="I2111" s="396">
        <v>0</v>
      </c>
      <c r="J2111" s="396">
        <v>0</v>
      </c>
      <c r="K2111" s="396">
        <v>35000000</v>
      </c>
      <c r="L2111" s="215"/>
      <c r="M2111" s="215"/>
      <c r="N2111" s="215"/>
      <c r="O2111" s="215"/>
      <c r="P2111" s="215" t="s">
        <v>2309</v>
      </c>
      <c r="Q2111" s="810" t="s">
        <v>6371</v>
      </c>
      <c r="R2111" s="632">
        <v>35000000</v>
      </c>
      <c r="S2111" s="632">
        <v>0</v>
      </c>
      <c r="T2111" s="632">
        <v>0</v>
      </c>
      <c r="U2111" s="632">
        <v>0</v>
      </c>
      <c r="V2111" s="632">
        <v>35000000</v>
      </c>
    </row>
    <row r="2112" spans="1:22" s="501" customFormat="1" ht="24.95" customHeight="1">
      <c r="A2112" s="215"/>
      <c r="B2112" s="215"/>
      <c r="C2112" s="216"/>
      <c r="D2112" s="216"/>
      <c r="E2112" s="216" t="s">
        <v>2089</v>
      </c>
      <c r="F2112" s="203" t="s">
        <v>3229</v>
      </c>
      <c r="G2112" s="396">
        <v>26332000</v>
      </c>
      <c r="H2112" s="396">
        <v>0</v>
      </c>
      <c r="I2112" s="396">
        <v>0</v>
      </c>
      <c r="J2112" s="396">
        <v>0</v>
      </c>
      <c r="K2112" s="396">
        <v>26332000</v>
      </c>
      <c r="L2112" s="215"/>
      <c r="M2112" s="215"/>
      <c r="N2112" s="215"/>
      <c r="O2112" s="215"/>
      <c r="P2112" s="215" t="s">
        <v>2089</v>
      </c>
      <c r="Q2112" s="810" t="s">
        <v>7104</v>
      </c>
      <c r="R2112" s="632">
        <v>26332000</v>
      </c>
      <c r="S2112" s="632">
        <v>0</v>
      </c>
      <c r="T2112" s="632">
        <v>0</v>
      </c>
      <c r="U2112" s="632">
        <v>0</v>
      </c>
      <c r="V2112" s="632">
        <v>26332000</v>
      </c>
    </row>
    <row r="2113" spans="1:22" s="501" customFormat="1" ht="24.95" customHeight="1">
      <c r="A2113" s="215"/>
      <c r="B2113" s="215"/>
      <c r="C2113" s="216"/>
      <c r="D2113" s="216"/>
      <c r="E2113" s="216" t="s">
        <v>1975</v>
      </c>
      <c r="F2113" s="203" t="s">
        <v>3230</v>
      </c>
      <c r="G2113" s="396">
        <v>200000</v>
      </c>
      <c r="H2113" s="396">
        <v>0</v>
      </c>
      <c r="I2113" s="396">
        <v>0</v>
      </c>
      <c r="J2113" s="396">
        <v>0</v>
      </c>
      <c r="K2113" s="396">
        <v>200000</v>
      </c>
      <c r="L2113" s="215"/>
      <c r="M2113" s="215"/>
      <c r="N2113" s="215"/>
      <c r="O2113" s="215"/>
      <c r="P2113" s="215" t="s">
        <v>1975</v>
      </c>
      <c r="Q2113" s="810" t="s">
        <v>6372</v>
      </c>
      <c r="R2113" s="632">
        <v>200000</v>
      </c>
      <c r="S2113" s="632">
        <v>0</v>
      </c>
      <c r="T2113" s="632">
        <v>0</v>
      </c>
      <c r="U2113" s="632">
        <v>0</v>
      </c>
      <c r="V2113" s="632">
        <v>200000</v>
      </c>
    </row>
    <row r="2114" spans="1:22" s="501" customFormat="1" ht="24.95" customHeight="1">
      <c r="A2114" s="215"/>
      <c r="B2114" s="215"/>
      <c r="C2114" s="216"/>
      <c r="D2114" s="216"/>
      <c r="E2114" s="216" t="s">
        <v>2006</v>
      </c>
      <c r="F2114" s="203" t="s">
        <v>3231</v>
      </c>
      <c r="G2114" s="396">
        <v>101528400</v>
      </c>
      <c r="H2114" s="396">
        <v>0</v>
      </c>
      <c r="I2114" s="396">
        <v>0</v>
      </c>
      <c r="J2114" s="396">
        <v>0</v>
      </c>
      <c r="K2114" s="396">
        <v>101528400</v>
      </c>
      <c r="L2114" s="215"/>
      <c r="M2114" s="215"/>
      <c r="N2114" s="215"/>
      <c r="O2114" s="215"/>
      <c r="P2114" s="215" t="s">
        <v>2006</v>
      </c>
      <c r="Q2114" s="810" t="s">
        <v>7105</v>
      </c>
      <c r="R2114" s="632">
        <v>101528400</v>
      </c>
      <c r="S2114" s="632">
        <v>0</v>
      </c>
      <c r="T2114" s="632">
        <v>0</v>
      </c>
      <c r="U2114" s="632">
        <v>0</v>
      </c>
      <c r="V2114" s="632">
        <v>101528400</v>
      </c>
    </row>
    <row r="2115" spans="1:22" s="501" customFormat="1" ht="24.95" customHeight="1">
      <c r="A2115" s="215"/>
      <c r="B2115" s="215"/>
      <c r="C2115" s="216"/>
      <c r="D2115" s="216"/>
      <c r="E2115" s="216" t="s">
        <v>2197</v>
      </c>
      <c r="F2115" s="203" t="s">
        <v>3232</v>
      </c>
      <c r="G2115" s="396">
        <v>5000000</v>
      </c>
      <c r="H2115" s="396">
        <v>0</v>
      </c>
      <c r="I2115" s="396">
        <v>0</v>
      </c>
      <c r="J2115" s="396">
        <v>0</v>
      </c>
      <c r="K2115" s="396">
        <v>5000000</v>
      </c>
      <c r="L2115" s="215"/>
      <c r="M2115" s="215"/>
      <c r="N2115" s="215"/>
      <c r="O2115" s="215"/>
      <c r="P2115" s="215" t="s">
        <v>2197</v>
      </c>
      <c r="Q2115" s="810" t="s">
        <v>7106</v>
      </c>
      <c r="R2115" s="632">
        <v>5000000</v>
      </c>
      <c r="S2115" s="632">
        <v>0</v>
      </c>
      <c r="T2115" s="632">
        <v>0</v>
      </c>
      <c r="U2115" s="632">
        <v>0</v>
      </c>
      <c r="V2115" s="632">
        <v>5000000</v>
      </c>
    </row>
    <row r="2116" spans="1:22" s="500" customFormat="1" ht="24.95" customHeight="1" thickBot="1">
      <c r="A2116" s="230" t="s">
        <v>1569</v>
      </c>
      <c r="B2116" s="230"/>
      <c r="C2116" s="231"/>
      <c r="D2116" s="231"/>
      <c r="E2116" s="231"/>
      <c r="F2116" s="232" t="s">
        <v>1570</v>
      </c>
      <c r="G2116" s="401">
        <v>8697500000</v>
      </c>
      <c r="H2116" s="401">
        <v>0</v>
      </c>
      <c r="I2116" s="401">
        <v>0</v>
      </c>
      <c r="J2116" s="401">
        <v>0</v>
      </c>
      <c r="K2116" s="401">
        <v>8697500000</v>
      </c>
      <c r="L2116" s="230" t="s">
        <v>1569</v>
      </c>
      <c r="M2116" s="230"/>
      <c r="N2116" s="230"/>
      <c r="O2116" s="230"/>
      <c r="P2116" s="230"/>
      <c r="Q2116" s="806" t="s">
        <v>4926</v>
      </c>
      <c r="R2116" s="656">
        <v>8697500000</v>
      </c>
      <c r="S2116" s="656">
        <v>0</v>
      </c>
      <c r="T2116" s="656">
        <v>0</v>
      </c>
      <c r="U2116" s="656">
        <v>0</v>
      </c>
      <c r="V2116" s="656">
        <v>8697500000</v>
      </c>
    </row>
    <row r="2117" spans="1:22" s="501" customFormat="1" ht="24.95" customHeight="1" thickTop="1" thickBot="1">
      <c r="A2117" s="223" t="s">
        <v>1571</v>
      </c>
      <c r="B2117" s="223"/>
      <c r="C2117" s="714"/>
      <c r="D2117" s="714"/>
      <c r="E2117" s="714"/>
      <c r="F2117" s="715" t="s">
        <v>1572</v>
      </c>
      <c r="G2117" s="716">
        <v>7000000000</v>
      </c>
      <c r="H2117" s="716">
        <v>0</v>
      </c>
      <c r="I2117" s="716">
        <v>0</v>
      </c>
      <c r="J2117" s="716">
        <v>0</v>
      </c>
      <c r="K2117" s="716">
        <v>7000000000</v>
      </c>
      <c r="L2117" s="223" t="s">
        <v>1571</v>
      </c>
      <c r="M2117" s="223"/>
      <c r="N2117" s="223"/>
      <c r="O2117" s="223"/>
      <c r="P2117" s="223"/>
      <c r="Q2117" s="808" t="s">
        <v>4927</v>
      </c>
      <c r="R2117" s="644">
        <v>7000000000</v>
      </c>
      <c r="S2117" s="644">
        <v>0</v>
      </c>
      <c r="T2117" s="644">
        <v>0</v>
      </c>
      <c r="U2117" s="644">
        <v>0</v>
      </c>
      <c r="V2117" s="644">
        <v>7000000000</v>
      </c>
    </row>
    <row r="2118" spans="1:22" s="501" customFormat="1" ht="24.95" customHeight="1" thickTop="1">
      <c r="A2118" s="220"/>
      <c r="B2118" s="220" t="s">
        <v>436</v>
      </c>
      <c r="C2118" s="221"/>
      <c r="D2118" s="221"/>
      <c r="E2118" s="221"/>
      <c r="F2118" s="228" t="s">
        <v>1573</v>
      </c>
      <c r="G2118" s="398">
        <v>100000000</v>
      </c>
      <c r="H2118" s="398">
        <v>0</v>
      </c>
      <c r="I2118" s="398">
        <v>0</v>
      </c>
      <c r="J2118" s="398">
        <v>0</v>
      </c>
      <c r="K2118" s="398">
        <v>100000000</v>
      </c>
      <c r="L2118" s="220"/>
      <c r="M2118" s="220" t="s">
        <v>436</v>
      </c>
      <c r="N2118" s="220"/>
      <c r="O2118" s="220"/>
      <c r="P2118" s="220"/>
      <c r="Q2118" s="809" t="s">
        <v>4928</v>
      </c>
      <c r="R2118" s="640">
        <v>100000000</v>
      </c>
      <c r="S2118" s="640">
        <v>0</v>
      </c>
      <c r="T2118" s="640">
        <v>0</v>
      </c>
      <c r="U2118" s="640">
        <v>0</v>
      </c>
      <c r="V2118" s="640">
        <v>100000000</v>
      </c>
    </row>
    <row r="2119" spans="1:22" s="501" customFormat="1" ht="24.95" customHeight="1">
      <c r="A2119" s="215"/>
      <c r="B2119" s="215"/>
      <c r="C2119" s="216" t="s">
        <v>433</v>
      </c>
      <c r="D2119" s="216"/>
      <c r="E2119" s="216"/>
      <c r="F2119" s="203" t="s">
        <v>1574</v>
      </c>
      <c r="G2119" s="396">
        <v>100000000</v>
      </c>
      <c r="H2119" s="396">
        <v>0</v>
      </c>
      <c r="I2119" s="396">
        <v>0</v>
      </c>
      <c r="J2119" s="396">
        <v>0</v>
      </c>
      <c r="K2119" s="396">
        <v>100000000</v>
      </c>
      <c r="L2119" s="215"/>
      <c r="M2119" s="215"/>
      <c r="N2119" s="215" t="s">
        <v>433</v>
      </c>
      <c r="O2119" s="215"/>
      <c r="P2119" s="215"/>
      <c r="Q2119" s="810" t="s">
        <v>4929</v>
      </c>
      <c r="R2119" s="632">
        <v>100000000</v>
      </c>
      <c r="S2119" s="632">
        <v>0</v>
      </c>
      <c r="T2119" s="632">
        <v>0</v>
      </c>
      <c r="U2119" s="632">
        <v>0</v>
      </c>
      <c r="V2119" s="632">
        <v>100000000</v>
      </c>
    </row>
    <row r="2120" spans="1:22" s="501" customFormat="1" ht="24.95" hidden="1" customHeight="1">
      <c r="A2120" s="215"/>
      <c r="B2120" s="215"/>
      <c r="C2120" s="216"/>
      <c r="D2120" s="216" t="s">
        <v>1816</v>
      </c>
      <c r="E2120" s="216"/>
      <c r="F2120" s="203" t="s">
        <v>1817</v>
      </c>
      <c r="G2120" s="396">
        <v>100000000</v>
      </c>
      <c r="H2120" s="396">
        <v>0</v>
      </c>
      <c r="I2120" s="396">
        <v>0</v>
      </c>
      <c r="J2120" s="396">
        <v>0</v>
      </c>
      <c r="K2120" s="396">
        <v>100000000</v>
      </c>
      <c r="L2120" s="215"/>
      <c r="M2120" s="215"/>
      <c r="N2120" s="215"/>
      <c r="O2120" s="215" t="s">
        <v>1816</v>
      </c>
      <c r="P2120" s="215"/>
      <c r="Q2120" s="810" t="s">
        <v>6373</v>
      </c>
      <c r="R2120" s="632">
        <v>100000000</v>
      </c>
      <c r="S2120" s="632">
        <v>0</v>
      </c>
      <c r="T2120" s="632">
        <v>0</v>
      </c>
      <c r="U2120" s="632">
        <v>0</v>
      </c>
      <c r="V2120" s="632">
        <v>100000000</v>
      </c>
    </row>
    <row r="2121" spans="1:22" s="501" customFormat="1" ht="24.95" customHeight="1">
      <c r="A2121" s="215"/>
      <c r="B2121" s="215"/>
      <c r="C2121" s="216"/>
      <c r="D2121" s="216"/>
      <c r="E2121" s="216" t="s">
        <v>1859</v>
      </c>
      <c r="F2121" s="203" t="s">
        <v>3233</v>
      </c>
      <c r="G2121" s="396">
        <v>100000000</v>
      </c>
      <c r="H2121" s="396">
        <v>0</v>
      </c>
      <c r="I2121" s="396">
        <v>0</v>
      </c>
      <c r="J2121" s="396">
        <v>0</v>
      </c>
      <c r="K2121" s="396">
        <v>100000000</v>
      </c>
      <c r="L2121" s="215"/>
      <c r="M2121" s="215"/>
      <c r="N2121" s="215"/>
      <c r="O2121" s="215"/>
      <c r="P2121" s="215" t="s">
        <v>1859</v>
      </c>
      <c r="Q2121" s="810" t="s">
        <v>7107</v>
      </c>
      <c r="R2121" s="632">
        <v>100000000</v>
      </c>
      <c r="S2121" s="632">
        <v>0</v>
      </c>
      <c r="T2121" s="632">
        <v>0</v>
      </c>
      <c r="U2121" s="632">
        <v>0</v>
      </c>
      <c r="V2121" s="632">
        <v>100000000</v>
      </c>
    </row>
    <row r="2122" spans="1:22" s="501" customFormat="1" ht="24.95" customHeight="1">
      <c r="A2122" s="215"/>
      <c r="B2122" s="215" t="s">
        <v>440</v>
      </c>
      <c r="C2122" s="216"/>
      <c r="D2122" s="216"/>
      <c r="E2122" s="216"/>
      <c r="F2122" s="203" t="s">
        <v>1580</v>
      </c>
      <c r="G2122" s="396">
        <v>100000000</v>
      </c>
      <c r="H2122" s="396">
        <v>0</v>
      </c>
      <c r="I2122" s="396">
        <v>0</v>
      </c>
      <c r="J2122" s="396">
        <v>0</v>
      </c>
      <c r="K2122" s="396">
        <v>100000000</v>
      </c>
      <c r="L2122" s="215"/>
      <c r="M2122" s="215" t="s">
        <v>440</v>
      </c>
      <c r="N2122" s="215"/>
      <c r="O2122" s="215"/>
      <c r="P2122" s="215"/>
      <c r="Q2122" s="810" t="s">
        <v>6678</v>
      </c>
      <c r="R2122" s="632">
        <v>100000000</v>
      </c>
      <c r="S2122" s="632">
        <v>0</v>
      </c>
      <c r="T2122" s="632">
        <v>0</v>
      </c>
      <c r="U2122" s="632">
        <v>0</v>
      </c>
      <c r="V2122" s="632">
        <v>100000000</v>
      </c>
    </row>
    <row r="2123" spans="1:22" s="501" customFormat="1" ht="24.95" customHeight="1">
      <c r="A2123" s="215"/>
      <c r="B2123" s="215"/>
      <c r="C2123" s="216" t="s">
        <v>433</v>
      </c>
      <c r="D2123" s="216"/>
      <c r="E2123" s="216"/>
      <c r="F2123" s="203" t="s">
        <v>3416</v>
      </c>
      <c r="G2123" s="396">
        <v>100000000</v>
      </c>
      <c r="H2123" s="396">
        <v>0</v>
      </c>
      <c r="I2123" s="396">
        <v>0</v>
      </c>
      <c r="J2123" s="396">
        <v>0</v>
      </c>
      <c r="K2123" s="396">
        <v>100000000</v>
      </c>
      <c r="L2123" s="215"/>
      <c r="M2123" s="215"/>
      <c r="N2123" s="215" t="s">
        <v>433</v>
      </c>
      <c r="O2123" s="215"/>
      <c r="P2123" s="215"/>
      <c r="Q2123" s="810" t="s">
        <v>6679</v>
      </c>
      <c r="R2123" s="632">
        <v>100000000</v>
      </c>
      <c r="S2123" s="632">
        <v>0</v>
      </c>
      <c r="T2123" s="632">
        <v>0</v>
      </c>
      <c r="U2123" s="632">
        <v>0</v>
      </c>
      <c r="V2123" s="632">
        <v>100000000</v>
      </c>
    </row>
    <row r="2124" spans="1:22" s="501" customFormat="1" ht="24.95" hidden="1" customHeight="1" thickTop="1">
      <c r="A2124" s="215"/>
      <c r="B2124" s="215"/>
      <c r="C2124" s="216"/>
      <c r="D2124" s="216" t="s">
        <v>1816</v>
      </c>
      <c r="E2124" s="216"/>
      <c r="F2124" s="203" t="s">
        <v>1817</v>
      </c>
      <c r="G2124" s="396">
        <v>100000000</v>
      </c>
      <c r="H2124" s="396">
        <v>0</v>
      </c>
      <c r="I2124" s="396">
        <v>0</v>
      </c>
      <c r="J2124" s="396">
        <v>0</v>
      </c>
      <c r="K2124" s="396">
        <v>100000000</v>
      </c>
      <c r="L2124" s="215"/>
      <c r="M2124" s="215"/>
      <c r="N2124" s="215"/>
      <c r="O2124" s="215" t="s">
        <v>1816</v>
      </c>
      <c r="P2124" s="215"/>
      <c r="Q2124" s="810" t="s">
        <v>6374</v>
      </c>
      <c r="R2124" s="632">
        <v>100000000</v>
      </c>
      <c r="S2124" s="632">
        <v>0</v>
      </c>
      <c r="T2124" s="632">
        <v>0</v>
      </c>
      <c r="U2124" s="632">
        <v>0</v>
      </c>
      <c r="V2124" s="632">
        <v>100000000</v>
      </c>
    </row>
    <row r="2125" spans="1:22" s="501" customFormat="1" ht="24.95" customHeight="1">
      <c r="A2125" s="215"/>
      <c r="B2125" s="215"/>
      <c r="C2125" s="216"/>
      <c r="D2125" s="216"/>
      <c r="E2125" s="216" t="s">
        <v>1859</v>
      </c>
      <c r="F2125" s="203" t="s">
        <v>3234</v>
      </c>
      <c r="G2125" s="396">
        <v>100000000</v>
      </c>
      <c r="H2125" s="396">
        <v>0</v>
      </c>
      <c r="I2125" s="396">
        <v>0</v>
      </c>
      <c r="J2125" s="396">
        <v>0</v>
      </c>
      <c r="K2125" s="396">
        <v>100000000</v>
      </c>
      <c r="L2125" s="215"/>
      <c r="M2125" s="215"/>
      <c r="N2125" s="215"/>
      <c r="O2125" s="215"/>
      <c r="P2125" s="215" t="s">
        <v>1859</v>
      </c>
      <c r="Q2125" s="810" t="s">
        <v>6375</v>
      </c>
      <c r="R2125" s="632">
        <v>100000000</v>
      </c>
      <c r="S2125" s="632">
        <v>0</v>
      </c>
      <c r="T2125" s="632">
        <v>0</v>
      </c>
      <c r="U2125" s="632">
        <v>0</v>
      </c>
      <c r="V2125" s="632">
        <v>100000000</v>
      </c>
    </row>
    <row r="2126" spans="1:22" s="501" customFormat="1" ht="24.95" customHeight="1">
      <c r="A2126" s="215"/>
      <c r="B2126" s="215" t="s">
        <v>444</v>
      </c>
      <c r="C2126" s="216"/>
      <c r="D2126" s="216"/>
      <c r="E2126" s="216"/>
      <c r="F2126" s="203" t="s">
        <v>1582</v>
      </c>
      <c r="G2126" s="396">
        <v>6800000000</v>
      </c>
      <c r="H2126" s="396">
        <v>0</v>
      </c>
      <c r="I2126" s="396">
        <v>0</v>
      </c>
      <c r="J2126" s="396">
        <v>0</v>
      </c>
      <c r="K2126" s="396">
        <v>6800000000</v>
      </c>
      <c r="L2126" s="215"/>
      <c r="M2126" s="215" t="s">
        <v>444</v>
      </c>
      <c r="N2126" s="215"/>
      <c r="O2126" s="215"/>
      <c r="P2126" s="215"/>
      <c r="Q2126" s="810" t="s">
        <v>4930</v>
      </c>
      <c r="R2126" s="632">
        <v>6800000000</v>
      </c>
      <c r="S2126" s="632">
        <v>0</v>
      </c>
      <c r="T2126" s="632">
        <v>0</v>
      </c>
      <c r="U2126" s="632">
        <v>0</v>
      </c>
      <c r="V2126" s="632">
        <v>6800000000</v>
      </c>
    </row>
    <row r="2127" spans="1:22" s="501" customFormat="1" ht="24.95" customHeight="1">
      <c r="A2127" s="215"/>
      <c r="B2127" s="215"/>
      <c r="C2127" s="216" t="s">
        <v>436</v>
      </c>
      <c r="D2127" s="216"/>
      <c r="E2127" s="216"/>
      <c r="F2127" s="359" t="s">
        <v>1583</v>
      </c>
      <c r="G2127" s="396">
        <v>6800000000</v>
      </c>
      <c r="H2127" s="396">
        <v>0</v>
      </c>
      <c r="I2127" s="396">
        <v>0</v>
      </c>
      <c r="J2127" s="396">
        <v>0</v>
      </c>
      <c r="K2127" s="396">
        <v>6800000000</v>
      </c>
      <c r="L2127" s="215"/>
      <c r="M2127" s="215"/>
      <c r="N2127" s="215" t="s">
        <v>436</v>
      </c>
      <c r="O2127" s="215"/>
      <c r="P2127" s="215"/>
      <c r="Q2127" s="810" t="s">
        <v>7108</v>
      </c>
      <c r="R2127" s="632">
        <v>6800000000</v>
      </c>
      <c r="S2127" s="632">
        <v>0</v>
      </c>
      <c r="T2127" s="632">
        <v>0</v>
      </c>
      <c r="U2127" s="632">
        <v>0</v>
      </c>
      <c r="V2127" s="632">
        <v>6800000000</v>
      </c>
    </row>
    <row r="2128" spans="1:22" s="501" customFormat="1" ht="24.95" hidden="1" customHeight="1">
      <c r="A2128" s="215"/>
      <c r="B2128" s="215"/>
      <c r="C2128" s="216"/>
      <c r="D2128" s="216" t="s">
        <v>1816</v>
      </c>
      <c r="E2128" s="216"/>
      <c r="F2128" s="203" t="s">
        <v>1817</v>
      </c>
      <c r="G2128" s="396">
        <v>6800000000</v>
      </c>
      <c r="H2128" s="396">
        <v>0</v>
      </c>
      <c r="I2128" s="396">
        <v>0</v>
      </c>
      <c r="J2128" s="396">
        <v>0</v>
      </c>
      <c r="K2128" s="396">
        <v>6800000000</v>
      </c>
      <c r="L2128" s="215"/>
      <c r="M2128" s="215"/>
      <c r="N2128" s="215"/>
      <c r="O2128" s="215" t="s">
        <v>1816</v>
      </c>
      <c r="P2128" s="215"/>
      <c r="Q2128" s="810" t="s">
        <v>2045</v>
      </c>
      <c r="R2128" s="632">
        <v>6800000000</v>
      </c>
      <c r="S2128" s="632">
        <v>0</v>
      </c>
      <c r="T2128" s="632">
        <v>0</v>
      </c>
      <c r="U2128" s="632">
        <v>0</v>
      </c>
      <c r="V2128" s="632">
        <v>6800000000</v>
      </c>
    </row>
    <row r="2129" spans="1:22" s="501" customFormat="1" ht="24.95" customHeight="1">
      <c r="A2129" s="215"/>
      <c r="B2129" s="215"/>
      <c r="C2129" s="216"/>
      <c r="D2129" s="216"/>
      <c r="E2129" s="216" t="s">
        <v>1859</v>
      </c>
      <c r="F2129" s="203" t="s">
        <v>3235</v>
      </c>
      <c r="G2129" s="396">
        <v>6700000000</v>
      </c>
      <c r="H2129" s="396">
        <v>0</v>
      </c>
      <c r="I2129" s="396">
        <v>0</v>
      </c>
      <c r="J2129" s="396">
        <v>0</v>
      </c>
      <c r="K2129" s="396">
        <v>6700000000</v>
      </c>
      <c r="L2129" s="215"/>
      <c r="M2129" s="215"/>
      <c r="N2129" s="215"/>
      <c r="O2129" s="215"/>
      <c r="P2129" s="215" t="s">
        <v>1859</v>
      </c>
      <c r="Q2129" s="810" t="s">
        <v>7109</v>
      </c>
      <c r="R2129" s="632">
        <v>6700000000</v>
      </c>
      <c r="S2129" s="632">
        <v>0</v>
      </c>
      <c r="T2129" s="632">
        <v>0</v>
      </c>
      <c r="U2129" s="632">
        <v>0</v>
      </c>
      <c r="V2129" s="632">
        <v>6700000000</v>
      </c>
    </row>
    <row r="2130" spans="1:22" s="501" customFormat="1" ht="24.95" customHeight="1">
      <c r="A2130" s="215"/>
      <c r="B2130" s="215"/>
      <c r="C2130" s="216"/>
      <c r="D2130" s="216"/>
      <c r="E2130" s="216" t="s">
        <v>1886</v>
      </c>
      <c r="F2130" s="203" t="s">
        <v>3236</v>
      </c>
      <c r="G2130" s="396">
        <v>100000000</v>
      </c>
      <c r="H2130" s="396">
        <v>0</v>
      </c>
      <c r="I2130" s="396">
        <v>0</v>
      </c>
      <c r="J2130" s="396">
        <v>0</v>
      </c>
      <c r="K2130" s="396">
        <v>100000000</v>
      </c>
      <c r="L2130" s="215"/>
      <c r="M2130" s="215"/>
      <c r="N2130" s="215"/>
      <c r="O2130" s="215"/>
      <c r="P2130" s="215" t="s">
        <v>1886</v>
      </c>
      <c r="Q2130" s="810" t="s">
        <v>6376</v>
      </c>
      <c r="R2130" s="632">
        <v>100000000</v>
      </c>
      <c r="S2130" s="632">
        <v>0</v>
      </c>
      <c r="T2130" s="632">
        <v>0</v>
      </c>
      <c r="U2130" s="632">
        <v>0</v>
      </c>
      <c r="V2130" s="632">
        <v>100000000</v>
      </c>
    </row>
    <row r="2131" spans="1:22" s="501" customFormat="1" ht="24.95" customHeight="1" thickBot="1">
      <c r="A2131" s="225" t="s">
        <v>1600</v>
      </c>
      <c r="B2131" s="225"/>
      <c r="C2131" s="226"/>
      <c r="D2131" s="226"/>
      <c r="E2131" s="226"/>
      <c r="F2131" s="227" t="s">
        <v>1601</v>
      </c>
      <c r="G2131" s="397">
        <v>650000000</v>
      </c>
      <c r="H2131" s="397">
        <v>0</v>
      </c>
      <c r="I2131" s="397">
        <v>0</v>
      </c>
      <c r="J2131" s="397">
        <v>0</v>
      </c>
      <c r="K2131" s="397">
        <v>650000000</v>
      </c>
      <c r="L2131" s="225" t="s">
        <v>1600</v>
      </c>
      <c r="M2131" s="225"/>
      <c r="N2131" s="225"/>
      <c r="O2131" s="225"/>
      <c r="P2131" s="225"/>
      <c r="Q2131" s="811" t="s">
        <v>4943</v>
      </c>
      <c r="R2131" s="645">
        <v>650000000</v>
      </c>
      <c r="S2131" s="645">
        <v>0</v>
      </c>
      <c r="T2131" s="645">
        <v>0</v>
      </c>
      <c r="U2131" s="645">
        <v>0</v>
      </c>
      <c r="V2131" s="645">
        <v>650000000</v>
      </c>
    </row>
    <row r="2132" spans="1:22" s="501" customFormat="1" ht="24.95" customHeight="1" thickTop="1">
      <c r="A2132" s="220"/>
      <c r="B2132" s="220" t="s">
        <v>440</v>
      </c>
      <c r="C2132" s="221"/>
      <c r="D2132" s="221"/>
      <c r="E2132" s="221"/>
      <c r="F2132" s="228" t="s">
        <v>1603</v>
      </c>
      <c r="G2132" s="398">
        <v>555000000</v>
      </c>
      <c r="H2132" s="398">
        <v>0</v>
      </c>
      <c r="I2132" s="398">
        <v>0</v>
      </c>
      <c r="J2132" s="398">
        <v>0</v>
      </c>
      <c r="K2132" s="398">
        <v>555000000</v>
      </c>
      <c r="L2132" s="220"/>
      <c r="M2132" s="220" t="s">
        <v>440</v>
      </c>
      <c r="N2132" s="220"/>
      <c r="O2132" s="220"/>
      <c r="P2132" s="220"/>
      <c r="Q2132" s="809" t="s">
        <v>4944</v>
      </c>
      <c r="R2132" s="640">
        <v>555000000</v>
      </c>
      <c r="S2132" s="640">
        <v>0</v>
      </c>
      <c r="T2132" s="640">
        <v>0</v>
      </c>
      <c r="U2132" s="640">
        <v>0</v>
      </c>
      <c r="V2132" s="640">
        <v>555000000</v>
      </c>
    </row>
    <row r="2133" spans="1:22" s="501" customFormat="1" ht="24.95" customHeight="1">
      <c r="A2133" s="215"/>
      <c r="B2133" s="215"/>
      <c r="C2133" s="216" t="s">
        <v>433</v>
      </c>
      <c r="D2133" s="216"/>
      <c r="E2133" s="216"/>
      <c r="F2133" s="203" t="s">
        <v>1604</v>
      </c>
      <c r="G2133" s="396">
        <v>555000000</v>
      </c>
      <c r="H2133" s="396">
        <v>0</v>
      </c>
      <c r="I2133" s="396">
        <v>0</v>
      </c>
      <c r="J2133" s="396">
        <v>0</v>
      </c>
      <c r="K2133" s="396">
        <v>555000000</v>
      </c>
      <c r="L2133" s="215"/>
      <c r="M2133" s="215"/>
      <c r="N2133" s="215" t="s">
        <v>433</v>
      </c>
      <c r="O2133" s="215"/>
      <c r="P2133" s="215"/>
      <c r="Q2133" s="810" t="s">
        <v>4945</v>
      </c>
      <c r="R2133" s="632">
        <v>555000000</v>
      </c>
      <c r="S2133" s="632">
        <v>0</v>
      </c>
      <c r="T2133" s="632">
        <v>0</v>
      </c>
      <c r="U2133" s="632">
        <v>0</v>
      </c>
      <c r="V2133" s="632">
        <v>555000000</v>
      </c>
    </row>
    <row r="2134" spans="1:22" s="501" customFormat="1" ht="24.95" hidden="1" customHeight="1" thickBot="1">
      <c r="A2134" s="215"/>
      <c r="B2134" s="215"/>
      <c r="C2134" s="216"/>
      <c r="D2134" s="216" t="s">
        <v>1816</v>
      </c>
      <c r="E2134" s="216"/>
      <c r="F2134" s="203" t="s">
        <v>1817</v>
      </c>
      <c r="G2134" s="396">
        <v>555000000</v>
      </c>
      <c r="H2134" s="396">
        <v>0</v>
      </c>
      <c r="I2134" s="396">
        <v>0</v>
      </c>
      <c r="J2134" s="396">
        <v>0</v>
      </c>
      <c r="K2134" s="396">
        <v>555000000</v>
      </c>
      <c r="L2134" s="215"/>
      <c r="M2134" s="215"/>
      <c r="N2134" s="215"/>
      <c r="O2134" s="215" t="s">
        <v>1816</v>
      </c>
      <c r="P2134" s="215"/>
      <c r="Q2134" s="810" t="s">
        <v>5195</v>
      </c>
      <c r="R2134" s="632">
        <v>555000000</v>
      </c>
      <c r="S2134" s="632">
        <v>0</v>
      </c>
      <c r="T2134" s="632">
        <v>0</v>
      </c>
      <c r="U2134" s="632">
        <v>0</v>
      </c>
      <c r="V2134" s="632">
        <v>555000000</v>
      </c>
    </row>
    <row r="2135" spans="1:22" s="501" customFormat="1" ht="24.95" customHeight="1">
      <c r="A2135" s="215"/>
      <c r="B2135" s="215"/>
      <c r="C2135" s="216"/>
      <c r="D2135" s="216"/>
      <c r="E2135" s="216" t="s">
        <v>1859</v>
      </c>
      <c r="F2135" s="203" t="s">
        <v>3237</v>
      </c>
      <c r="G2135" s="396">
        <v>140000000</v>
      </c>
      <c r="H2135" s="396">
        <v>0</v>
      </c>
      <c r="I2135" s="396">
        <v>0</v>
      </c>
      <c r="J2135" s="396">
        <v>0</v>
      </c>
      <c r="K2135" s="396">
        <v>140000000</v>
      </c>
      <c r="L2135" s="215"/>
      <c r="M2135" s="215"/>
      <c r="N2135" s="215"/>
      <c r="O2135" s="215"/>
      <c r="P2135" s="215" t="s">
        <v>1859</v>
      </c>
      <c r="Q2135" s="810" t="s">
        <v>6702</v>
      </c>
      <c r="R2135" s="632">
        <v>140000000</v>
      </c>
      <c r="S2135" s="632">
        <v>0</v>
      </c>
      <c r="T2135" s="632">
        <v>0</v>
      </c>
      <c r="U2135" s="632">
        <v>0</v>
      </c>
      <c r="V2135" s="632">
        <v>140000000</v>
      </c>
    </row>
    <row r="2136" spans="1:22" s="501" customFormat="1" ht="24.95" customHeight="1">
      <c r="A2136" s="215"/>
      <c r="B2136" s="215"/>
      <c r="C2136" s="216"/>
      <c r="D2136" s="216"/>
      <c r="E2136" s="216" t="s">
        <v>1886</v>
      </c>
      <c r="F2136" s="203" t="s">
        <v>3238</v>
      </c>
      <c r="G2136" s="396">
        <v>50000000</v>
      </c>
      <c r="H2136" s="396">
        <v>0</v>
      </c>
      <c r="I2136" s="396">
        <v>0</v>
      </c>
      <c r="J2136" s="396">
        <v>0</v>
      </c>
      <c r="K2136" s="396">
        <v>50000000</v>
      </c>
      <c r="L2136" s="215"/>
      <c r="M2136" s="215"/>
      <c r="N2136" s="215"/>
      <c r="O2136" s="215"/>
      <c r="P2136" s="215" t="s">
        <v>1886</v>
      </c>
      <c r="Q2136" s="816" t="s">
        <v>7110</v>
      </c>
      <c r="R2136" s="632">
        <v>50000000</v>
      </c>
      <c r="S2136" s="632">
        <v>0</v>
      </c>
      <c r="T2136" s="632">
        <v>0</v>
      </c>
      <c r="U2136" s="632">
        <v>0</v>
      </c>
      <c r="V2136" s="632">
        <v>50000000</v>
      </c>
    </row>
    <row r="2137" spans="1:22" s="501" customFormat="1" ht="24.95" customHeight="1">
      <c r="A2137" s="215"/>
      <c r="B2137" s="215"/>
      <c r="C2137" s="216"/>
      <c r="D2137" s="216"/>
      <c r="E2137" s="216" t="s">
        <v>1855</v>
      </c>
      <c r="F2137" s="203" t="s">
        <v>3239</v>
      </c>
      <c r="G2137" s="396">
        <v>15000000</v>
      </c>
      <c r="H2137" s="396">
        <v>0</v>
      </c>
      <c r="I2137" s="396">
        <v>0</v>
      </c>
      <c r="J2137" s="396">
        <v>0</v>
      </c>
      <c r="K2137" s="396">
        <v>15000000</v>
      </c>
      <c r="L2137" s="215"/>
      <c r="M2137" s="215"/>
      <c r="N2137" s="215"/>
      <c r="O2137" s="215"/>
      <c r="P2137" s="215" t="s">
        <v>1855</v>
      </c>
      <c r="Q2137" s="816" t="s">
        <v>7111</v>
      </c>
      <c r="R2137" s="632">
        <v>15000000</v>
      </c>
      <c r="S2137" s="632">
        <v>0</v>
      </c>
      <c r="T2137" s="632">
        <v>0</v>
      </c>
      <c r="U2137" s="632">
        <v>0</v>
      </c>
      <c r="V2137" s="632">
        <v>15000000</v>
      </c>
    </row>
    <row r="2138" spans="1:22" s="501" customFormat="1" ht="24.95" customHeight="1">
      <c r="A2138" s="215"/>
      <c r="B2138" s="215"/>
      <c r="C2138" s="216"/>
      <c r="D2138" s="216"/>
      <c r="E2138" s="216" t="s">
        <v>1857</v>
      </c>
      <c r="F2138" s="318" t="s">
        <v>3240</v>
      </c>
      <c r="G2138" s="396">
        <v>350000000</v>
      </c>
      <c r="H2138" s="396">
        <v>0</v>
      </c>
      <c r="I2138" s="396">
        <v>0</v>
      </c>
      <c r="J2138" s="396">
        <v>0</v>
      </c>
      <c r="K2138" s="396">
        <v>350000000</v>
      </c>
      <c r="L2138" s="215"/>
      <c r="M2138" s="215"/>
      <c r="N2138" s="215"/>
      <c r="O2138" s="215"/>
      <c r="P2138" s="215" t="s">
        <v>1857</v>
      </c>
      <c r="Q2138" s="816" t="s">
        <v>7112</v>
      </c>
      <c r="R2138" s="632">
        <v>350000000</v>
      </c>
      <c r="S2138" s="632">
        <v>0</v>
      </c>
      <c r="T2138" s="632">
        <v>0</v>
      </c>
      <c r="U2138" s="632">
        <v>0</v>
      </c>
      <c r="V2138" s="632">
        <v>350000000</v>
      </c>
    </row>
    <row r="2139" spans="1:22" s="501" customFormat="1" ht="24.95" customHeight="1">
      <c r="A2139" s="215"/>
      <c r="B2139" s="215" t="s">
        <v>444</v>
      </c>
      <c r="C2139" s="216"/>
      <c r="D2139" s="216"/>
      <c r="E2139" s="216"/>
      <c r="F2139" s="203" t="s">
        <v>1605</v>
      </c>
      <c r="G2139" s="396">
        <v>50000000</v>
      </c>
      <c r="H2139" s="396">
        <v>0</v>
      </c>
      <c r="I2139" s="396">
        <v>0</v>
      </c>
      <c r="J2139" s="396">
        <v>0</v>
      </c>
      <c r="K2139" s="396">
        <v>50000000</v>
      </c>
      <c r="L2139" s="215"/>
      <c r="M2139" s="215" t="s">
        <v>444</v>
      </c>
      <c r="N2139" s="215"/>
      <c r="O2139" s="215"/>
      <c r="P2139" s="215"/>
      <c r="Q2139" s="810" t="s">
        <v>4946</v>
      </c>
      <c r="R2139" s="632">
        <v>50000000</v>
      </c>
      <c r="S2139" s="632">
        <v>0</v>
      </c>
      <c r="T2139" s="632">
        <v>0</v>
      </c>
      <c r="U2139" s="632">
        <v>0</v>
      </c>
      <c r="V2139" s="632">
        <v>50000000</v>
      </c>
    </row>
    <row r="2140" spans="1:22" s="501" customFormat="1" ht="24.95" customHeight="1">
      <c r="A2140" s="215"/>
      <c r="B2140" s="215"/>
      <c r="C2140" s="216" t="s">
        <v>433</v>
      </c>
      <c r="D2140" s="216"/>
      <c r="E2140" s="216"/>
      <c r="F2140" s="203" t="s">
        <v>1606</v>
      </c>
      <c r="G2140" s="396">
        <v>50000000</v>
      </c>
      <c r="H2140" s="396">
        <v>0</v>
      </c>
      <c r="I2140" s="396">
        <v>0</v>
      </c>
      <c r="J2140" s="396">
        <v>0</v>
      </c>
      <c r="K2140" s="396">
        <v>50000000</v>
      </c>
      <c r="L2140" s="215"/>
      <c r="M2140" s="215"/>
      <c r="N2140" s="215" t="s">
        <v>433</v>
      </c>
      <c r="O2140" s="215"/>
      <c r="P2140" s="215"/>
      <c r="Q2140" s="810" t="s">
        <v>4947</v>
      </c>
      <c r="R2140" s="632">
        <v>50000000</v>
      </c>
      <c r="S2140" s="632">
        <v>0</v>
      </c>
      <c r="T2140" s="632">
        <v>0</v>
      </c>
      <c r="U2140" s="632">
        <v>0</v>
      </c>
      <c r="V2140" s="632">
        <v>50000000</v>
      </c>
    </row>
    <row r="2141" spans="1:22" s="501" customFormat="1" ht="24.95" hidden="1" customHeight="1">
      <c r="A2141" s="215"/>
      <c r="B2141" s="215"/>
      <c r="C2141" s="216"/>
      <c r="D2141" s="216" t="s">
        <v>1816</v>
      </c>
      <c r="E2141" s="216"/>
      <c r="F2141" s="203" t="s">
        <v>1817</v>
      </c>
      <c r="G2141" s="396">
        <v>50000000</v>
      </c>
      <c r="H2141" s="396">
        <v>0</v>
      </c>
      <c r="I2141" s="396">
        <v>0</v>
      </c>
      <c r="J2141" s="396">
        <v>0</v>
      </c>
      <c r="K2141" s="396">
        <v>50000000</v>
      </c>
      <c r="L2141" s="215"/>
      <c r="M2141" s="215"/>
      <c r="N2141" s="215"/>
      <c r="O2141" s="215" t="s">
        <v>1816</v>
      </c>
      <c r="P2141" s="215"/>
      <c r="Q2141" s="810" t="s">
        <v>2045</v>
      </c>
      <c r="R2141" s="632">
        <v>50000000</v>
      </c>
      <c r="S2141" s="632">
        <v>0</v>
      </c>
      <c r="T2141" s="632">
        <v>0</v>
      </c>
      <c r="U2141" s="632">
        <v>0</v>
      </c>
      <c r="V2141" s="632">
        <v>50000000</v>
      </c>
    </row>
    <row r="2142" spans="1:22" s="501" customFormat="1" ht="24.95" customHeight="1">
      <c r="A2142" s="215"/>
      <c r="B2142" s="215"/>
      <c r="C2142" s="216"/>
      <c r="D2142" s="216"/>
      <c r="E2142" s="216" t="s">
        <v>1859</v>
      </c>
      <c r="F2142" s="203" t="s">
        <v>3241</v>
      </c>
      <c r="G2142" s="396">
        <v>50000000</v>
      </c>
      <c r="H2142" s="396">
        <v>0</v>
      </c>
      <c r="I2142" s="396">
        <v>0</v>
      </c>
      <c r="J2142" s="396">
        <v>0</v>
      </c>
      <c r="K2142" s="396">
        <v>50000000</v>
      </c>
      <c r="L2142" s="215"/>
      <c r="M2142" s="215"/>
      <c r="N2142" s="215"/>
      <c r="O2142" s="215"/>
      <c r="P2142" s="215" t="s">
        <v>1859</v>
      </c>
      <c r="Q2142" s="810" t="s">
        <v>6377</v>
      </c>
      <c r="R2142" s="632">
        <v>50000000</v>
      </c>
      <c r="S2142" s="632">
        <v>0</v>
      </c>
      <c r="T2142" s="632">
        <v>0</v>
      </c>
      <c r="U2142" s="632">
        <v>0</v>
      </c>
      <c r="V2142" s="632">
        <v>50000000</v>
      </c>
    </row>
    <row r="2143" spans="1:22" s="501" customFormat="1" ht="24.95" customHeight="1">
      <c r="A2143" s="215"/>
      <c r="B2143" s="215" t="s">
        <v>447</v>
      </c>
      <c r="C2143" s="216"/>
      <c r="D2143" s="216"/>
      <c r="E2143" s="216"/>
      <c r="F2143" s="203" t="s">
        <v>1608</v>
      </c>
      <c r="G2143" s="396">
        <v>45000000</v>
      </c>
      <c r="H2143" s="396">
        <v>0</v>
      </c>
      <c r="I2143" s="396">
        <v>0</v>
      </c>
      <c r="J2143" s="396">
        <v>0</v>
      </c>
      <c r="K2143" s="396">
        <v>45000000</v>
      </c>
      <c r="L2143" s="215"/>
      <c r="M2143" s="215" t="s">
        <v>447</v>
      </c>
      <c r="N2143" s="215"/>
      <c r="O2143" s="215"/>
      <c r="P2143" s="215"/>
      <c r="Q2143" s="810" t="s">
        <v>4948</v>
      </c>
      <c r="R2143" s="632">
        <v>45000000</v>
      </c>
      <c r="S2143" s="632">
        <v>0</v>
      </c>
      <c r="T2143" s="632">
        <v>0</v>
      </c>
      <c r="U2143" s="632">
        <v>0</v>
      </c>
      <c r="V2143" s="632">
        <v>45000000</v>
      </c>
    </row>
    <row r="2144" spans="1:22" s="501" customFormat="1" ht="24.95" customHeight="1">
      <c r="A2144" s="215"/>
      <c r="B2144" s="215"/>
      <c r="C2144" s="216" t="s">
        <v>433</v>
      </c>
      <c r="D2144" s="216"/>
      <c r="E2144" s="216"/>
      <c r="F2144" s="203" t="s">
        <v>1609</v>
      </c>
      <c r="G2144" s="396">
        <v>45000000</v>
      </c>
      <c r="H2144" s="396">
        <v>0</v>
      </c>
      <c r="I2144" s="396">
        <v>0</v>
      </c>
      <c r="J2144" s="396">
        <v>0</v>
      </c>
      <c r="K2144" s="396">
        <v>45000000</v>
      </c>
      <c r="L2144" s="215"/>
      <c r="M2144" s="215"/>
      <c r="N2144" s="215" t="s">
        <v>433</v>
      </c>
      <c r="O2144" s="215"/>
      <c r="P2144" s="215"/>
      <c r="Q2144" s="810" t="s">
        <v>4949</v>
      </c>
      <c r="R2144" s="632">
        <v>45000000</v>
      </c>
      <c r="S2144" s="632">
        <v>0</v>
      </c>
      <c r="T2144" s="632">
        <v>0</v>
      </c>
      <c r="U2144" s="632">
        <v>0</v>
      </c>
      <c r="V2144" s="632">
        <v>45000000</v>
      </c>
    </row>
    <row r="2145" spans="1:22" s="501" customFormat="1" ht="24.95" hidden="1" customHeight="1">
      <c r="A2145" s="215"/>
      <c r="B2145" s="215"/>
      <c r="C2145" s="216"/>
      <c r="D2145" s="216" t="s">
        <v>1816</v>
      </c>
      <c r="E2145" s="216"/>
      <c r="F2145" s="203" t="s">
        <v>1817</v>
      </c>
      <c r="G2145" s="396">
        <v>45000000</v>
      </c>
      <c r="H2145" s="396">
        <v>0</v>
      </c>
      <c r="I2145" s="396">
        <v>0</v>
      </c>
      <c r="J2145" s="396">
        <v>0</v>
      </c>
      <c r="K2145" s="396">
        <v>45000000</v>
      </c>
      <c r="L2145" s="215"/>
      <c r="M2145" s="215"/>
      <c r="N2145" s="215"/>
      <c r="O2145" s="215" t="s">
        <v>1816</v>
      </c>
      <c r="P2145" s="215"/>
      <c r="Q2145" s="810" t="s">
        <v>5195</v>
      </c>
      <c r="R2145" s="632">
        <v>45000000</v>
      </c>
      <c r="S2145" s="632">
        <v>0</v>
      </c>
      <c r="T2145" s="632">
        <v>0</v>
      </c>
      <c r="U2145" s="632">
        <v>0</v>
      </c>
      <c r="V2145" s="632">
        <v>45000000</v>
      </c>
    </row>
    <row r="2146" spans="1:22" s="501" customFormat="1" ht="24.95" customHeight="1">
      <c r="A2146" s="215"/>
      <c r="B2146" s="215"/>
      <c r="C2146" s="216"/>
      <c r="D2146" s="216"/>
      <c r="E2146" s="216" t="s">
        <v>1859</v>
      </c>
      <c r="F2146" s="203" t="s">
        <v>3242</v>
      </c>
      <c r="G2146" s="396">
        <v>45000000</v>
      </c>
      <c r="H2146" s="396">
        <v>0</v>
      </c>
      <c r="I2146" s="396">
        <v>0</v>
      </c>
      <c r="J2146" s="396">
        <v>0</v>
      </c>
      <c r="K2146" s="396">
        <v>45000000</v>
      </c>
      <c r="L2146" s="215"/>
      <c r="M2146" s="215"/>
      <c r="N2146" s="215"/>
      <c r="O2146" s="215"/>
      <c r="P2146" s="215" t="s">
        <v>1859</v>
      </c>
      <c r="Q2146" s="810" t="s">
        <v>6378</v>
      </c>
      <c r="R2146" s="632">
        <v>45000000</v>
      </c>
      <c r="S2146" s="632">
        <v>0</v>
      </c>
      <c r="T2146" s="632">
        <v>0</v>
      </c>
      <c r="U2146" s="632">
        <v>0</v>
      </c>
      <c r="V2146" s="632">
        <v>45000000</v>
      </c>
    </row>
    <row r="2147" spans="1:22" s="501" customFormat="1" ht="24.95" customHeight="1" thickBot="1">
      <c r="A2147" s="225" t="s">
        <v>1610</v>
      </c>
      <c r="B2147" s="225"/>
      <c r="C2147" s="226"/>
      <c r="D2147" s="226"/>
      <c r="E2147" s="226"/>
      <c r="F2147" s="227" t="s">
        <v>1611</v>
      </c>
      <c r="G2147" s="397">
        <v>300000000</v>
      </c>
      <c r="H2147" s="397">
        <v>0</v>
      </c>
      <c r="I2147" s="397">
        <v>0</v>
      </c>
      <c r="J2147" s="397">
        <v>0</v>
      </c>
      <c r="K2147" s="397">
        <v>300000000</v>
      </c>
      <c r="L2147" s="225" t="s">
        <v>1610</v>
      </c>
      <c r="M2147" s="225"/>
      <c r="N2147" s="225"/>
      <c r="O2147" s="225"/>
      <c r="P2147" s="225"/>
      <c r="Q2147" s="811" t="s">
        <v>4950</v>
      </c>
      <c r="R2147" s="645">
        <v>300000000</v>
      </c>
      <c r="S2147" s="645">
        <v>0</v>
      </c>
      <c r="T2147" s="645">
        <v>0</v>
      </c>
      <c r="U2147" s="645">
        <v>0</v>
      </c>
      <c r="V2147" s="645">
        <v>300000000</v>
      </c>
    </row>
    <row r="2148" spans="1:22" s="501" customFormat="1" ht="24.95" customHeight="1" thickTop="1">
      <c r="A2148" s="220"/>
      <c r="B2148" s="220" t="s">
        <v>436</v>
      </c>
      <c r="C2148" s="221"/>
      <c r="D2148" s="221"/>
      <c r="E2148" s="221"/>
      <c r="F2148" s="228" t="s">
        <v>1612</v>
      </c>
      <c r="G2148" s="398">
        <v>300000000</v>
      </c>
      <c r="H2148" s="398">
        <v>0</v>
      </c>
      <c r="I2148" s="398">
        <v>0</v>
      </c>
      <c r="J2148" s="398">
        <v>0</v>
      </c>
      <c r="K2148" s="398">
        <v>300000000</v>
      </c>
      <c r="L2148" s="220"/>
      <c r="M2148" s="220" t="s">
        <v>436</v>
      </c>
      <c r="N2148" s="220"/>
      <c r="O2148" s="220"/>
      <c r="P2148" s="220"/>
      <c r="Q2148" s="809" t="s">
        <v>4951</v>
      </c>
      <c r="R2148" s="640">
        <v>300000000</v>
      </c>
      <c r="S2148" s="640">
        <v>0</v>
      </c>
      <c r="T2148" s="640">
        <v>0</v>
      </c>
      <c r="U2148" s="640">
        <v>0</v>
      </c>
      <c r="V2148" s="640">
        <v>300000000</v>
      </c>
    </row>
    <row r="2149" spans="1:22" s="501" customFormat="1" ht="24.95" customHeight="1">
      <c r="A2149" s="215"/>
      <c r="B2149" s="215"/>
      <c r="C2149" s="216" t="s">
        <v>433</v>
      </c>
      <c r="D2149" s="216"/>
      <c r="E2149" s="216"/>
      <c r="F2149" s="318" t="s">
        <v>1613</v>
      </c>
      <c r="G2149" s="396">
        <v>300000000</v>
      </c>
      <c r="H2149" s="396">
        <v>0</v>
      </c>
      <c r="I2149" s="396">
        <v>0</v>
      </c>
      <c r="J2149" s="396">
        <v>0</v>
      </c>
      <c r="K2149" s="396">
        <v>300000000</v>
      </c>
      <c r="L2149" s="215"/>
      <c r="M2149" s="215"/>
      <c r="N2149" s="215" t="s">
        <v>433</v>
      </c>
      <c r="O2149" s="215"/>
      <c r="P2149" s="215"/>
      <c r="Q2149" s="810" t="s">
        <v>4952</v>
      </c>
      <c r="R2149" s="632">
        <v>300000000</v>
      </c>
      <c r="S2149" s="632">
        <v>0</v>
      </c>
      <c r="T2149" s="632">
        <v>0</v>
      </c>
      <c r="U2149" s="632">
        <v>0</v>
      </c>
      <c r="V2149" s="632">
        <v>300000000</v>
      </c>
    </row>
    <row r="2150" spans="1:22" s="501" customFormat="1" ht="24.95" hidden="1" customHeight="1">
      <c r="A2150" s="215"/>
      <c r="B2150" s="215"/>
      <c r="C2150" s="216"/>
      <c r="D2150" s="216" t="s">
        <v>1816</v>
      </c>
      <c r="E2150" s="216"/>
      <c r="F2150" s="203" t="s">
        <v>1817</v>
      </c>
      <c r="G2150" s="396">
        <v>300000000</v>
      </c>
      <c r="H2150" s="396">
        <v>0</v>
      </c>
      <c r="I2150" s="396">
        <v>0</v>
      </c>
      <c r="J2150" s="396">
        <v>0</v>
      </c>
      <c r="K2150" s="396">
        <v>300000000</v>
      </c>
      <c r="L2150" s="225"/>
      <c r="M2150" s="225"/>
      <c r="N2150" s="225"/>
      <c r="O2150" s="225" t="s">
        <v>1816</v>
      </c>
      <c r="P2150" s="225"/>
      <c r="Q2150" s="811" t="s">
        <v>5195</v>
      </c>
      <c r="R2150" s="645">
        <v>300000000</v>
      </c>
      <c r="S2150" s="645">
        <v>0</v>
      </c>
      <c r="T2150" s="645">
        <v>0</v>
      </c>
      <c r="U2150" s="645">
        <v>0</v>
      </c>
      <c r="V2150" s="645">
        <v>300000000</v>
      </c>
    </row>
    <row r="2151" spans="1:22" s="501" customFormat="1" ht="24.95" customHeight="1">
      <c r="A2151" s="215"/>
      <c r="B2151" s="215"/>
      <c r="C2151" s="216"/>
      <c r="D2151" s="216"/>
      <c r="E2151" s="216" t="s">
        <v>1859</v>
      </c>
      <c r="F2151" s="203" t="s">
        <v>3243</v>
      </c>
      <c r="G2151" s="396">
        <v>50000000</v>
      </c>
      <c r="H2151" s="396">
        <v>0</v>
      </c>
      <c r="I2151" s="396">
        <v>0</v>
      </c>
      <c r="J2151" s="396">
        <v>0</v>
      </c>
      <c r="K2151" s="396">
        <v>50000000</v>
      </c>
      <c r="L2151" s="220"/>
      <c r="M2151" s="220"/>
      <c r="N2151" s="220"/>
      <c r="O2151" s="220"/>
      <c r="P2151" s="220" t="s">
        <v>1859</v>
      </c>
      <c r="Q2151" s="809" t="s">
        <v>6381</v>
      </c>
      <c r="R2151" s="640">
        <v>50000000</v>
      </c>
      <c r="S2151" s="640">
        <v>0</v>
      </c>
      <c r="T2151" s="640">
        <v>0</v>
      </c>
      <c r="U2151" s="640">
        <v>0</v>
      </c>
      <c r="V2151" s="640">
        <v>50000000</v>
      </c>
    </row>
    <row r="2152" spans="1:22" s="501" customFormat="1" ht="24.95" customHeight="1">
      <c r="A2152" s="215"/>
      <c r="B2152" s="215"/>
      <c r="C2152" s="216"/>
      <c r="D2152" s="216"/>
      <c r="E2152" s="216" t="s">
        <v>1886</v>
      </c>
      <c r="F2152" s="203" t="s">
        <v>3244</v>
      </c>
      <c r="G2152" s="396">
        <v>75000000</v>
      </c>
      <c r="H2152" s="396">
        <v>0</v>
      </c>
      <c r="I2152" s="396">
        <v>0</v>
      </c>
      <c r="J2152" s="396">
        <v>0</v>
      </c>
      <c r="K2152" s="396">
        <v>75000000</v>
      </c>
      <c r="L2152" s="215"/>
      <c r="M2152" s="215"/>
      <c r="N2152" s="215"/>
      <c r="O2152" s="215"/>
      <c r="P2152" s="215" t="s">
        <v>1886</v>
      </c>
      <c r="Q2152" s="810" t="s">
        <v>6382</v>
      </c>
      <c r="R2152" s="632">
        <v>75000000</v>
      </c>
      <c r="S2152" s="632">
        <v>0</v>
      </c>
      <c r="T2152" s="632">
        <v>0</v>
      </c>
      <c r="U2152" s="632">
        <v>0</v>
      </c>
      <c r="V2152" s="632">
        <v>75000000</v>
      </c>
    </row>
    <row r="2153" spans="1:22" s="501" customFormat="1" ht="24.95" customHeight="1">
      <c r="A2153" s="215"/>
      <c r="B2153" s="215"/>
      <c r="C2153" s="216"/>
      <c r="D2153" s="216"/>
      <c r="E2153" s="216" t="s">
        <v>1855</v>
      </c>
      <c r="F2153" s="203" t="s">
        <v>3208</v>
      </c>
      <c r="G2153" s="396">
        <v>175000000</v>
      </c>
      <c r="H2153" s="396">
        <v>0</v>
      </c>
      <c r="I2153" s="396">
        <v>0</v>
      </c>
      <c r="J2153" s="396">
        <v>0</v>
      </c>
      <c r="K2153" s="396">
        <v>175000000</v>
      </c>
      <c r="L2153" s="215"/>
      <c r="M2153" s="215"/>
      <c r="N2153" s="215"/>
      <c r="O2153" s="215"/>
      <c r="P2153" s="215" t="s">
        <v>1855</v>
      </c>
      <c r="Q2153" s="810" t="s">
        <v>6383</v>
      </c>
      <c r="R2153" s="632">
        <v>175000000</v>
      </c>
      <c r="S2153" s="632">
        <v>0</v>
      </c>
      <c r="T2153" s="632">
        <v>0</v>
      </c>
      <c r="U2153" s="632">
        <v>0</v>
      </c>
      <c r="V2153" s="632">
        <v>175000000</v>
      </c>
    </row>
    <row r="2154" spans="1:22" s="501" customFormat="1" ht="24.95" customHeight="1" thickBot="1">
      <c r="A2154" s="225" t="s">
        <v>1624</v>
      </c>
      <c r="B2154" s="225"/>
      <c r="C2154" s="226"/>
      <c r="D2154" s="226"/>
      <c r="E2154" s="226"/>
      <c r="F2154" s="227" t="s">
        <v>1625</v>
      </c>
      <c r="G2154" s="397">
        <v>325000000</v>
      </c>
      <c r="H2154" s="397">
        <v>0</v>
      </c>
      <c r="I2154" s="397">
        <v>0</v>
      </c>
      <c r="J2154" s="397">
        <v>0</v>
      </c>
      <c r="K2154" s="397">
        <v>325000000</v>
      </c>
      <c r="L2154" s="225" t="s">
        <v>1624</v>
      </c>
      <c r="M2154" s="225"/>
      <c r="N2154" s="225"/>
      <c r="O2154" s="225"/>
      <c r="P2154" s="225"/>
      <c r="Q2154" s="811" t="s">
        <v>4964</v>
      </c>
      <c r="R2154" s="645">
        <v>325000000</v>
      </c>
      <c r="S2154" s="645">
        <v>0</v>
      </c>
      <c r="T2154" s="645">
        <v>0</v>
      </c>
      <c r="U2154" s="645">
        <v>0</v>
      </c>
      <c r="V2154" s="645">
        <v>325000000</v>
      </c>
    </row>
    <row r="2155" spans="1:22" s="501" customFormat="1" ht="24.95" customHeight="1" thickTop="1">
      <c r="A2155" s="220"/>
      <c r="B2155" s="220" t="s">
        <v>433</v>
      </c>
      <c r="C2155" s="221"/>
      <c r="D2155" s="221"/>
      <c r="E2155" s="221"/>
      <c r="F2155" s="228" t="s">
        <v>434</v>
      </c>
      <c r="G2155" s="398">
        <v>325000000</v>
      </c>
      <c r="H2155" s="398">
        <v>0</v>
      </c>
      <c r="I2155" s="398">
        <v>0</v>
      </c>
      <c r="J2155" s="398">
        <v>0</v>
      </c>
      <c r="K2155" s="398">
        <v>325000000</v>
      </c>
      <c r="L2155" s="220"/>
      <c r="M2155" s="220" t="s">
        <v>433</v>
      </c>
      <c r="N2155" s="220"/>
      <c r="O2155" s="220"/>
      <c r="P2155" s="220"/>
      <c r="Q2155" s="809" t="s">
        <v>4407</v>
      </c>
      <c r="R2155" s="640">
        <v>325000000</v>
      </c>
      <c r="S2155" s="640">
        <v>0</v>
      </c>
      <c r="T2155" s="640">
        <v>0</v>
      </c>
      <c r="U2155" s="640">
        <v>0</v>
      </c>
      <c r="V2155" s="640">
        <v>325000000</v>
      </c>
    </row>
    <row r="2156" spans="1:22" s="501" customFormat="1" ht="24.95" customHeight="1">
      <c r="A2156" s="215"/>
      <c r="B2156" s="215"/>
      <c r="C2156" s="216" t="s">
        <v>433</v>
      </c>
      <c r="D2156" s="216"/>
      <c r="E2156" s="216"/>
      <c r="F2156" s="203" t="s">
        <v>435</v>
      </c>
      <c r="G2156" s="396">
        <v>325000000</v>
      </c>
      <c r="H2156" s="396">
        <v>0</v>
      </c>
      <c r="I2156" s="396">
        <v>0</v>
      </c>
      <c r="J2156" s="396">
        <v>0</v>
      </c>
      <c r="K2156" s="396">
        <v>325000000</v>
      </c>
      <c r="L2156" s="215"/>
      <c r="M2156" s="215"/>
      <c r="N2156" s="215" t="s">
        <v>433</v>
      </c>
      <c r="O2156" s="215"/>
      <c r="P2156" s="215"/>
      <c r="Q2156" s="810" t="s">
        <v>4040</v>
      </c>
      <c r="R2156" s="632">
        <v>325000000</v>
      </c>
      <c r="S2156" s="632">
        <v>0</v>
      </c>
      <c r="T2156" s="632">
        <v>0</v>
      </c>
      <c r="U2156" s="632">
        <v>0</v>
      </c>
      <c r="V2156" s="632">
        <v>325000000</v>
      </c>
    </row>
    <row r="2157" spans="1:22" s="501" customFormat="1" ht="24.95" customHeight="1">
      <c r="A2157" s="215"/>
      <c r="B2157" s="215"/>
      <c r="C2157" s="216"/>
      <c r="D2157" s="216" t="s">
        <v>1816</v>
      </c>
      <c r="E2157" s="216"/>
      <c r="F2157" s="203" t="s">
        <v>3245</v>
      </c>
      <c r="G2157" s="396">
        <v>325000000</v>
      </c>
      <c r="H2157" s="396">
        <v>0</v>
      </c>
      <c r="I2157" s="396">
        <v>0</v>
      </c>
      <c r="J2157" s="396">
        <v>0</v>
      </c>
      <c r="K2157" s="396">
        <v>325000000</v>
      </c>
      <c r="L2157" s="215"/>
      <c r="M2157" s="215"/>
      <c r="N2157" s="215"/>
      <c r="O2157" s="215" t="s">
        <v>1816</v>
      </c>
      <c r="P2157" s="215"/>
      <c r="Q2157" s="810" t="s">
        <v>6384</v>
      </c>
      <c r="R2157" s="632">
        <v>325000000</v>
      </c>
      <c r="S2157" s="632">
        <v>0</v>
      </c>
      <c r="T2157" s="632">
        <v>0</v>
      </c>
      <c r="U2157" s="632">
        <v>0</v>
      </c>
      <c r="V2157" s="632">
        <v>325000000</v>
      </c>
    </row>
    <row r="2158" spans="1:22" s="501" customFormat="1" ht="24.95" customHeight="1">
      <c r="A2158" s="215"/>
      <c r="B2158" s="215"/>
      <c r="C2158" s="216"/>
      <c r="D2158" s="216"/>
      <c r="E2158" s="216" t="s">
        <v>1859</v>
      </c>
      <c r="F2158" s="203" t="s">
        <v>3246</v>
      </c>
      <c r="G2158" s="396">
        <v>325000000</v>
      </c>
      <c r="H2158" s="396">
        <v>0</v>
      </c>
      <c r="I2158" s="396">
        <v>0</v>
      </c>
      <c r="J2158" s="396">
        <v>0</v>
      </c>
      <c r="K2158" s="396">
        <v>325000000</v>
      </c>
      <c r="L2158" s="215"/>
      <c r="M2158" s="215"/>
      <c r="N2158" s="215"/>
      <c r="O2158" s="215"/>
      <c r="P2158" s="215" t="s">
        <v>1859</v>
      </c>
      <c r="Q2158" s="810" t="s">
        <v>6385</v>
      </c>
      <c r="R2158" s="632">
        <v>325000000</v>
      </c>
      <c r="S2158" s="632">
        <v>0</v>
      </c>
      <c r="T2158" s="632">
        <v>0</v>
      </c>
      <c r="U2158" s="632">
        <v>0</v>
      </c>
      <c r="V2158" s="632">
        <v>325000000</v>
      </c>
    </row>
    <row r="2159" spans="1:22" s="501" customFormat="1" ht="24.95" customHeight="1" thickBot="1">
      <c r="A2159" s="225" t="s">
        <v>1635</v>
      </c>
      <c r="B2159" s="225"/>
      <c r="C2159" s="226"/>
      <c r="D2159" s="226"/>
      <c r="E2159" s="226"/>
      <c r="F2159" s="475" t="s">
        <v>1636</v>
      </c>
      <c r="G2159" s="397">
        <v>422500000</v>
      </c>
      <c r="H2159" s="397">
        <v>0</v>
      </c>
      <c r="I2159" s="397">
        <v>0</v>
      </c>
      <c r="J2159" s="397">
        <v>0</v>
      </c>
      <c r="K2159" s="397">
        <v>422500000</v>
      </c>
      <c r="L2159" s="225" t="s">
        <v>1635</v>
      </c>
      <c r="M2159" s="225"/>
      <c r="N2159" s="225"/>
      <c r="O2159" s="225"/>
      <c r="P2159" s="225"/>
      <c r="Q2159" s="811" t="s">
        <v>4972</v>
      </c>
      <c r="R2159" s="645">
        <v>422500000</v>
      </c>
      <c r="S2159" s="645">
        <v>0</v>
      </c>
      <c r="T2159" s="645">
        <v>0</v>
      </c>
      <c r="U2159" s="645">
        <v>0</v>
      </c>
      <c r="V2159" s="645">
        <v>422500000</v>
      </c>
    </row>
    <row r="2160" spans="1:22" s="501" customFormat="1" ht="24.95" customHeight="1" thickTop="1">
      <c r="A2160" s="220"/>
      <c r="B2160" s="220" t="s">
        <v>433</v>
      </c>
      <c r="C2160" s="221"/>
      <c r="D2160" s="221"/>
      <c r="E2160" s="221"/>
      <c r="F2160" s="228" t="s">
        <v>434</v>
      </c>
      <c r="G2160" s="398">
        <v>422500000</v>
      </c>
      <c r="H2160" s="398">
        <v>0</v>
      </c>
      <c r="I2160" s="398">
        <v>0</v>
      </c>
      <c r="J2160" s="398">
        <v>0</v>
      </c>
      <c r="K2160" s="398">
        <v>422500000</v>
      </c>
      <c r="L2160" s="220"/>
      <c r="M2160" s="220" t="s">
        <v>433</v>
      </c>
      <c r="N2160" s="220"/>
      <c r="O2160" s="220"/>
      <c r="P2160" s="220"/>
      <c r="Q2160" s="809" t="s">
        <v>4039</v>
      </c>
      <c r="R2160" s="640">
        <v>422500000</v>
      </c>
      <c r="S2160" s="640">
        <v>0</v>
      </c>
      <c r="T2160" s="640">
        <v>0</v>
      </c>
      <c r="U2160" s="640">
        <v>0</v>
      </c>
      <c r="V2160" s="640">
        <v>422500000</v>
      </c>
    </row>
    <row r="2161" spans="1:24" s="501" customFormat="1" ht="24.95" customHeight="1">
      <c r="A2161" s="215"/>
      <c r="B2161" s="215"/>
      <c r="C2161" s="216" t="s">
        <v>433</v>
      </c>
      <c r="D2161" s="216"/>
      <c r="E2161" s="216"/>
      <c r="F2161" s="359" t="s">
        <v>435</v>
      </c>
      <c r="G2161" s="396">
        <v>422500000</v>
      </c>
      <c r="H2161" s="396">
        <v>0</v>
      </c>
      <c r="I2161" s="396">
        <v>0</v>
      </c>
      <c r="J2161" s="396">
        <v>0</v>
      </c>
      <c r="K2161" s="396">
        <v>422500000</v>
      </c>
      <c r="L2161" s="215"/>
      <c r="M2161" s="215"/>
      <c r="N2161" s="215" t="s">
        <v>433</v>
      </c>
      <c r="O2161" s="215"/>
      <c r="P2161" s="215"/>
      <c r="Q2161" s="810" t="s">
        <v>4040</v>
      </c>
      <c r="R2161" s="632">
        <v>422500000</v>
      </c>
      <c r="S2161" s="632">
        <v>0</v>
      </c>
      <c r="T2161" s="632">
        <v>0</v>
      </c>
      <c r="U2161" s="632">
        <v>0</v>
      </c>
      <c r="V2161" s="632">
        <v>422500000</v>
      </c>
    </row>
    <row r="2162" spans="1:24" s="501" customFormat="1" ht="24.95" hidden="1" customHeight="1">
      <c r="A2162" s="215"/>
      <c r="B2162" s="215"/>
      <c r="C2162" s="216"/>
      <c r="D2162" s="216" t="s">
        <v>1816</v>
      </c>
      <c r="E2162" s="216"/>
      <c r="F2162" s="203" t="s">
        <v>1817</v>
      </c>
      <c r="G2162" s="396">
        <v>422500000</v>
      </c>
      <c r="H2162" s="396">
        <v>0</v>
      </c>
      <c r="I2162" s="396">
        <v>0</v>
      </c>
      <c r="J2162" s="396">
        <v>0</v>
      </c>
      <c r="K2162" s="396">
        <v>422500000</v>
      </c>
      <c r="L2162" s="215"/>
      <c r="M2162" s="215"/>
      <c r="N2162" s="215"/>
      <c r="O2162" s="215" t="s">
        <v>1816</v>
      </c>
      <c r="P2162" s="215"/>
      <c r="Q2162" s="810" t="s">
        <v>5195</v>
      </c>
      <c r="R2162" s="632">
        <v>422500000</v>
      </c>
      <c r="S2162" s="632">
        <v>0</v>
      </c>
      <c r="T2162" s="632">
        <v>0</v>
      </c>
      <c r="U2162" s="632">
        <v>0</v>
      </c>
      <c r="V2162" s="632">
        <v>422500000</v>
      </c>
    </row>
    <row r="2163" spans="1:24" s="501" customFormat="1" ht="24.95" customHeight="1">
      <c r="A2163" s="215"/>
      <c r="B2163" s="215"/>
      <c r="C2163" s="216"/>
      <c r="D2163" s="216"/>
      <c r="E2163" s="216" t="s">
        <v>1859</v>
      </c>
      <c r="F2163" s="203" t="s">
        <v>3247</v>
      </c>
      <c r="G2163" s="396">
        <v>320000000</v>
      </c>
      <c r="H2163" s="396">
        <v>0</v>
      </c>
      <c r="I2163" s="396">
        <v>0</v>
      </c>
      <c r="J2163" s="396">
        <v>0</v>
      </c>
      <c r="K2163" s="396">
        <v>320000000</v>
      </c>
      <c r="L2163" s="215"/>
      <c r="M2163" s="215"/>
      <c r="N2163" s="215"/>
      <c r="O2163" s="215"/>
      <c r="P2163" s="215" t="s">
        <v>1859</v>
      </c>
      <c r="Q2163" s="810" t="s">
        <v>6386</v>
      </c>
      <c r="R2163" s="632">
        <v>320000000</v>
      </c>
      <c r="S2163" s="632">
        <v>0</v>
      </c>
      <c r="T2163" s="632">
        <v>0</v>
      </c>
      <c r="U2163" s="632">
        <v>0</v>
      </c>
      <c r="V2163" s="632">
        <v>320000000</v>
      </c>
    </row>
    <row r="2164" spans="1:24" s="501" customFormat="1" ht="24.95" customHeight="1">
      <c r="A2164" s="215"/>
      <c r="B2164" s="215"/>
      <c r="C2164" s="216"/>
      <c r="D2164" s="216"/>
      <c r="E2164" s="216" t="s">
        <v>1886</v>
      </c>
      <c r="F2164" s="203" t="s">
        <v>3248</v>
      </c>
      <c r="G2164" s="396">
        <v>102500000</v>
      </c>
      <c r="H2164" s="396">
        <v>0</v>
      </c>
      <c r="I2164" s="396">
        <v>0</v>
      </c>
      <c r="J2164" s="396">
        <v>0</v>
      </c>
      <c r="K2164" s="396">
        <v>102500000</v>
      </c>
      <c r="L2164" s="215"/>
      <c r="M2164" s="215"/>
      <c r="N2164" s="215"/>
      <c r="O2164" s="215"/>
      <c r="P2164" s="215" t="s">
        <v>1886</v>
      </c>
      <c r="Q2164" s="810" t="s">
        <v>7113</v>
      </c>
      <c r="R2164" s="632">
        <v>102500000</v>
      </c>
      <c r="S2164" s="632">
        <v>0</v>
      </c>
      <c r="T2164" s="632">
        <v>0</v>
      </c>
      <c r="U2164" s="632">
        <v>0</v>
      </c>
      <c r="V2164" s="632">
        <v>102500000</v>
      </c>
    </row>
    <row r="2165" spans="1:24" s="500" customFormat="1" ht="24.95" customHeight="1" thickBot="1">
      <c r="A2165" s="230" t="s">
        <v>1646</v>
      </c>
      <c r="B2165" s="230"/>
      <c r="C2165" s="231"/>
      <c r="D2165" s="231"/>
      <c r="E2165" s="231"/>
      <c r="F2165" s="232" t="s">
        <v>1647</v>
      </c>
      <c r="G2165" s="401">
        <v>31728655350</v>
      </c>
      <c r="H2165" s="401">
        <v>0</v>
      </c>
      <c r="I2165" s="401">
        <v>16258689420</v>
      </c>
      <c r="J2165" s="401">
        <v>0</v>
      </c>
      <c r="K2165" s="401">
        <v>47987344770</v>
      </c>
      <c r="L2165" s="230" t="s">
        <v>1646</v>
      </c>
      <c r="M2165" s="230"/>
      <c r="N2165" s="230"/>
      <c r="O2165" s="230"/>
      <c r="P2165" s="230"/>
      <c r="Q2165" s="806" t="s">
        <v>4983</v>
      </c>
      <c r="R2165" s="656">
        <v>31728655350</v>
      </c>
      <c r="S2165" s="656">
        <v>0</v>
      </c>
      <c r="T2165" s="656">
        <v>16258689420</v>
      </c>
      <c r="U2165" s="656">
        <v>0</v>
      </c>
      <c r="V2165" s="656">
        <v>47987344770</v>
      </c>
      <c r="W2165" s="845"/>
      <c r="X2165" s="846"/>
    </row>
    <row r="2166" spans="1:24" s="501" customFormat="1" ht="24.95" customHeight="1" thickTop="1" thickBot="1">
      <c r="A2166" s="223" t="s">
        <v>1648</v>
      </c>
      <c r="B2166" s="223"/>
      <c r="C2166" s="714"/>
      <c r="D2166" s="714"/>
      <c r="E2166" s="714"/>
      <c r="F2166" s="715" t="s">
        <v>1649</v>
      </c>
      <c r="G2166" s="716">
        <v>260000000</v>
      </c>
      <c r="H2166" s="716">
        <v>0</v>
      </c>
      <c r="I2166" s="716">
        <v>0</v>
      </c>
      <c r="J2166" s="716">
        <v>0</v>
      </c>
      <c r="K2166" s="716">
        <v>260000000</v>
      </c>
      <c r="L2166" s="223" t="s">
        <v>1648</v>
      </c>
      <c r="M2166" s="223"/>
      <c r="N2166" s="223"/>
      <c r="O2166" s="223"/>
      <c r="P2166" s="223"/>
      <c r="Q2166" s="808" t="s">
        <v>4984</v>
      </c>
      <c r="R2166" s="644">
        <v>260000000</v>
      </c>
      <c r="S2166" s="644">
        <v>0</v>
      </c>
      <c r="T2166" s="644">
        <v>0</v>
      </c>
      <c r="U2166" s="644">
        <v>0</v>
      </c>
      <c r="V2166" s="644">
        <v>260000000</v>
      </c>
      <c r="W2166" s="850"/>
      <c r="X2166" s="851"/>
    </row>
    <row r="2167" spans="1:24" s="501" customFormat="1" ht="24.95" customHeight="1" thickTop="1">
      <c r="A2167" s="220"/>
      <c r="B2167" s="220" t="s">
        <v>433</v>
      </c>
      <c r="C2167" s="221"/>
      <c r="D2167" s="221"/>
      <c r="E2167" s="221"/>
      <c r="F2167" s="222" t="s">
        <v>434</v>
      </c>
      <c r="G2167" s="398">
        <v>60000000</v>
      </c>
      <c r="H2167" s="398">
        <v>0</v>
      </c>
      <c r="I2167" s="398">
        <v>0</v>
      </c>
      <c r="J2167" s="398">
        <v>0</v>
      </c>
      <c r="K2167" s="398">
        <v>60000000</v>
      </c>
      <c r="L2167" s="220"/>
      <c r="M2167" s="220" t="s">
        <v>433</v>
      </c>
      <c r="N2167" s="220"/>
      <c r="O2167" s="220"/>
      <c r="P2167" s="220"/>
      <c r="Q2167" s="809" t="s">
        <v>4039</v>
      </c>
      <c r="R2167" s="640">
        <v>60000000</v>
      </c>
      <c r="S2167" s="640">
        <v>0</v>
      </c>
      <c r="T2167" s="640">
        <v>0</v>
      </c>
      <c r="U2167" s="640">
        <v>0</v>
      </c>
      <c r="V2167" s="640">
        <v>60000000</v>
      </c>
      <c r="W2167" s="851"/>
    </row>
    <row r="2168" spans="1:24" s="501" customFormat="1" ht="24.95" customHeight="1">
      <c r="A2168" s="215"/>
      <c r="B2168" s="215"/>
      <c r="C2168" s="216" t="s">
        <v>433</v>
      </c>
      <c r="D2168" s="216"/>
      <c r="E2168" s="216"/>
      <c r="F2168" s="203" t="s">
        <v>435</v>
      </c>
      <c r="G2168" s="396">
        <v>60000000</v>
      </c>
      <c r="H2168" s="396">
        <v>0</v>
      </c>
      <c r="I2168" s="396">
        <v>0</v>
      </c>
      <c r="J2168" s="396">
        <v>0</v>
      </c>
      <c r="K2168" s="396">
        <v>60000000</v>
      </c>
      <c r="L2168" s="215"/>
      <c r="M2168" s="215"/>
      <c r="N2168" s="215" t="s">
        <v>433</v>
      </c>
      <c r="O2168" s="215"/>
      <c r="P2168" s="215"/>
      <c r="Q2168" s="810" t="s">
        <v>4040</v>
      </c>
      <c r="R2168" s="632">
        <v>60000000</v>
      </c>
      <c r="S2168" s="632">
        <v>0</v>
      </c>
      <c r="T2168" s="632">
        <v>0</v>
      </c>
      <c r="U2168" s="632">
        <v>0</v>
      </c>
      <c r="V2168" s="632">
        <v>60000000</v>
      </c>
    </row>
    <row r="2169" spans="1:24" s="501" customFormat="1" ht="24.95" hidden="1" customHeight="1">
      <c r="A2169" s="215"/>
      <c r="B2169" s="215"/>
      <c r="C2169" s="216"/>
      <c r="D2169" s="216" t="s">
        <v>433</v>
      </c>
      <c r="E2169" s="216"/>
      <c r="F2169" s="203" t="s">
        <v>1817</v>
      </c>
      <c r="G2169" s="396">
        <v>60000000</v>
      </c>
      <c r="H2169" s="396">
        <v>0</v>
      </c>
      <c r="I2169" s="396">
        <v>0</v>
      </c>
      <c r="J2169" s="396">
        <v>0</v>
      </c>
      <c r="K2169" s="396">
        <v>60000000</v>
      </c>
      <c r="L2169" s="215"/>
      <c r="M2169" s="215"/>
      <c r="N2169" s="215"/>
      <c r="O2169" s="215" t="s">
        <v>433</v>
      </c>
      <c r="P2169" s="215"/>
      <c r="Q2169" s="810" t="s">
        <v>6379</v>
      </c>
      <c r="R2169" s="632">
        <v>60000000</v>
      </c>
      <c r="S2169" s="632">
        <v>0</v>
      </c>
      <c r="T2169" s="632">
        <v>0</v>
      </c>
      <c r="U2169" s="632">
        <v>0</v>
      </c>
      <c r="V2169" s="632">
        <v>60000000</v>
      </c>
    </row>
    <row r="2170" spans="1:24" s="501" customFormat="1" ht="24.95" customHeight="1">
      <c r="A2170" s="215"/>
      <c r="B2170" s="215"/>
      <c r="C2170" s="216"/>
      <c r="D2170" s="216"/>
      <c r="E2170" s="216" t="s">
        <v>1859</v>
      </c>
      <c r="F2170" s="203" t="s">
        <v>3249</v>
      </c>
      <c r="G2170" s="396">
        <v>60000000</v>
      </c>
      <c r="H2170" s="396">
        <v>0</v>
      </c>
      <c r="I2170" s="396">
        <v>0</v>
      </c>
      <c r="J2170" s="396">
        <v>0</v>
      </c>
      <c r="K2170" s="396">
        <v>60000000</v>
      </c>
      <c r="L2170" s="215"/>
      <c r="M2170" s="215"/>
      <c r="N2170" s="215"/>
      <c r="O2170" s="215"/>
      <c r="P2170" s="215" t="s">
        <v>1859</v>
      </c>
      <c r="Q2170" s="810" t="s">
        <v>6380</v>
      </c>
      <c r="R2170" s="632">
        <v>60000000</v>
      </c>
      <c r="S2170" s="632">
        <v>0</v>
      </c>
      <c r="T2170" s="632">
        <v>0</v>
      </c>
      <c r="U2170" s="632">
        <v>0</v>
      </c>
      <c r="V2170" s="632">
        <v>60000000</v>
      </c>
      <c r="X2170" s="850"/>
    </row>
    <row r="2171" spans="1:24" s="501" customFormat="1" ht="24.95" customHeight="1">
      <c r="A2171" s="215"/>
      <c r="B2171" s="215" t="s">
        <v>440</v>
      </c>
      <c r="C2171" s="216"/>
      <c r="D2171" s="216"/>
      <c r="E2171" s="216"/>
      <c r="F2171" s="203" t="s">
        <v>1651</v>
      </c>
      <c r="G2171" s="396">
        <v>200000000</v>
      </c>
      <c r="H2171" s="396">
        <v>0</v>
      </c>
      <c r="I2171" s="396">
        <v>0</v>
      </c>
      <c r="J2171" s="396">
        <v>0</v>
      </c>
      <c r="K2171" s="396">
        <v>200000000</v>
      </c>
      <c r="L2171" s="215"/>
      <c r="M2171" s="215" t="s">
        <v>440</v>
      </c>
      <c r="N2171" s="215"/>
      <c r="O2171" s="215"/>
      <c r="P2171" s="215"/>
      <c r="Q2171" s="810" t="s">
        <v>4987</v>
      </c>
      <c r="R2171" s="632">
        <v>200000000</v>
      </c>
      <c r="S2171" s="632">
        <v>0</v>
      </c>
      <c r="T2171" s="632">
        <v>0</v>
      </c>
      <c r="U2171" s="632">
        <v>0</v>
      </c>
      <c r="V2171" s="632">
        <v>200000000</v>
      </c>
      <c r="X2171" s="851"/>
    </row>
    <row r="2172" spans="1:24" s="501" customFormat="1" ht="42" customHeight="1">
      <c r="A2172" s="215"/>
      <c r="B2172" s="215"/>
      <c r="C2172" s="216" t="s">
        <v>436</v>
      </c>
      <c r="D2172" s="216"/>
      <c r="E2172" s="216"/>
      <c r="F2172" s="203" t="s">
        <v>3717</v>
      </c>
      <c r="G2172" s="396">
        <v>200000000</v>
      </c>
      <c r="H2172" s="396">
        <v>0</v>
      </c>
      <c r="I2172" s="396">
        <v>0</v>
      </c>
      <c r="J2172" s="396">
        <v>0</v>
      </c>
      <c r="K2172" s="396">
        <v>200000000</v>
      </c>
      <c r="L2172" s="215"/>
      <c r="M2172" s="215"/>
      <c r="N2172" s="215" t="s">
        <v>436</v>
      </c>
      <c r="O2172" s="215"/>
      <c r="P2172" s="215"/>
      <c r="Q2172" s="890" t="s">
        <v>7114</v>
      </c>
      <c r="R2172" s="632">
        <v>200000000</v>
      </c>
      <c r="S2172" s="632">
        <v>0</v>
      </c>
      <c r="T2172" s="632">
        <v>0</v>
      </c>
      <c r="U2172" s="632">
        <v>0</v>
      </c>
      <c r="V2172" s="632">
        <v>200000000</v>
      </c>
    </row>
    <row r="2173" spans="1:24" s="501" customFormat="1" ht="24.95" hidden="1" customHeight="1" thickBot="1">
      <c r="A2173" s="215"/>
      <c r="B2173" s="215"/>
      <c r="C2173" s="216"/>
      <c r="D2173" s="216" t="s">
        <v>1816</v>
      </c>
      <c r="E2173" s="216"/>
      <c r="F2173" s="203" t="s">
        <v>1817</v>
      </c>
      <c r="G2173" s="396">
        <v>200000000</v>
      </c>
      <c r="H2173" s="396">
        <v>0</v>
      </c>
      <c r="I2173" s="396">
        <v>0</v>
      </c>
      <c r="J2173" s="396">
        <v>0</v>
      </c>
      <c r="K2173" s="396">
        <v>200000000</v>
      </c>
      <c r="L2173" s="215"/>
      <c r="M2173" s="215"/>
      <c r="N2173" s="215"/>
      <c r="O2173" s="215" t="s">
        <v>1816</v>
      </c>
      <c r="P2173" s="215"/>
      <c r="Q2173" s="890" t="s">
        <v>5195</v>
      </c>
      <c r="R2173" s="632">
        <v>200000000</v>
      </c>
      <c r="S2173" s="632">
        <v>0</v>
      </c>
      <c r="T2173" s="632">
        <v>0</v>
      </c>
      <c r="U2173" s="632">
        <v>0</v>
      </c>
      <c r="V2173" s="632">
        <v>200000000</v>
      </c>
    </row>
    <row r="2174" spans="1:24" s="501" customFormat="1" ht="40.5" customHeight="1">
      <c r="A2174" s="215"/>
      <c r="B2174" s="215"/>
      <c r="C2174" s="216"/>
      <c r="D2174" s="216"/>
      <c r="E2174" s="216" t="s">
        <v>1859</v>
      </c>
      <c r="F2174" s="203" t="s">
        <v>3718</v>
      </c>
      <c r="G2174" s="396">
        <v>200000000</v>
      </c>
      <c r="H2174" s="396">
        <v>0</v>
      </c>
      <c r="I2174" s="396">
        <v>0</v>
      </c>
      <c r="J2174" s="396">
        <v>0</v>
      </c>
      <c r="K2174" s="396">
        <v>200000000</v>
      </c>
      <c r="L2174" s="220"/>
      <c r="M2174" s="220"/>
      <c r="N2174" s="220"/>
      <c r="O2174" s="220"/>
      <c r="P2174" s="220" t="s">
        <v>1859</v>
      </c>
      <c r="Q2174" s="891" t="s">
        <v>7115</v>
      </c>
      <c r="R2174" s="640">
        <v>200000000</v>
      </c>
      <c r="S2174" s="640">
        <v>0</v>
      </c>
      <c r="T2174" s="640">
        <v>0</v>
      </c>
      <c r="U2174" s="640">
        <v>0</v>
      </c>
      <c r="V2174" s="640">
        <v>200000000</v>
      </c>
    </row>
    <row r="2175" spans="1:24" s="501" customFormat="1" ht="24.95" customHeight="1" thickBot="1">
      <c r="A2175" s="225" t="s">
        <v>1653</v>
      </c>
      <c r="B2175" s="225"/>
      <c r="C2175" s="226"/>
      <c r="D2175" s="226"/>
      <c r="E2175" s="226"/>
      <c r="F2175" s="227" t="s">
        <v>1654</v>
      </c>
      <c r="G2175" s="397">
        <v>28724486350</v>
      </c>
      <c r="H2175" s="397">
        <v>0</v>
      </c>
      <c r="I2175" s="397">
        <v>16116302380</v>
      </c>
      <c r="J2175" s="397">
        <v>0</v>
      </c>
      <c r="K2175" s="397">
        <v>44840788730</v>
      </c>
      <c r="L2175" s="225" t="s">
        <v>1653</v>
      </c>
      <c r="M2175" s="225"/>
      <c r="N2175" s="225"/>
      <c r="O2175" s="225"/>
      <c r="P2175" s="225"/>
      <c r="Q2175" s="811" t="s">
        <v>4989</v>
      </c>
      <c r="R2175" s="645">
        <v>28724486350</v>
      </c>
      <c r="S2175" s="645">
        <v>0</v>
      </c>
      <c r="T2175" s="645">
        <v>16116302380</v>
      </c>
      <c r="U2175" s="645">
        <v>0</v>
      </c>
      <c r="V2175" s="645">
        <v>44840788730</v>
      </c>
    </row>
    <row r="2176" spans="1:24" s="501" customFormat="1" ht="24.95" customHeight="1" thickTop="1">
      <c r="A2176" s="220"/>
      <c r="B2176" s="220" t="s">
        <v>436</v>
      </c>
      <c r="C2176" s="221"/>
      <c r="D2176" s="221"/>
      <c r="E2176" s="221"/>
      <c r="F2176" s="228" t="s">
        <v>3250</v>
      </c>
      <c r="G2176" s="398">
        <v>23814088390</v>
      </c>
      <c r="H2176" s="398">
        <v>0</v>
      </c>
      <c r="I2176" s="398">
        <v>5202168740</v>
      </c>
      <c r="J2176" s="398">
        <v>0</v>
      </c>
      <c r="K2176" s="398">
        <v>29016257130</v>
      </c>
      <c r="L2176" s="220"/>
      <c r="M2176" s="220" t="s">
        <v>436</v>
      </c>
      <c r="N2176" s="220"/>
      <c r="O2176" s="220"/>
      <c r="P2176" s="220"/>
      <c r="Q2176" s="828" t="s">
        <v>6387</v>
      </c>
      <c r="R2176" s="640">
        <v>23814088390</v>
      </c>
      <c r="S2176" s="640">
        <v>0</v>
      </c>
      <c r="T2176" s="640">
        <v>5202168740</v>
      </c>
      <c r="U2176" s="640">
        <v>0</v>
      </c>
      <c r="V2176" s="640">
        <v>29016257130</v>
      </c>
    </row>
    <row r="2177" spans="1:22" s="501" customFormat="1" ht="24.95" customHeight="1">
      <c r="A2177" s="215"/>
      <c r="B2177" s="215"/>
      <c r="C2177" s="216" t="s">
        <v>433</v>
      </c>
      <c r="D2177" s="216"/>
      <c r="E2177" s="216"/>
      <c r="F2177" s="203" t="s">
        <v>3251</v>
      </c>
      <c r="G2177" s="396">
        <v>1890401310</v>
      </c>
      <c r="H2177" s="396">
        <v>0</v>
      </c>
      <c r="I2177" s="396">
        <v>4700906570</v>
      </c>
      <c r="J2177" s="396">
        <v>0</v>
      </c>
      <c r="K2177" s="396">
        <v>6591307880</v>
      </c>
      <c r="L2177" s="215"/>
      <c r="M2177" s="215"/>
      <c r="N2177" s="215" t="s">
        <v>433</v>
      </c>
      <c r="O2177" s="215"/>
      <c r="P2177" s="215"/>
      <c r="Q2177" s="810" t="s">
        <v>6388</v>
      </c>
      <c r="R2177" s="632">
        <v>1890401310</v>
      </c>
      <c r="S2177" s="632">
        <v>0</v>
      </c>
      <c r="T2177" s="632">
        <v>4700906570</v>
      </c>
      <c r="U2177" s="632">
        <v>0</v>
      </c>
      <c r="V2177" s="632">
        <v>6591307880</v>
      </c>
    </row>
    <row r="2178" spans="1:22" s="501" customFormat="1" ht="24.95" hidden="1" customHeight="1">
      <c r="A2178" s="215"/>
      <c r="B2178" s="215"/>
      <c r="C2178" s="216"/>
      <c r="D2178" s="216" t="s">
        <v>433</v>
      </c>
      <c r="E2178" s="216"/>
      <c r="F2178" s="203" t="s">
        <v>1817</v>
      </c>
      <c r="G2178" s="396">
        <v>1890401310</v>
      </c>
      <c r="H2178" s="396">
        <v>0</v>
      </c>
      <c r="I2178" s="396">
        <v>4700906570</v>
      </c>
      <c r="J2178" s="396">
        <v>0</v>
      </c>
      <c r="K2178" s="396">
        <v>6591307880</v>
      </c>
      <c r="L2178" s="215"/>
      <c r="M2178" s="215"/>
      <c r="N2178" s="215"/>
      <c r="O2178" s="215" t="s">
        <v>433</v>
      </c>
      <c r="P2178" s="215"/>
      <c r="Q2178" s="810" t="s">
        <v>6389</v>
      </c>
      <c r="R2178" s="632">
        <v>1890401310</v>
      </c>
      <c r="S2178" s="632">
        <v>0</v>
      </c>
      <c r="T2178" s="632">
        <v>4700906570</v>
      </c>
      <c r="U2178" s="632">
        <v>0</v>
      </c>
      <c r="V2178" s="632">
        <v>6591307880</v>
      </c>
    </row>
    <row r="2179" spans="1:22" s="501" customFormat="1" ht="24.95" customHeight="1">
      <c r="A2179" s="215"/>
      <c r="B2179" s="215"/>
      <c r="C2179" s="216"/>
      <c r="D2179" s="216"/>
      <c r="E2179" s="216" t="s">
        <v>1895</v>
      </c>
      <c r="F2179" s="203" t="s">
        <v>3252</v>
      </c>
      <c r="G2179" s="396">
        <v>601105810</v>
      </c>
      <c r="H2179" s="396">
        <v>0</v>
      </c>
      <c r="I2179" s="396">
        <v>1653607400</v>
      </c>
      <c r="J2179" s="396">
        <v>0</v>
      </c>
      <c r="K2179" s="396">
        <v>2254713210</v>
      </c>
      <c r="L2179" s="215"/>
      <c r="M2179" s="215"/>
      <c r="N2179" s="215"/>
      <c r="O2179" s="215"/>
      <c r="P2179" s="215" t="s">
        <v>1895</v>
      </c>
      <c r="Q2179" s="810" t="s">
        <v>6390</v>
      </c>
      <c r="R2179" s="632">
        <v>601105810</v>
      </c>
      <c r="S2179" s="632">
        <v>0</v>
      </c>
      <c r="T2179" s="632">
        <v>1653607400</v>
      </c>
      <c r="U2179" s="632">
        <v>0</v>
      </c>
      <c r="V2179" s="632">
        <v>2254713210</v>
      </c>
    </row>
    <row r="2180" spans="1:22" s="501" customFormat="1" ht="24.95" customHeight="1">
      <c r="A2180" s="215"/>
      <c r="B2180" s="215"/>
      <c r="C2180" s="216"/>
      <c r="D2180" s="216"/>
      <c r="E2180" s="216" t="s">
        <v>2031</v>
      </c>
      <c r="F2180" s="203" t="s">
        <v>3253</v>
      </c>
      <c r="G2180" s="396">
        <v>554832000</v>
      </c>
      <c r="H2180" s="396">
        <v>0</v>
      </c>
      <c r="I2180" s="396">
        <v>200000000</v>
      </c>
      <c r="J2180" s="396">
        <v>0</v>
      </c>
      <c r="K2180" s="396">
        <v>754832000</v>
      </c>
      <c r="L2180" s="215"/>
      <c r="M2180" s="215"/>
      <c r="N2180" s="215"/>
      <c r="O2180" s="215"/>
      <c r="P2180" s="215" t="s">
        <v>2031</v>
      </c>
      <c r="Q2180" s="810" t="s">
        <v>6391</v>
      </c>
      <c r="R2180" s="632">
        <v>554832000</v>
      </c>
      <c r="S2180" s="632">
        <v>0</v>
      </c>
      <c r="T2180" s="632">
        <v>200000000</v>
      </c>
      <c r="U2180" s="632">
        <v>0</v>
      </c>
      <c r="V2180" s="632">
        <v>754832000</v>
      </c>
    </row>
    <row r="2181" spans="1:22" s="501" customFormat="1" ht="24.95" customHeight="1">
      <c r="A2181" s="215"/>
      <c r="B2181" s="215"/>
      <c r="C2181" s="216"/>
      <c r="D2181" s="216"/>
      <c r="E2181" s="216" t="s">
        <v>1903</v>
      </c>
      <c r="F2181" s="203" t="s">
        <v>3254</v>
      </c>
      <c r="G2181" s="396">
        <v>404929410</v>
      </c>
      <c r="H2181" s="396">
        <v>0</v>
      </c>
      <c r="I2181" s="396">
        <v>200000000</v>
      </c>
      <c r="J2181" s="396">
        <v>0</v>
      </c>
      <c r="K2181" s="396">
        <v>604929410</v>
      </c>
      <c r="L2181" s="215"/>
      <c r="M2181" s="215"/>
      <c r="N2181" s="215"/>
      <c r="O2181" s="215"/>
      <c r="P2181" s="215" t="s">
        <v>1903</v>
      </c>
      <c r="Q2181" s="810" t="s">
        <v>6392</v>
      </c>
      <c r="R2181" s="632">
        <v>404929410</v>
      </c>
      <c r="S2181" s="632">
        <v>0</v>
      </c>
      <c r="T2181" s="632">
        <v>200000000</v>
      </c>
      <c r="U2181" s="632">
        <v>0</v>
      </c>
      <c r="V2181" s="632">
        <v>604929410</v>
      </c>
    </row>
    <row r="2182" spans="1:22" s="501" customFormat="1" ht="24.95" customHeight="1">
      <c r="A2182" s="215"/>
      <c r="B2182" s="215"/>
      <c r="C2182" s="216"/>
      <c r="D2182" s="216"/>
      <c r="E2182" s="216" t="s">
        <v>1872</v>
      </c>
      <c r="F2182" s="203" t="s">
        <v>3255</v>
      </c>
      <c r="G2182" s="396">
        <v>329534090</v>
      </c>
      <c r="H2182" s="396">
        <v>0</v>
      </c>
      <c r="I2182" s="396">
        <v>2647299170</v>
      </c>
      <c r="J2182" s="396">
        <v>0</v>
      </c>
      <c r="K2182" s="396">
        <v>2976833260</v>
      </c>
      <c r="L2182" s="215"/>
      <c r="M2182" s="215"/>
      <c r="N2182" s="215"/>
      <c r="O2182" s="215"/>
      <c r="P2182" s="215" t="s">
        <v>1872</v>
      </c>
      <c r="Q2182" s="810" t="s">
        <v>6393</v>
      </c>
      <c r="R2182" s="632">
        <v>329534090</v>
      </c>
      <c r="S2182" s="632">
        <v>0</v>
      </c>
      <c r="T2182" s="632">
        <v>2647299170</v>
      </c>
      <c r="U2182" s="632">
        <v>0</v>
      </c>
      <c r="V2182" s="632">
        <v>2976833260</v>
      </c>
    </row>
    <row r="2183" spans="1:22" s="501" customFormat="1" ht="24.95" customHeight="1">
      <c r="A2183" s="215"/>
      <c r="B2183" s="215"/>
      <c r="C2183" s="216" t="s">
        <v>436</v>
      </c>
      <c r="D2183" s="216"/>
      <c r="E2183" s="216"/>
      <c r="F2183" s="203" t="s">
        <v>3256</v>
      </c>
      <c r="G2183" s="396">
        <v>17995258230</v>
      </c>
      <c r="H2183" s="396">
        <v>0</v>
      </c>
      <c r="I2183" s="396">
        <v>0</v>
      </c>
      <c r="J2183" s="396">
        <v>0</v>
      </c>
      <c r="K2183" s="396">
        <v>17995258230</v>
      </c>
      <c r="L2183" s="215"/>
      <c r="M2183" s="215"/>
      <c r="N2183" s="215" t="s">
        <v>436</v>
      </c>
      <c r="O2183" s="215"/>
      <c r="P2183" s="215"/>
      <c r="Q2183" s="810" t="s">
        <v>6394</v>
      </c>
      <c r="R2183" s="632">
        <v>17995258230</v>
      </c>
      <c r="S2183" s="632">
        <v>0</v>
      </c>
      <c r="T2183" s="632">
        <v>0</v>
      </c>
      <c r="U2183" s="632">
        <v>0</v>
      </c>
      <c r="V2183" s="632">
        <v>17995258230</v>
      </c>
    </row>
    <row r="2184" spans="1:22" s="501" customFormat="1" ht="24.95" hidden="1" customHeight="1">
      <c r="A2184" s="215"/>
      <c r="B2184" s="215"/>
      <c r="C2184" s="216"/>
      <c r="D2184" s="216" t="s">
        <v>433</v>
      </c>
      <c r="E2184" s="216"/>
      <c r="F2184" s="203" t="s">
        <v>1817</v>
      </c>
      <c r="G2184" s="396">
        <v>17995258230</v>
      </c>
      <c r="H2184" s="396">
        <v>0</v>
      </c>
      <c r="I2184" s="396">
        <v>0</v>
      </c>
      <c r="J2184" s="396">
        <v>0</v>
      </c>
      <c r="K2184" s="396">
        <v>17995258230</v>
      </c>
      <c r="L2184" s="215"/>
      <c r="M2184" s="215"/>
      <c r="N2184" s="215"/>
      <c r="O2184" s="215" t="s">
        <v>433</v>
      </c>
      <c r="P2184" s="215"/>
      <c r="Q2184" s="810" t="s">
        <v>5195</v>
      </c>
      <c r="R2184" s="632">
        <v>17995258230</v>
      </c>
      <c r="S2184" s="632">
        <v>0</v>
      </c>
      <c r="T2184" s="632">
        <v>0</v>
      </c>
      <c r="U2184" s="632">
        <v>0</v>
      </c>
      <c r="V2184" s="632">
        <v>17995258230</v>
      </c>
    </row>
    <row r="2185" spans="1:22" s="501" customFormat="1" ht="24.95" customHeight="1">
      <c r="A2185" s="215"/>
      <c r="B2185" s="215"/>
      <c r="C2185" s="216"/>
      <c r="D2185" s="216"/>
      <c r="E2185" s="216" t="s">
        <v>1924</v>
      </c>
      <c r="F2185" s="203" t="s">
        <v>3257</v>
      </c>
      <c r="G2185" s="396">
        <v>17995258230</v>
      </c>
      <c r="H2185" s="396">
        <v>0</v>
      </c>
      <c r="I2185" s="396">
        <v>0</v>
      </c>
      <c r="J2185" s="396">
        <v>0</v>
      </c>
      <c r="K2185" s="396">
        <v>17995258230</v>
      </c>
      <c r="L2185" s="215"/>
      <c r="M2185" s="215"/>
      <c r="N2185" s="215"/>
      <c r="O2185" s="215"/>
      <c r="P2185" s="215" t="s">
        <v>1924</v>
      </c>
      <c r="Q2185" s="810" t="s">
        <v>6395</v>
      </c>
      <c r="R2185" s="632">
        <v>17995258230</v>
      </c>
      <c r="S2185" s="632">
        <v>0</v>
      </c>
      <c r="T2185" s="632">
        <v>0</v>
      </c>
      <c r="U2185" s="632">
        <v>0</v>
      </c>
      <c r="V2185" s="632">
        <v>17995258230</v>
      </c>
    </row>
    <row r="2186" spans="1:22" s="501" customFormat="1" ht="24.95" customHeight="1">
      <c r="A2186" s="215"/>
      <c r="B2186" s="215"/>
      <c r="C2186" s="216" t="s">
        <v>440</v>
      </c>
      <c r="D2186" s="216"/>
      <c r="E2186" s="216"/>
      <c r="F2186" s="203" t="s">
        <v>3258</v>
      </c>
      <c r="G2186" s="396">
        <v>3928428850</v>
      </c>
      <c r="H2186" s="396">
        <v>0</v>
      </c>
      <c r="I2186" s="396">
        <v>501262170</v>
      </c>
      <c r="J2186" s="396">
        <v>0</v>
      </c>
      <c r="K2186" s="396">
        <v>4429691020</v>
      </c>
      <c r="L2186" s="215"/>
      <c r="M2186" s="215"/>
      <c r="N2186" s="215" t="s">
        <v>440</v>
      </c>
      <c r="O2186" s="215"/>
      <c r="P2186" s="215"/>
      <c r="Q2186" s="810" t="s">
        <v>6396</v>
      </c>
      <c r="R2186" s="632">
        <v>3928428850</v>
      </c>
      <c r="S2186" s="632">
        <v>0</v>
      </c>
      <c r="T2186" s="632">
        <v>501262170</v>
      </c>
      <c r="U2186" s="632">
        <v>0</v>
      </c>
      <c r="V2186" s="632">
        <v>4429691020</v>
      </c>
    </row>
    <row r="2187" spans="1:22" s="501" customFormat="1" ht="24.95" customHeight="1">
      <c r="A2187" s="215"/>
      <c r="B2187" s="215"/>
      <c r="C2187" s="216"/>
      <c r="D2187" s="216" t="s">
        <v>433</v>
      </c>
      <c r="E2187" s="216"/>
      <c r="F2187" s="203" t="s">
        <v>3259</v>
      </c>
      <c r="G2187" s="396">
        <v>3928428850</v>
      </c>
      <c r="H2187" s="396">
        <v>0</v>
      </c>
      <c r="I2187" s="396">
        <v>501262170</v>
      </c>
      <c r="J2187" s="396">
        <v>0</v>
      </c>
      <c r="K2187" s="396">
        <v>4429691020</v>
      </c>
      <c r="L2187" s="215"/>
      <c r="M2187" s="215"/>
      <c r="N2187" s="215"/>
      <c r="O2187" s="215" t="s">
        <v>433</v>
      </c>
      <c r="P2187" s="215"/>
      <c r="Q2187" s="810" t="s">
        <v>6397</v>
      </c>
      <c r="R2187" s="632">
        <v>3928428850</v>
      </c>
      <c r="S2187" s="632">
        <v>0</v>
      </c>
      <c r="T2187" s="632">
        <v>501262170</v>
      </c>
      <c r="U2187" s="632">
        <v>0</v>
      </c>
      <c r="V2187" s="632">
        <v>4429691020</v>
      </c>
    </row>
    <row r="2188" spans="1:22" s="501" customFormat="1" ht="24.95" customHeight="1">
      <c r="A2188" s="215"/>
      <c r="B2188" s="215"/>
      <c r="C2188" s="216"/>
      <c r="D2188" s="216"/>
      <c r="E2188" s="216" t="s">
        <v>1859</v>
      </c>
      <c r="F2188" s="203" t="s">
        <v>3260</v>
      </c>
      <c r="G2188" s="396">
        <v>1107057420</v>
      </c>
      <c r="H2188" s="396">
        <v>0</v>
      </c>
      <c r="I2188" s="396">
        <v>501262170</v>
      </c>
      <c r="J2188" s="396">
        <v>0</v>
      </c>
      <c r="K2188" s="396">
        <v>1608319590</v>
      </c>
      <c r="L2188" s="215"/>
      <c r="M2188" s="215"/>
      <c r="N2188" s="215"/>
      <c r="O2188" s="215"/>
      <c r="P2188" s="215" t="s">
        <v>1859</v>
      </c>
      <c r="Q2188" s="810" t="s">
        <v>6398</v>
      </c>
      <c r="R2188" s="632">
        <v>1107057420</v>
      </c>
      <c r="S2188" s="632">
        <v>0</v>
      </c>
      <c r="T2188" s="632">
        <v>501262170</v>
      </c>
      <c r="U2188" s="632">
        <v>0</v>
      </c>
      <c r="V2188" s="632">
        <v>1608319590</v>
      </c>
    </row>
    <row r="2189" spans="1:22" s="501" customFormat="1" ht="24.95" customHeight="1">
      <c r="A2189" s="215"/>
      <c r="B2189" s="215"/>
      <c r="C2189" s="216"/>
      <c r="D2189" s="216"/>
      <c r="E2189" s="216" t="s">
        <v>1886</v>
      </c>
      <c r="F2189" s="318" t="s">
        <v>3261</v>
      </c>
      <c r="G2189" s="396">
        <v>303840000</v>
      </c>
      <c r="H2189" s="396">
        <v>0</v>
      </c>
      <c r="I2189" s="396">
        <v>0</v>
      </c>
      <c r="J2189" s="396">
        <v>0</v>
      </c>
      <c r="K2189" s="396">
        <v>303840000</v>
      </c>
      <c r="L2189" s="215"/>
      <c r="M2189" s="215"/>
      <c r="N2189" s="215"/>
      <c r="O2189" s="215"/>
      <c r="P2189" s="215" t="s">
        <v>1886</v>
      </c>
      <c r="Q2189" s="816" t="s">
        <v>6399</v>
      </c>
      <c r="R2189" s="632">
        <v>303840000</v>
      </c>
      <c r="S2189" s="632">
        <v>0</v>
      </c>
      <c r="T2189" s="632">
        <v>0</v>
      </c>
      <c r="U2189" s="632">
        <v>0</v>
      </c>
      <c r="V2189" s="632">
        <v>303840000</v>
      </c>
    </row>
    <row r="2190" spans="1:22" s="501" customFormat="1" ht="24.95" customHeight="1">
      <c r="A2190" s="215"/>
      <c r="B2190" s="215"/>
      <c r="C2190" s="216"/>
      <c r="D2190" s="216"/>
      <c r="E2190" s="216" t="s">
        <v>1855</v>
      </c>
      <c r="F2190" s="359" t="s">
        <v>3262</v>
      </c>
      <c r="G2190" s="396">
        <v>721620000</v>
      </c>
      <c r="H2190" s="396">
        <v>0</v>
      </c>
      <c r="I2190" s="396">
        <v>0</v>
      </c>
      <c r="J2190" s="396">
        <v>0</v>
      </c>
      <c r="K2190" s="396">
        <v>721620000</v>
      </c>
      <c r="L2190" s="215"/>
      <c r="M2190" s="215"/>
      <c r="N2190" s="215"/>
      <c r="O2190" s="215"/>
      <c r="P2190" s="215" t="s">
        <v>1855</v>
      </c>
      <c r="Q2190" s="810" t="s">
        <v>6400</v>
      </c>
      <c r="R2190" s="632">
        <v>721620000</v>
      </c>
      <c r="S2190" s="632">
        <v>0</v>
      </c>
      <c r="T2190" s="632">
        <v>0</v>
      </c>
      <c r="U2190" s="632">
        <v>0</v>
      </c>
      <c r="V2190" s="632">
        <v>721620000</v>
      </c>
    </row>
    <row r="2191" spans="1:22" s="501" customFormat="1" ht="24.95" customHeight="1">
      <c r="A2191" s="215"/>
      <c r="B2191" s="215"/>
      <c r="C2191" s="216"/>
      <c r="D2191" s="216"/>
      <c r="E2191" s="216" t="s">
        <v>1857</v>
      </c>
      <c r="F2191" s="203" t="s">
        <v>3263</v>
      </c>
      <c r="G2191" s="396">
        <v>119365710</v>
      </c>
      <c r="H2191" s="396">
        <v>0</v>
      </c>
      <c r="I2191" s="396">
        <v>0</v>
      </c>
      <c r="J2191" s="396">
        <v>0</v>
      </c>
      <c r="K2191" s="396">
        <v>119365710</v>
      </c>
      <c r="L2191" s="215"/>
      <c r="M2191" s="215"/>
      <c r="N2191" s="215"/>
      <c r="O2191" s="215"/>
      <c r="P2191" s="215" t="s">
        <v>1857</v>
      </c>
      <c r="Q2191" s="810" t="s">
        <v>6401</v>
      </c>
      <c r="R2191" s="632">
        <v>119365710</v>
      </c>
      <c r="S2191" s="632">
        <v>0</v>
      </c>
      <c r="T2191" s="632">
        <v>0</v>
      </c>
      <c r="U2191" s="632">
        <v>0</v>
      </c>
      <c r="V2191" s="632">
        <v>119365710</v>
      </c>
    </row>
    <row r="2192" spans="1:22" s="501" customFormat="1" ht="24.95" customHeight="1">
      <c r="A2192" s="215"/>
      <c r="B2192" s="215"/>
      <c r="C2192" s="216"/>
      <c r="D2192" s="216"/>
      <c r="E2192" s="216" t="s">
        <v>1889</v>
      </c>
      <c r="F2192" s="318" t="s">
        <v>3264</v>
      </c>
      <c r="G2192" s="396">
        <v>862688570</v>
      </c>
      <c r="H2192" s="396">
        <v>0</v>
      </c>
      <c r="I2192" s="396">
        <v>0</v>
      </c>
      <c r="J2192" s="396">
        <v>0</v>
      </c>
      <c r="K2192" s="396">
        <v>862688570</v>
      </c>
      <c r="L2192" s="215"/>
      <c r="M2192" s="215"/>
      <c r="N2192" s="215"/>
      <c r="O2192" s="215"/>
      <c r="P2192" s="215" t="s">
        <v>1889</v>
      </c>
      <c r="Q2192" s="810" t="s">
        <v>6402</v>
      </c>
      <c r="R2192" s="632">
        <v>862688570</v>
      </c>
      <c r="S2192" s="632">
        <v>0</v>
      </c>
      <c r="T2192" s="632">
        <v>0</v>
      </c>
      <c r="U2192" s="632">
        <v>0</v>
      </c>
      <c r="V2192" s="632">
        <v>862688570</v>
      </c>
    </row>
    <row r="2193" spans="1:22" s="501" customFormat="1" ht="24.95" customHeight="1">
      <c r="A2193" s="215"/>
      <c r="B2193" s="215"/>
      <c r="C2193" s="216"/>
      <c r="D2193" s="216"/>
      <c r="E2193" s="216" t="s">
        <v>1878</v>
      </c>
      <c r="F2193" s="359" t="s">
        <v>3265</v>
      </c>
      <c r="G2193" s="396">
        <v>108514290</v>
      </c>
      <c r="H2193" s="396">
        <v>0</v>
      </c>
      <c r="I2193" s="396">
        <v>0</v>
      </c>
      <c r="J2193" s="396">
        <v>0</v>
      </c>
      <c r="K2193" s="396">
        <v>108514290</v>
      </c>
      <c r="L2193" s="215"/>
      <c r="M2193" s="215"/>
      <c r="N2193" s="215"/>
      <c r="O2193" s="215"/>
      <c r="P2193" s="215" t="s">
        <v>1878</v>
      </c>
      <c r="Q2193" s="810" t="s">
        <v>6403</v>
      </c>
      <c r="R2193" s="632">
        <v>108514290</v>
      </c>
      <c r="S2193" s="632">
        <v>0</v>
      </c>
      <c r="T2193" s="632">
        <v>0</v>
      </c>
      <c r="U2193" s="632">
        <v>0</v>
      </c>
      <c r="V2193" s="632">
        <v>108514290</v>
      </c>
    </row>
    <row r="2194" spans="1:22" s="501" customFormat="1" ht="24.95" customHeight="1">
      <c r="A2194" s="215"/>
      <c r="B2194" s="215"/>
      <c r="C2194" s="216"/>
      <c r="D2194" s="216"/>
      <c r="E2194" s="216" t="s">
        <v>1880</v>
      </c>
      <c r="F2194" s="203" t="s">
        <v>3266</v>
      </c>
      <c r="G2194" s="396">
        <v>59682860</v>
      </c>
      <c r="H2194" s="396">
        <v>0</v>
      </c>
      <c r="I2194" s="396">
        <v>0</v>
      </c>
      <c r="J2194" s="396">
        <v>0</v>
      </c>
      <c r="K2194" s="396">
        <v>59682860</v>
      </c>
      <c r="L2194" s="215"/>
      <c r="M2194" s="215"/>
      <c r="N2194" s="215"/>
      <c r="O2194" s="215"/>
      <c r="P2194" s="215" t="s">
        <v>1880</v>
      </c>
      <c r="Q2194" s="810" t="s">
        <v>6404</v>
      </c>
      <c r="R2194" s="632">
        <v>59682860</v>
      </c>
      <c r="S2194" s="632">
        <v>0</v>
      </c>
      <c r="T2194" s="632">
        <v>0</v>
      </c>
      <c r="U2194" s="632">
        <v>0</v>
      </c>
      <c r="V2194" s="632">
        <v>59682860</v>
      </c>
    </row>
    <row r="2195" spans="1:22" s="501" customFormat="1" ht="24.95" customHeight="1">
      <c r="A2195" s="215"/>
      <c r="B2195" s="215"/>
      <c r="C2195" s="216"/>
      <c r="D2195" s="216"/>
      <c r="E2195" s="216" t="s">
        <v>1867</v>
      </c>
      <c r="F2195" s="318" t="s">
        <v>3267</v>
      </c>
      <c r="G2195" s="396">
        <v>48831430</v>
      </c>
      <c r="H2195" s="396">
        <v>0</v>
      </c>
      <c r="I2195" s="396">
        <v>0</v>
      </c>
      <c r="J2195" s="396">
        <v>0</v>
      </c>
      <c r="K2195" s="396">
        <v>48831430</v>
      </c>
      <c r="L2195" s="215"/>
      <c r="M2195" s="215"/>
      <c r="N2195" s="215"/>
      <c r="O2195" s="215"/>
      <c r="P2195" s="215" t="s">
        <v>1867</v>
      </c>
      <c r="Q2195" s="810" t="s">
        <v>6405</v>
      </c>
      <c r="R2195" s="632">
        <v>48831430</v>
      </c>
      <c r="S2195" s="632">
        <v>0</v>
      </c>
      <c r="T2195" s="632">
        <v>0</v>
      </c>
      <c r="U2195" s="632">
        <v>0</v>
      </c>
      <c r="V2195" s="632">
        <v>48831430</v>
      </c>
    </row>
    <row r="2196" spans="1:22" s="501" customFormat="1" ht="24.95" customHeight="1">
      <c r="A2196" s="215"/>
      <c r="B2196" s="215"/>
      <c r="C2196" s="216"/>
      <c r="D2196" s="216"/>
      <c r="E2196" s="216" t="s">
        <v>1893</v>
      </c>
      <c r="F2196" s="318" t="s">
        <v>3268</v>
      </c>
      <c r="G2196" s="396">
        <v>37980000</v>
      </c>
      <c r="H2196" s="396">
        <v>0</v>
      </c>
      <c r="I2196" s="396">
        <v>0</v>
      </c>
      <c r="J2196" s="396">
        <v>0</v>
      </c>
      <c r="K2196" s="396">
        <v>37980000</v>
      </c>
      <c r="L2196" s="215"/>
      <c r="M2196" s="215"/>
      <c r="N2196" s="215"/>
      <c r="O2196" s="215"/>
      <c r="P2196" s="215" t="s">
        <v>1893</v>
      </c>
      <c r="Q2196" s="816" t="s">
        <v>6406</v>
      </c>
      <c r="R2196" s="632">
        <v>37980000</v>
      </c>
      <c r="S2196" s="632">
        <v>0</v>
      </c>
      <c r="T2196" s="632">
        <v>0</v>
      </c>
      <c r="U2196" s="632">
        <v>0</v>
      </c>
      <c r="V2196" s="632">
        <v>37980000</v>
      </c>
    </row>
    <row r="2197" spans="1:22" s="501" customFormat="1" ht="24.95" customHeight="1">
      <c r="A2197" s="215"/>
      <c r="B2197" s="215"/>
      <c r="C2197" s="216"/>
      <c r="D2197" s="216"/>
      <c r="E2197" s="216" t="s">
        <v>1869</v>
      </c>
      <c r="F2197" s="203" t="s">
        <v>3269</v>
      </c>
      <c r="G2197" s="396">
        <v>27128570</v>
      </c>
      <c r="H2197" s="396">
        <v>0</v>
      </c>
      <c r="I2197" s="396">
        <v>0</v>
      </c>
      <c r="J2197" s="396">
        <v>0</v>
      </c>
      <c r="K2197" s="396">
        <v>27128570</v>
      </c>
      <c r="L2197" s="215"/>
      <c r="M2197" s="215"/>
      <c r="N2197" s="215"/>
      <c r="O2197" s="215"/>
      <c r="P2197" s="215" t="s">
        <v>1869</v>
      </c>
      <c r="Q2197" s="810" t="s">
        <v>6407</v>
      </c>
      <c r="R2197" s="632">
        <v>27128570</v>
      </c>
      <c r="S2197" s="632">
        <v>0</v>
      </c>
      <c r="T2197" s="632">
        <v>0</v>
      </c>
      <c r="U2197" s="632">
        <v>0</v>
      </c>
      <c r="V2197" s="632">
        <v>27128570</v>
      </c>
    </row>
    <row r="2198" spans="1:22" s="501" customFormat="1" ht="24.95" customHeight="1">
      <c r="A2198" s="215"/>
      <c r="B2198" s="215"/>
      <c r="C2198" s="216"/>
      <c r="D2198" s="216"/>
      <c r="E2198" s="216" t="s">
        <v>1895</v>
      </c>
      <c r="F2198" s="203" t="s">
        <v>3270</v>
      </c>
      <c r="G2198" s="396">
        <v>27128570</v>
      </c>
      <c r="H2198" s="396">
        <v>0</v>
      </c>
      <c r="I2198" s="396">
        <v>0</v>
      </c>
      <c r="J2198" s="396">
        <v>0</v>
      </c>
      <c r="K2198" s="396">
        <v>27128570</v>
      </c>
      <c r="L2198" s="215"/>
      <c r="M2198" s="215"/>
      <c r="N2198" s="215"/>
      <c r="O2198" s="215"/>
      <c r="P2198" s="215" t="s">
        <v>1895</v>
      </c>
      <c r="Q2198" s="810" t="s">
        <v>6408</v>
      </c>
      <c r="R2198" s="632">
        <v>27128570</v>
      </c>
      <c r="S2198" s="632">
        <v>0</v>
      </c>
      <c r="T2198" s="632">
        <v>0</v>
      </c>
      <c r="U2198" s="632">
        <v>0</v>
      </c>
      <c r="V2198" s="632">
        <v>27128570</v>
      </c>
    </row>
    <row r="2199" spans="1:22" s="501" customFormat="1" ht="24.95" customHeight="1">
      <c r="A2199" s="215"/>
      <c r="B2199" s="215"/>
      <c r="C2199" s="216"/>
      <c r="D2199" s="216"/>
      <c r="E2199" s="216" t="s">
        <v>2031</v>
      </c>
      <c r="F2199" s="203" t="s">
        <v>3271</v>
      </c>
      <c r="G2199" s="396">
        <v>48831430</v>
      </c>
      <c r="H2199" s="396">
        <v>0</v>
      </c>
      <c r="I2199" s="396">
        <v>0</v>
      </c>
      <c r="J2199" s="396">
        <v>0</v>
      </c>
      <c r="K2199" s="396">
        <v>48831430</v>
      </c>
      <c r="L2199" s="215"/>
      <c r="M2199" s="215"/>
      <c r="N2199" s="215"/>
      <c r="O2199" s="215"/>
      <c r="P2199" s="215" t="s">
        <v>2031</v>
      </c>
      <c r="Q2199" s="810" t="s">
        <v>6409</v>
      </c>
      <c r="R2199" s="632">
        <v>48831430</v>
      </c>
      <c r="S2199" s="632">
        <v>0</v>
      </c>
      <c r="T2199" s="632">
        <v>0</v>
      </c>
      <c r="U2199" s="632">
        <v>0</v>
      </c>
      <c r="V2199" s="632">
        <v>48831430</v>
      </c>
    </row>
    <row r="2200" spans="1:22" s="501" customFormat="1" ht="24.95" customHeight="1">
      <c r="A2200" s="215"/>
      <c r="B2200" s="215"/>
      <c r="C2200" s="216"/>
      <c r="D2200" s="216"/>
      <c r="E2200" s="216" t="s">
        <v>1903</v>
      </c>
      <c r="F2200" s="318" t="s">
        <v>3272</v>
      </c>
      <c r="G2200" s="396">
        <v>97662860</v>
      </c>
      <c r="H2200" s="396">
        <v>0</v>
      </c>
      <c r="I2200" s="396">
        <v>0</v>
      </c>
      <c r="J2200" s="396">
        <v>0</v>
      </c>
      <c r="K2200" s="396">
        <v>97662860</v>
      </c>
      <c r="L2200" s="215"/>
      <c r="M2200" s="215"/>
      <c r="N2200" s="215"/>
      <c r="O2200" s="215"/>
      <c r="P2200" s="215" t="s">
        <v>1903</v>
      </c>
      <c r="Q2200" s="816" t="s">
        <v>6410</v>
      </c>
      <c r="R2200" s="632">
        <v>97662860</v>
      </c>
      <c r="S2200" s="632">
        <v>0</v>
      </c>
      <c r="T2200" s="632">
        <v>0</v>
      </c>
      <c r="U2200" s="632">
        <v>0</v>
      </c>
      <c r="V2200" s="632">
        <v>97662860</v>
      </c>
    </row>
    <row r="2201" spans="1:22" s="501" customFormat="1" ht="24.95" customHeight="1">
      <c r="A2201" s="215"/>
      <c r="B2201" s="215"/>
      <c r="C2201" s="216"/>
      <c r="D2201" s="216"/>
      <c r="E2201" s="216" t="s">
        <v>1872</v>
      </c>
      <c r="F2201" s="359" t="s">
        <v>3273</v>
      </c>
      <c r="G2201" s="396">
        <v>195325710</v>
      </c>
      <c r="H2201" s="396">
        <v>0</v>
      </c>
      <c r="I2201" s="396">
        <v>0</v>
      </c>
      <c r="J2201" s="396">
        <v>0</v>
      </c>
      <c r="K2201" s="396">
        <v>195325710</v>
      </c>
      <c r="L2201" s="215"/>
      <c r="M2201" s="215"/>
      <c r="N2201" s="215"/>
      <c r="O2201" s="215"/>
      <c r="P2201" s="215" t="s">
        <v>1872</v>
      </c>
      <c r="Q2201" s="810" t="s">
        <v>6411</v>
      </c>
      <c r="R2201" s="632">
        <v>195325710</v>
      </c>
      <c r="S2201" s="632">
        <v>0</v>
      </c>
      <c r="T2201" s="632">
        <v>0</v>
      </c>
      <c r="U2201" s="632">
        <v>0</v>
      </c>
      <c r="V2201" s="632">
        <v>195325710</v>
      </c>
    </row>
    <row r="2202" spans="1:22" s="501" customFormat="1" ht="24.95" customHeight="1">
      <c r="A2202" s="215"/>
      <c r="B2202" s="215"/>
      <c r="C2202" s="216"/>
      <c r="D2202" s="216"/>
      <c r="E2202" s="216" t="s">
        <v>1924</v>
      </c>
      <c r="F2202" s="318" t="s">
        <v>3274</v>
      </c>
      <c r="G2202" s="396">
        <v>162771430</v>
      </c>
      <c r="H2202" s="396">
        <v>0</v>
      </c>
      <c r="I2202" s="396">
        <v>0</v>
      </c>
      <c r="J2202" s="396">
        <v>0</v>
      </c>
      <c r="K2202" s="396">
        <v>162771430</v>
      </c>
      <c r="L2202" s="215"/>
      <c r="M2202" s="215"/>
      <c r="N2202" s="215"/>
      <c r="O2202" s="215"/>
      <c r="P2202" s="215" t="s">
        <v>1924</v>
      </c>
      <c r="Q2202" s="810" t="s">
        <v>6412</v>
      </c>
      <c r="R2202" s="632">
        <v>162771430</v>
      </c>
      <c r="S2202" s="632">
        <v>0</v>
      </c>
      <c r="T2202" s="632">
        <v>0</v>
      </c>
      <c r="U2202" s="632">
        <v>0</v>
      </c>
      <c r="V2202" s="632">
        <v>162771430</v>
      </c>
    </row>
    <row r="2203" spans="1:22" s="501" customFormat="1" ht="24.95" customHeight="1">
      <c r="A2203" s="215"/>
      <c r="B2203" s="215" t="s">
        <v>440</v>
      </c>
      <c r="C2203" s="216"/>
      <c r="D2203" s="216"/>
      <c r="E2203" s="216"/>
      <c r="F2203" s="203" t="s">
        <v>3275</v>
      </c>
      <c r="G2203" s="396">
        <v>1504622800</v>
      </c>
      <c r="H2203" s="396">
        <v>0</v>
      </c>
      <c r="I2203" s="396">
        <v>5207674093</v>
      </c>
      <c r="J2203" s="396">
        <v>0</v>
      </c>
      <c r="K2203" s="396">
        <v>6712296893</v>
      </c>
      <c r="L2203" s="215"/>
      <c r="M2203" s="215" t="s">
        <v>440</v>
      </c>
      <c r="N2203" s="215"/>
      <c r="O2203" s="215"/>
      <c r="P2203" s="215"/>
      <c r="Q2203" s="810" t="s">
        <v>6413</v>
      </c>
      <c r="R2203" s="632">
        <v>1504622800</v>
      </c>
      <c r="S2203" s="632">
        <v>0</v>
      </c>
      <c r="T2203" s="632">
        <v>5207674093</v>
      </c>
      <c r="U2203" s="632">
        <v>0</v>
      </c>
      <c r="V2203" s="632">
        <v>6712296893</v>
      </c>
    </row>
    <row r="2204" spans="1:22" s="501" customFormat="1" ht="24.95" customHeight="1">
      <c r="A2204" s="215"/>
      <c r="B2204" s="215"/>
      <c r="C2204" s="216" t="s">
        <v>433</v>
      </c>
      <c r="D2204" s="216"/>
      <c r="E2204" s="216"/>
      <c r="F2204" s="203" t="s">
        <v>3276</v>
      </c>
      <c r="G2204" s="396">
        <v>1504622800</v>
      </c>
      <c r="H2204" s="396">
        <v>0</v>
      </c>
      <c r="I2204" s="396">
        <v>5207674093</v>
      </c>
      <c r="J2204" s="396">
        <v>0</v>
      </c>
      <c r="K2204" s="396">
        <v>6712296893</v>
      </c>
      <c r="L2204" s="215"/>
      <c r="M2204" s="215"/>
      <c r="N2204" s="215" t="s">
        <v>433</v>
      </c>
      <c r="O2204" s="215"/>
      <c r="P2204" s="215"/>
      <c r="Q2204" s="810" t="s">
        <v>6414</v>
      </c>
      <c r="R2204" s="632">
        <v>1504622800</v>
      </c>
      <c r="S2204" s="632">
        <v>0</v>
      </c>
      <c r="T2204" s="632">
        <v>5207674093</v>
      </c>
      <c r="U2204" s="632">
        <v>0</v>
      </c>
      <c r="V2204" s="632">
        <v>6712296893</v>
      </c>
    </row>
    <row r="2205" spans="1:22" s="501" customFormat="1" ht="24.95" hidden="1" customHeight="1">
      <c r="A2205" s="215"/>
      <c r="B2205" s="215"/>
      <c r="C2205" s="216"/>
      <c r="D2205" s="216" t="s">
        <v>433</v>
      </c>
      <c r="E2205" s="216"/>
      <c r="F2205" s="203" t="s">
        <v>1817</v>
      </c>
      <c r="G2205" s="396">
        <v>1504622800</v>
      </c>
      <c r="H2205" s="396">
        <v>0</v>
      </c>
      <c r="I2205" s="396">
        <v>5207674093</v>
      </c>
      <c r="J2205" s="396">
        <v>0</v>
      </c>
      <c r="K2205" s="396">
        <v>6712296893</v>
      </c>
      <c r="L2205" s="215"/>
      <c r="M2205" s="215"/>
      <c r="N2205" s="215"/>
      <c r="O2205" s="215" t="s">
        <v>433</v>
      </c>
      <c r="P2205" s="215"/>
      <c r="Q2205" s="810" t="s">
        <v>5195</v>
      </c>
      <c r="R2205" s="632">
        <v>1504622800</v>
      </c>
      <c r="S2205" s="632">
        <v>0</v>
      </c>
      <c r="T2205" s="632">
        <v>5207674093</v>
      </c>
      <c r="U2205" s="632">
        <v>0</v>
      </c>
      <c r="V2205" s="632">
        <v>6712296893</v>
      </c>
    </row>
    <row r="2206" spans="1:22" s="501" customFormat="1" ht="24.95" customHeight="1">
      <c r="A2206" s="215"/>
      <c r="B2206" s="215"/>
      <c r="C2206" s="216"/>
      <c r="D2206" s="216"/>
      <c r="E2206" s="216" t="s">
        <v>1859</v>
      </c>
      <c r="F2206" s="203" t="s">
        <v>3277</v>
      </c>
      <c r="G2206" s="396">
        <v>584472910</v>
      </c>
      <c r="H2206" s="396">
        <v>0</v>
      </c>
      <c r="I2206" s="396">
        <v>1345480453</v>
      </c>
      <c r="J2206" s="396">
        <v>0</v>
      </c>
      <c r="K2206" s="396">
        <v>1929953363</v>
      </c>
      <c r="L2206" s="215"/>
      <c r="M2206" s="215"/>
      <c r="N2206" s="215"/>
      <c r="O2206" s="215"/>
      <c r="P2206" s="215" t="s">
        <v>1859</v>
      </c>
      <c r="Q2206" s="810" t="s">
        <v>6415</v>
      </c>
      <c r="R2206" s="632">
        <v>584472910</v>
      </c>
      <c r="S2206" s="632">
        <v>0</v>
      </c>
      <c r="T2206" s="632">
        <v>1345480453</v>
      </c>
      <c r="U2206" s="632">
        <v>0</v>
      </c>
      <c r="V2206" s="632">
        <v>1929953363</v>
      </c>
    </row>
    <row r="2207" spans="1:22" s="501" customFormat="1" ht="24.95" customHeight="1">
      <c r="A2207" s="215"/>
      <c r="B2207" s="215"/>
      <c r="C2207" s="216"/>
      <c r="D2207" s="216"/>
      <c r="E2207" s="216" t="s">
        <v>1886</v>
      </c>
      <c r="F2207" s="203" t="s">
        <v>3278</v>
      </c>
      <c r="G2207" s="396">
        <v>61155600</v>
      </c>
      <c r="H2207" s="396">
        <v>0</v>
      </c>
      <c r="I2207" s="396">
        <v>1510537920</v>
      </c>
      <c r="J2207" s="396">
        <v>0</v>
      </c>
      <c r="K2207" s="396">
        <v>1571693520</v>
      </c>
      <c r="L2207" s="215"/>
      <c r="M2207" s="215"/>
      <c r="N2207" s="215"/>
      <c r="O2207" s="215"/>
      <c r="P2207" s="215" t="s">
        <v>1886</v>
      </c>
      <c r="Q2207" s="810" t="s">
        <v>6416</v>
      </c>
      <c r="R2207" s="632">
        <v>61155600</v>
      </c>
      <c r="S2207" s="632">
        <v>0</v>
      </c>
      <c r="T2207" s="632">
        <v>1510537920</v>
      </c>
      <c r="U2207" s="632">
        <v>0</v>
      </c>
      <c r="V2207" s="632">
        <v>1571693520</v>
      </c>
    </row>
    <row r="2208" spans="1:22" s="501" customFormat="1" ht="24.95" customHeight="1">
      <c r="A2208" s="215"/>
      <c r="B2208" s="215"/>
      <c r="C2208" s="216"/>
      <c r="D2208" s="216"/>
      <c r="E2208" s="216" t="s">
        <v>1857</v>
      </c>
      <c r="F2208" s="203" t="s">
        <v>3279</v>
      </c>
      <c r="G2208" s="396">
        <v>596572090</v>
      </c>
      <c r="H2208" s="396">
        <v>0</v>
      </c>
      <c r="I2208" s="396">
        <v>1296125540</v>
      </c>
      <c r="J2208" s="396">
        <v>0</v>
      </c>
      <c r="K2208" s="396">
        <v>1892697630</v>
      </c>
      <c r="L2208" s="215"/>
      <c r="M2208" s="215"/>
      <c r="N2208" s="215"/>
      <c r="O2208" s="215"/>
      <c r="P2208" s="215" t="s">
        <v>1857</v>
      </c>
      <c r="Q2208" s="810" t="s">
        <v>6417</v>
      </c>
      <c r="R2208" s="632">
        <v>596572090</v>
      </c>
      <c r="S2208" s="632">
        <v>0</v>
      </c>
      <c r="T2208" s="632">
        <v>1296125540</v>
      </c>
      <c r="U2208" s="632">
        <v>0</v>
      </c>
      <c r="V2208" s="632">
        <v>1892697630</v>
      </c>
    </row>
    <row r="2209" spans="1:22" s="501" customFormat="1" ht="24.95" customHeight="1">
      <c r="A2209" s="215"/>
      <c r="B2209" s="215"/>
      <c r="C2209" s="216"/>
      <c r="D2209" s="216"/>
      <c r="E2209" s="216" t="s">
        <v>1878</v>
      </c>
      <c r="F2209" s="203" t="s">
        <v>3280</v>
      </c>
      <c r="G2209" s="396">
        <v>2820000</v>
      </c>
      <c r="H2209" s="396">
        <v>0</v>
      </c>
      <c r="I2209" s="396">
        <v>656150000</v>
      </c>
      <c r="J2209" s="396">
        <v>0</v>
      </c>
      <c r="K2209" s="396">
        <v>658970000</v>
      </c>
      <c r="L2209" s="215"/>
      <c r="M2209" s="215"/>
      <c r="N2209" s="215"/>
      <c r="O2209" s="215"/>
      <c r="P2209" s="215" t="s">
        <v>1878</v>
      </c>
      <c r="Q2209" s="816" t="s">
        <v>6418</v>
      </c>
      <c r="R2209" s="632">
        <v>2820000</v>
      </c>
      <c r="S2209" s="632">
        <v>0</v>
      </c>
      <c r="T2209" s="632">
        <v>656150000</v>
      </c>
      <c r="U2209" s="632">
        <v>0</v>
      </c>
      <c r="V2209" s="632">
        <v>658970000</v>
      </c>
    </row>
    <row r="2210" spans="1:22" s="501" customFormat="1" ht="24.95" customHeight="1">
      <c r="A2210" s="215"/>
      <c r="B2210" s="215"/>
      <c r="C2210" s="216"/>
      <c r="D2210" s="216"/>
      <c r="E2210" s="216" t="s">
        <v>1880</v>
      </c>
      <c r="F2210" s="203" t="s">
        <v>3281</v>
      </c>
      <c r="G2210" s="396">
        <v>255702200</v>
      </c>
      <c r="H2210" s="396">
        <v>0</v>
      </c>
      <c r="I2210" s="396">
        <v>389713500</v>
      </c>
      <c r="J2210" s="396">
        <v>0</v>
      </c>
      <c r="K2210" s="396">
        <v>645415700</v>
      </c>
      <c r="L2210" s="215"/>
      <c r="M2210" s="215"/>
      <c r="N2210" s="215"/>
      <c r="O2210" s="215"/>
      <c r="P2210" s="215" t="s">
        <v>1880</v>
      </c>
      <c r="Q2210" s="810" t="s">
        <v>6419</v>
      </c>
      <c r="R2210" s="632">
        <v>255702200</v>
      </c>
      <c r="S2210" s="632">
        <v>0</v>
      </c>
      <c r="T2210" s="632">
        <v>389713500</v>
      </c>
      <c r="U2210" s="632">
        <v>0</v>
      </c>
      <c r="V2210" s="632">
        <v>645415700</v>
      </c>
    </row>
    <row r="2211" spans="1:22" s="501" customFormat="1" ht="24.95" customHeight="1">
      <c r="A2211" s="215"/>
      <c r="B2211" s="215"/>
      <c r="C2211" s="216"/>
      <c r="D2211" s="216"/>
      <c r="E2211" s="216" t="s">
        <v>2085</v>
      </c>
      <c r="F2211" s="203" t="s">
        <v>3282</v>
      </c>
      <c r="G2211" s="396">
        <v>3900000</v>
      </c>
      <c r="H2211" s="396">
        <v>0</v>
      </c>
      <c r="I2211" s="396">
        <v>9666680</v>
      </c>
      <c r="J2211" s="396">
        <v>0</v>
      </c>
      <c r="K2211" s="396">
        <v>13566680</v>
      </c>
      <c r="L2211" s="215"/>
      <c r="M2211" s="215"/>
      <c r="N2211" s="215"/>
      <c r="O2211" s="215"/>
      <c r="P2211" s="215" t="s">
        <v>2085</v>
      </c>
      <c r="Q2211" s="810" t="s">
        <v>6420</v>
      </c>
      <c r="R2211" s="632">
        <v>3900000</v>
      </c>
      <c r="S2211" s="632">
        <v>0</v>
      </c>
      <c r="T2211" s="632">
        <v>9666680</v>
      </c>
      <c r="U2211" s="632">
        <v>0</v>
      </c>
      <c r="V2211" s="632">
        <v>13566680</v>
      </c>
    </row>
    <row r="2212" spans="1:22" s="501" customFormat="1" ht="24.95" customHeight="1">
      <c r="A2212" s="215"/>
      <c r="B2212" s="215" t="s">
        <v>444</v>
      </c>
      <c r="C2212" s="216"/>
      <c r="D2212" s="216"/>
      <c r="E2212" s="216"/>
      <c r="F2212" s="318" t="s">
        <v>3283</v>
      </c>
      <c r="G2212" s="396">
        <v>199550000</v>
      </c>
      <c r="H2212" s="396">
        <v>0</v>
      </c>
      <c r="I2212" s="396">
        <v>125000000</v>
      </c>
      <c r="J2212" s="396">
        <v>0</v>
      </c>
      <c r="K2212" s="396">
        <v>324550000</v>
      </c>
      <c r="L2212" s="215"/>
      <c r="M2212" s="215" t="s">
        <v>444</v>
      </c>
      <c r="N2212" s="215"/>
      <c r="O2212" s="215"/>
      <c r="P2212" s="215"/>
      <c r="Q2212" s="816" t="s">
        <v>6421</v>
      </c>
      <c r="R2212" s="632">
        <v>199550000</v>
      </c>
      <c r="S2212" s="632">
        <v>0</v>
      </c>
      <c r="T2212" s="632">
        <v>125000000</v>
      </c>
      <c r="U2212" s="632">
        <v>0</v>
      </c>
      <c r="V2212" s="632">
        <v>324550000</v>
      </c>
    </row>
    <row r="2213" spans="1:22" s="501" customFormat="1" ht="24.95" customHeight="1">
      <c r="A2213" s="215"/>
      <c r="B2213" s="215"/>
      <c r="C2213" s="216" t="s">
        <v>433</v>
      </c>
      <c r="D2213" s="216"/>
      <c r="E2213" s="216"/>
      <c r="F2213" s="203" t="s">
        <v>3284</v>
      </c>
      <c r="G2213" s="396">
        <v>199550000</v>
      </c>
      <c r="H2213" s="396">
        <v>0</v>
      </c>
      <c r="I2213" s="396">
        <v>125000000</v>
      </c>
      <c r="J2213" s="396">
        <v>0</v>
      </c>
      <c r="K2213" s="396">
        <v>324550000</v>
      </c>
      <c r="L2213" s="215"/>
      <c r="M2213" s="215"/>
      <c r="N2213" s="215" t="s">
        <v>433</v>
      </c>
      <c r="O2213" s="215"/>
      <c r="P2213" s="215"/>
      <c r="Q2213" s="810" t="s">
        <v>6422</v>
      </c>
      <c r="R2213" s="632">
        <v>199550000</v>
      </c>
      <c r="S2213" s="632">
        <v>0</v>
      </c>
      <c r="T2213" s="632">
        <v>125000000</v>
      </c>
      <c r="U2213" s="632">
        <v>0</v>
      </c>
      <c r="V2213" s="632">
        <v>324550000</v>
      </c>
    </row>
    <row r="2214" spans="1:22" s="501" customFormat="1" ht="24.95" hidden="1" customHeight="1">
      <c r="A2214" s="215"/>
      <c r="B2214" s="215"/>
      <c r="C2214" s="216"/>
      <c r="D2214" s="216" t="s">
        <v>433</v>
      </c>
      <c r="E2214" s="216"/>
      <c r="F2214" s="203" t="s">
        <v>3285</v>
      </c>
      <c r="G2214" s="396">
        <v>199550000</v>
      </c>
      <c r="H2214" s="396">
        <v>0</v>
      </c>
      <c r="I2214" s="396">
        <v>125000000</v>
      </c>
      <c r="J2214" s="396">
        <v>0</v>
      </c>
      <c r="K2214" s="396">
        <v>324550000</v>
      </c>
      <c r="L2214" s="215"/>
      <c r="M2214" s="215"/>
      <c r="N2214" s="215"/>
      <c r="O2214" s="215" t="s">
        <v>433</v>
      </c>
      <c r="P2214" s="215"/>
      <c r="Q2214" s="810" t="s">
        <v>6423</v>
      </c>
      <c r="R2214" s="632">
        <v>199550000</v>
      </c>
      <c r="S2214" s="632">
        <v>0</v>
      </c>
      <c r="T2214" s="632">
        <v>125000000</v>
      </c>
      <c r="U2214" s="632">
        <v>0</v>
      </c>
      <c r="V2214" s="632">
        <v>324550000</v>
      </c>
    </row>
    <row r="2215" spans="1:22" s="501" customFormat="1" ht="24.95" customHeight="1">
      <c r="A2215" s="215"/>
      <c r="B2215" s="215"/>
      <c r="C2215" s="216"/>
      <c r="D2215" s="216"/>
      <c r="E2215" s="216" t="s">
        <v>1859</v>
      </c>
      <c r="F2215" s="203" t="s">
        <v>3286</v>
      </c>
      <c r="G2215" s="396">
        <v>59300000</v>
      </c>
      <c r="H2215" s="396">
        <v>0</v>
      </c>
      <c r="I2215" s="396">
        <v>125000000</v>
      </c>
      <c r="J2215" s="396">
        <v>0</v>
      </c>
      <c r="K2215" s="396">
        <v>184300000</v>
      </c>
      <c r="L2215" s="215"/>
      <c r="M2215" s="215"/>
      <c r="N2215" s="215"/>
      <c r="O2215" s="215"/>
      <c r="P2215" s="215" t="s">
        <v>1859</v>
      </c>
      <c r="Q2215" s="810" t="s">
        <v>6424</v>
      </c>
      <c r="R2215" s="632">
        <v>59300000</v>
      </c>
      <c r="S2215" s="632">
        <v>0</v>
      </c>
      <c r="T2215" s="632">
        <v>125000000</v>
      </c>
      <c r="U2215" s="632">
        <v>0</v>
      </c>
      <c r="V2215" s="632">
        <v>184300000</v>
      </c>
    </row>
    <row r="2216" spans="1:22" s="501" customFormat="1" ht="24.95" customHeight="1">
      <c r="A2216" s="215"/>
      <c r="B2216" s="215"/>
      <c r="C2216" s="216"/>
      <c r="D2216" s="216"/>
      <c r="E2216" s="216" t="s">
        <v>1886</v>
      </c>
      <c r="F2216" s="359" t="s">
        <v>3287</v>
      </c>
      <c r="G2216" s="396">
        <v>34850000</v>
      </c>
      <c r="H2216" s="396">
        <v>0</v>
      </c>
      <c r="I2216" s="396">
        <v>0</v>
      </c>
      <c r="J2216" s="396">
        <v>0</v>
      </c>
      <c r="K2216" s="396">
        <v>34850000</v>
      </c>
      <c r="L2216" s="215"/>
      <c r="M2216" s="215"/>
      <c r="N2216" s="215"/>
      <c r="O2216" s="215"/>
      <c r="P2216" s="215" t="s">
        <v>1886</v>
      </c>
      <c r="Q2216" s="816" t="s">
        <v>6425</v>
      </c>
      <c r="R2216" s="632">
        <v>34850000</v>
      </c>
      <c r="S2216" s="632">
        <v>0</v>
      </c>
      <c r="T2216" s="632">
        <v>0</v>
      </c>
      <c r="U2216" s="632">
        <v>0</v>
      </c>
      <c r="V2216" s="632">
        <v>34850000</v>
      </c>
    </row>
    <row r="2217" spans="1:22" s="501" customFormat="1" ht="24.95" customHeight="1">
      <c r="A2217" s="215"/>
      <c r="B2217" s="215"/>
      <c r="C2217" s="216"/>
      <c r="D2217" s="216"/>
      <c r="E2217" s="216" t="s">
        <v>1855</v>
      </c>
      <c r="F2217" s="203" t="s">
        <v>3288</v>
      </c>
      <c r="G2217" s="396">
        <v>105400000</v>
      </c>
      <c r="H2217" s="396">
        <v>0</v>
      </c>
      <c r="I2217" s="396">
        <v>0</v>
      </c>
      <c r="J2217" s="396">
        <v>0</v>
      </c>
      <c r="K2217" s="396">
        <v>105400000</v>
      </c>
      <c r="L2217" s="215"/>
      <c r="M2217" s="215"/>
      <c r="N2217" s="215"/>
      <c r="O2217" s="215"/>
      <c r="P2217" s="215" t="s">
        <v>1855</v>
      </c>
      <c r="Q2217" s="810" t="s">
        <v>6426</v>
      </c>
      <c r="R2217" s="632">
        <v>105400000</v>
      </c>
      <c r="S2217" s="632">
        <v>0</v>
      </c>
      <c r="T2217" s="632">
        <v>0</v>
      </c>
      <c r="U2217" s="632">
        <v>0</v>
      </c>
      <c r="V2217" s="632">
        <v>105400000</v>
      </c>
    </row>
    <row r="2218" spans="1:22" s="501" customFormat="1" ht="24.95" customHeight="1">
      <c r="A2218" s="215"/>
      <c r="B2218" s="215" t="s">
        <v>447</v>
      </c>
      <c r="C2218" s="216"/>
      <c r="D2218" s="216"/>
      <c r="E2218" s="216"/>
      <c r="F2218" s="203" t="s">
        <v>3289</v>
      </c>
      <c r="G2218" s="396">
        <v>447283220</v>
      </c>
      <c r="H2218" s="396">
        <v>0</v>
      </c>
      <c r="I2218" s="396">
        <v>787828760</v>
      </c>
      <c r="J2218" s="396">
        <v>0</v>
      </c>
      <c r="K2218" s="396">
        <v>1235111980</v>
      </c>
      <c r="L2218" s="215"/>
      <c r="M2218" s="215" t="s">
        <v>447</v>
      </c>
      <c r="N2218" s="215"/>
      <c r="O2218" s="215"/>
      <c r="P2218" s="215"/>
      <c r="Q2218" s="810" t="s">
        <v>6427</v>
      </c>
      <c r="R2218" s="632">
        <v>447283220</v>
      </c>
      <c r="S2218" s="632">
        <v>0</v>
      </c>
      <c r="T2218" s="632">
        <v>787828760</v>
      </c>
      <c r="U2218" s="632">
        <v>0</v>
      </c>
      <c r="V2218" s="632">
        <v>1235111980</v>
      </c>
    </row>
    <row r="2219" spans="1:22" s="501" customFormat="1" ht="24.95" customHeight="1">
      <c r="A2219" s="215"/>
      <c r="B2219" s="215"/>
      <c r="C2219" s="216" t="s">
        <v>433</v>
      </c>
      <c r="D2219" s="216"/>
      <c r="E2219" s="216"/>
      <c r="F2219" s="203" t="s">
        <v>3290</v>
      </c>
      <c r="G2219" s="396">
        <v>416458000</v>
      </c>
      <c r="H2219" s="396">
        <v>0</v>
      </c>
      <c r="I2219" s="396">
        <v>0</v>
      </c>
      <c r="J2219" s="396">
        <v>0</v>
      </c>
      <c r="K2219" s="396">
        <v>416458000</v>
      </c>
      <c r="L2219" s="215"/>
      <c r="M2219" s="215"/>
      <c r="N2219" s="215" t="s">
        <v>433</v>
      </c>
      <c r="O2219" s="215"/>
      <c r="P2219" s="215"/>
      <c r="Q2219" s="810" t="s">
        <v>6428</v>
      </c>
      <c r="R2219" s="632">
        <v>416458000</v>
      </c>
      <c r="S2219" s="632">
        <v>0</v>
      </c>
      <c r="T2219" s="632">
        <v>0</v>
      </c>
      <c r="U2219" s="632">
        <v>0</v>
      </c>
      <c r="V2219" s="632">
        <v>416458000</v>
      </c>
    </row>
    <row r="2220" spans="1:22" s="501" customFormat="1" ht="24.95" hidden="1" customHeight="1">
      <c r="A2220" s="215"/>
      <c r="B2220" s="215"/>
      <c r="C2220" s="216"/>
      <c r="D2220" s="216" t="s">
        <v>433</v>
      </c>
      <c r="E2220" s="216"/>
      <c r="F2220" s="203" t="s">
        <v>1817</v>
      </c>
      <c r="G2220" s="396">
        <v>416458000</v>
      </c>
      <c r="H2220" s="396">
        <v>0</v>
      </c>
      <c r="I2220" s="396">
        <v>0</v>
      </c>
      <c r="J2220" s="396">
        <v>0</v>
      </c>
      <c r="K2220" s="396">
        <v>416458000</v>
      </c>
      <c r="L2220" s="215"/>
      <c r="M2220" s="215"/>
      <c r="N2220" s="215"/>
      <c r="O2220" s="215" t="s">
        <v>433</v>
      </c>
      <c r="P2220" s="215"/>
      <c r="Q2220" s="810" t="s">
        <v>5195</v>
      </c>
      <c r="R2220" s="632">
        <v>416458000</v>
      </c>
      <c r="S2220" s="632">
        <v>0</v>
      </c>
      <c r="T2220" s="632">
        <v>0</v>
      </c>
      <c r="U2220" s="632">
        <v>0</v>
      </c>
      <c r="V2220" s="632">
        <v>416458000</v>
      </c>
    </row>
    <row r="2221" spans="1:22" s="501" customFormat="1" ht="24.95" customHeight="1">
      <c r="A2221" s="215"/>
      <c r="B2221" s="215"/>
      <c r="C2221" s="216"/>
      <c r="D2221" s="216"/>
      <c r="E2221" s="216" t="s">
        <v>1859</v>
      </c>
      <c r="F2221" s="203" t="s">
        <v>3291</v>
      </c>
      <c r="G2221" s="396">
        <v>416458000</v>
      </c>
      <c r="H2221" s="396">
        <v>0</v>
      </c>
      <c r="I2221" s="396">
        <v>0</v>
      </c>
      <c r="J2221" s="396">
        <v>0</v>
      </c>
      <c r="K2221" s="396">
        <v>416458000</v>
      </c>
      <c r="L2221" s="215"/>
      <c r="M2221" s="215"/>
      <c r="N2221" s="215"/>
      <c r="O2221" s="215"/>
      <c r="P2221" s="215" t="s">
        <v>1859</v>
      </c>
      <c r="Q2221" s="810" t="s">
        <v>6429</v>
      </c>
      <c r="R2221" s="632">
        <v>416458000</v>
      </c>
      <c r="S2221" s="632">
        <v>0</v>
      </c>
      <c r="T2221" s="632">
        <v>0</v>
      </c>
      <c r="U2221" s="632">
        <v>0</v>
      </c>
      <c r="V2221" s="632">
        <v>416458000</v>
      </c>
    </row>
    <row r="2222" spans="1:22" s="501" customFormat="1" ht="24.95" customHeight="1">
      <c r="A2222" s="215"/>
      <c r="B2222" s="215"/>
      <c r="C2222" s="216" t="s">
        <v>440</v>
      </c>
      <c r="D2222" s="216"/>
      <c r="E2222" s="216"/>
      <c r="F2222" s="203" t="s">
        <v>3292</v>
      </c>
      <c r="G2222" s="396">
        <v>25832290</v>
      </c>
      <c r="H2222" s="396">
        <v>0</v>
      </c>
      <c r="I2222" s="396">
        <v>313186120</v>
      </c>
      <c r="J2222" s="396">
        <v>0</v>
      </c>
      <c r="K2222" s="396">
        <v>339018410</v>
      </c>
      <c r="L2222" s="215"/>
      <c r="M2222" s="215"/>
      <c r="N2222" s="215" t="s">
        <v>440</v>
      </c>
      <c r="O2222" s="215"/>
      <c r="P2222" s="215"/>
      <c r="Q2222" s="810" t="s">
        <v>6430</v>
      </c>
      <c r="R2222" s="632">
        <v>25832290</v>
      </c>
      <c r="S2222" s="632">
        <v>0</v>
      </c>
      <c r="T2222" s="632">
        <v>313186120</v>
      </c>
      <c r="U2222" s="632">
        <v>0</v>
      </c>
      <c r="V2222" s="632">
        <v>339018410</v>
      </c>
    </row>
    <row r="2223" spans="1:22" s="501" customFormat="1" ht="24.95" hidden="1" customHeight="1">
      <c r="A2223" s="215"/>
      <c r="B2223" s="215"/>
      <c r="C2223" s="216"/>
      <c r="D2223" s="216" t="s">
        <v>433</v>
      </c>
      <c r="E2223" s="216"/>
      <c r="F2223" s="203" t="s">
        <v>1817</v>
      </c>
      <c r="G2223" s="396">
        <v>25832290</v>
      </c>
      <c r="H2223" s="396">
        <v>0</v>
      </c>
      <c r="I2223" s="396">
        <v>313186120</v>
      </c>
      <c r="J2223" s="396">
        <v>0</v>
      </c>
      <c r="K2223" s="396">
        <v>339018410</v>
      </c>
      <c r="L2223" s="215"/>
      <c r="M2223" s="215"/>
      <c r="N2223" s="215"/>
      <c r="O2223" s="215" t="s">
        <v>433</v>
      </c>
      <c r="P2223" s="215"/>
      <c r="Q2223" s="810" t="s">
        <v>5195</v>
      </c>
      <c r="R2223" s="632">
        <v>25832290</v>
      </c>
      <c r="S2223" s="632">
        <v>0</v>
      </c>
      <c r="T2223" s="632">
        <v>313186120</v>
      </c>
      <c r="U2223" s="632">
        <v>0</v>
      </c>
      <c r="V2223" s="632">
        <v>339018410</v>
      </c>
    </row>
    <row r="2224" spans="1:22" s="501" customFormat="1" ht="24.95" customHeight="1">
      <c r="A2224" s="215"/>
      <c r="B2224" s="215"/>
      <c r="C2224" s="216"/>
      <c r="D2224" s="216"/>
      <c r="E2224" s="216" t="s">
        <v>1859</v>
      </c>
      <c r="F2224" s="203" t="s">
        <v>3293</v>
      </c>
      <c r="G2224" s="396">
        <v>13142290</v>
      </c>
      <c r="H2224" s="396">
        <v>0</v>
      </c>
      <c r="I2224" s="396">
        <v>313186120</v>
      </c>
      <c r="J2224" s="396">
        <v>0</v>
      </c>
      <c r="K2224" s="396">
        <v>326328410</v>
      </c>
      <c r="L2224" s="215"/>
      <c r="M2224" s="215"/>
      <c r="N2224" s="215"/>
      <c r="O2224" s="215"/>
      <c r="P2224" s="215" t="s">
        <v>1859</v>
      </c>
      <c r="Q2224" s="810" t="s">
        <v>6431</v>
      </c>
      <c r="R2224" s="632">
        <v>13142290</v>
      </c>
      <c r="S2224" s="632">
        <v>0</v>
      </c>
      <c r="T2224" s="632">
        <v>313186120</v>
      </c>
      <c r="U2224" s="632">
        <v>0</v>
      </c>
      <c r="V2224" s="632">
        <v>326328410</v>
      </c>
    </row>
    <row r="2225" spans="1:22" s="501" customFormat="1" ht="24.95" customHeight="1">
      <c r="A2225" s="215"/>
      <c r="B2225" s="215"/>
      <c r="C2225" s="216"/>
      <c r="D2225" s="216"/>
      <c r="E2225" s="216" t="s">
        <v>1855</v>
      </c>
      <c r="F2225" s="203" t="s">
        <v>3294</v>
      </c>
      <c r="G2225" s="396">
        <v>12690000</v>
      </c>
      <c r="H2225" s="396">
        <v>0</v>
      </c>
      <c r="I2225" s="396">
        <v>0</v>
      </c>
      <c r="J2225" s="396">
        <v>0</v>
      </c>
      <c r="K2225" s="396">
        <v>12690000</v>
      </c>
      <c r="L2225" s="215"/>
      <c r="M2225" s="215"/>
      <c r="N2225" s="215"/>
      <c r="O2225" s="215"/>
      <c r="P2225" s="215" t="s">
        <v>1855</v>
      </c>
      <c r="Q2225" s="810" t="s">
        <v>6432</v>
      </c>
      <c r="R2225" s="632">
        <v>12690000</v>
      </c>
      <c r="S2225" s="632">
        <v>0</v>
      </c>
      <c r="T2225" s="632">
        <v>0</v>
      </c>
      <c r="U2225" s="632">
        <v>0</v>
      </c>
      <c r="V2225" s="632">
        <v>12690000</v>
      </c>
    </row>
    <row r="2226" spans="1:22" s="501" customFormat="1" ht="24.95" customHeight="1">
      <c r="A2226" s="215"/>
      <c r="B2226" s="215"/>
      <c r="C2226" s="216" t="s">
        <v>444</v>
      </c>
      <c r="D2226" s="216"/>
      <c r="E2226" s="216"/>
      <c r="F2226" s="203" t="s">
        <v>3295</v>
      </c>
      <c r="G2226" s="396">
        <v>4992930</v>
      </c>
      <c r="H2226" s="396">
        <v>0</v>
      </c>
      <c r="I2226" s="396">
        <v>474642640</v>
      </c>
      <c r="J2226" s="396">
        <v>0</v>
      </c>
      <c r="K2226" s="396">
        <v>479635570</v>
      </c>
      <c r="L2226" s="215"/>
      <c r="M2226" s="215"/>
      <c r="N2226" s="215" t="s">
        <v>444</v>
      </c>
      <c r="O2226" s="215"/>
      <c r="P2226" s="215"/>
      <c r="Q2226" s="810" t="s">
        <v>6433</v>
      </c>
      <c r="R2226" s="632">
        <v>4992930</v>
      </c>
      <c r="S2226" s="632">
        <v>0</v>
      </c>
      <c r="T2226" s="632">
        <v>474642640</v>
      </c>
      <c r="U2226" s="632">
        <v>0</v>
      </c>
      <c r="V2226" s="632">
        <v>479635570</v>
      </c>
    </row>
    <row r="2227" spans="1:22" s="501" customFormat="1" ht="24.95" hidden="1" customHeight="1">
      <c r="A2227" s="215"/>
      <c r="B2227" s="215"/>
      <c r="C2227" s="216"/>
      <c r="D2227" s="216" t="s">
        <v>433</v>
      </c>
      <c r="E2227" s="216"/>
      <c r="F2227" s="203" t="s">
        <v>1817</v>
      </c>
      <c r="G2227" s="396">
        <v>4992930</v>
      </c>
      <c r="H2227" s="396">
        <v>0</v>
      </c>
      <c r="I2227" s="396">
        <v>474642640</v>
      </c>
      <c r="J2227" s="396">
        <v>0</v>
      </c>
      <c r="K2227" s="396">
        <v>479635570</v>
      </c>
      <c r="L2227" s="215"/>
      <c r="M2227" s="215"/>
      <c r="N2227" s="215"/>
      <c r="O2227" s="215" t="s">
        <v>433</v>
      </c>
      <c r="P2227" s="215"/>
      <c r="Q2227" s="810" t="s">
        <v>5195</v>
      </c>
      <c r="R2227" s="632">
        <v>4992930</v>
      </c>
      <c r="S2227" s="632">
        <v>0</v>
      </c>
      <c r="T2227" s="632">
        <v>474642640</v>
      </c>
      <c r="U2227" s="632">
        <v>0</v>
      </c>
      <c r="V2227" s="632">
        <v>479635570</v>
      </c>
    </row>
    <row r="2228" spans="1:22" s="501" customFormat="1" ht="24.95" customHeight="1">
      <c r="A2228" s="215"/>
      <c r="B2228" s="215"/>
      <c r="C2228" s="216"/>
      <c r="D2228" s="216"/>
      <c r="E2228" s="216" t="s">
        <v>1859</v>
      </c>
      <c r="F2228" s="203" t="s">
        <v>3296</v>
      </c>
      <c r="G2228" s="396">
        <v>4992930</v>
      </c>
      <c r="H2228" s="396">
        <v>0</v>
      </c>
      <c r="I2228" s="396">
        <v>474642640</v>
      </c>
      <c r="J2228" s="396">
        <v>0</v>
      </c>
      <c r="K2228" s="396">
        <v>479635570</v>
      </c>
      <c r="L2228" s="215"/>
      <c r="M2228" s="215"/>
      <c r="N2228" s="215"/>
      <c r="O2228" s="215"/>
      <c r="P2228" s="215" t="s">
        <v>1859</v>
      </c>
      <c r="Q2228" s="810" t="s">
        <v>6434</v>
      </c>
      <c r="R2228" s="632">
        <v>4992930</v>
      </c>
      <c r="S2228" s="632">
        <v>0</v>
      </c>
      <c r="T2228" s="632">
        <v>474642640</v>
      </c>
      <c r="U2228" s="632">
        <v>0</v>
      </c>
      <c r="V2228" s="632">
        <v>479635570</v>
      </c>
    </row>
    <row r="2229" spans="1:22" s="501" customFormat="1" ht="24.95" customHeight="1">
      <c r="A2229" s="215"/>
      <c r="B2229" s="215" t="s">
        <v>481</v>
      </c>
      <c r="C2229" s="216"/>
      <c r="D2229" s="216"/>
      <c r="E2229" s="216"/>
      <c r="F2229" s="203" t="s">
        <v>1655</v>
      </c>
      <c r="G2229" s="396">
        <v>77715350</v>
      </c>
      <c r="H2229" s="396">
        <v>0</v>
      </c>
      <c r="I2229" s="396">
        <v>978812287</v>
      </c>
      <c r="J2229" s="396">
        <v>0</v>
      </c>
      <c r="K2229" s="396">
        <v>1056527637.0000001</v>
      </c>
      <c r="L2229" s="215"/>
      <c r="M2229" s="215" t="s">
        <v>481</v>
      </c>
      <c r="N2229" s="215"/>
      <c r="O2229" s="215"/>
      <c r="P2229" s="215"/>
      <c r="Q2229" s="816" t="s">
        <v>4990</v>
      </c>
      <c r="R2229" s="632">
        <v>77715350</v>
      </c>
      <c r="S2229" s="632">
        <v>0</v>
      </c>
      <c r="T2229" s="632">
        <v>978812287</v>
      </c>
      <c r="U2229" s="632">
        <v>0</v>
      </c>
      <c r="V2229" s="632">
        <v>1056527637.0000001</v>
      </c>
    </row>
    <row r="2230" spans="1:22" s="501" customFormat="1" ht="24.95" customHeight="1">
      <c r="A2230" s="215"/>
      <c r="B2230" s="215"/>
      <c r="C2230" s="216" t="s">
        <v>433</v>
      </c>
      <c r="D2230" s="216"/>
      <c r="E2230" s="216"/>
      <c r="F2230" s="203" t="s">
        <v>1656</v>
      </c>
      <c r="G2230" s="396">
        <v>77715350</v>
      </c>
      <c r="H2230" s="396">
        <v>0</v>
      </c>
      <c r="I2230" s="396">
        <v>978812287</v>
      </c>
      <c r="J2230" s="396">
        <v>0</v>
      </c>
      <c r="K2230" s="396">
        <v>1056527637.0000001</v>
      </c>
      <c r="L2230" s="215"/>
      <c r="M2230" s="215"/>
      <c r="N2230" s="215" t="s">
        <v>433</v>
      </c>
      <c r="O2230" s="215"/>
      <c r="P2230" s="215"/>
      <c r="Q2230" s="816" t="s">
        <v>7116</v>
      </c>
      <c r="R2230" s="632">
        <v>77715350</v>
      </c>
      <c r="S2230" s="632">
        <v>0</v>
      </c>
      <c r="T2230" s="632">
        <v>978812287</v>
      </c>
      <c r="U2230" s="632">
        <v>0</v>
      </c>
      <c r="V2230" s="632">
        <v>1056527637.0000001</v>
      </c>
    </row>
    <row r="2231" spans="1:22" s="501" customFormat="1" ht="24.95" hidden="1" customHeight="1">
      <c r="A2231" s="215"/>
      <c r="B2231" s="215"/>
      <c r="C2231" s="216"/>
      <c r="D2231" s="216" t="s">
        <v>433</v>
      </c>
      <c r="E2231" s="216"/>
      <c r="F2231" s="203" t="s">
        <v>1817</v>
      </c>
      <c r="G2231" s="396">
        <v>77715350</v>
      </c>
      <c r="H2231" s="396">
        <v>0</v>
      </c>
      <c r="I2231" s="396">
        <v>978812287</v>
      </c>
      <c r="J2231" s="396">
        <v>0</v>
      </c>
      <c r="K2231" s="396">
        <v>1056527637.0000001</v>
      </c>
      <c r="L2231" s="215"/>
      <c r="M2231" s="215"/>
      <c r="N2231" s="215"/>
      <c r="O2231" s="215" t="s">
        <v>433</v>
      </c>
      <c r="P2231" s="215"/>
      <c r="Q2231" s="810" t="s">
        <v>5195</v>
      </c>
      <c r="R2231" s="632">
        <v>77715350</v>
      </c>
      <c r="S2231" s="632">
        <v>0</v>
      </c>
      <c r="T2231" s="632">
        <v>978812287</v>
      </c>
      <c r="U2231" s="632">
        <v>0</v>
      </c>
      <c r="V2231" s="632">
        <v>1056527637.0000001</v>
      </c>
    </row>
    <row r="2232" spans="1:22" s="501" customFormat="1" ht="24.95" customHeight="1">
      <c r="A2232" s="215"/>
      <c r="B2232" s="215"/>
      <c r="C2232" s="216"/>
      <c r="D2232" s="216"/>
      <c r="E2232" s="216" t="s">
        <v>1859</v>
      </c>
      <c r="F2232" s="203" t="s">
        <v>3297</v>
      </c>
      <c r="G2232" s="396">
        <v>48219730</v>
      </c>
      <c r="H2232" s="396">
        <v>0</v>
      </c>
      <c r="I2232" s="396">
        <v>88197027</v>
      </c>
      <c r="J2232" s="396">
        <v>0</v>
      </c>
      <c r="K2232" s="396">
        <v>136416757</v>
      </c>
      <c r="L2232" s="215"/>
      <c r="M2232" s="215"/>
      <c r="N2232" s="215"/>
      <c r="O2232" s="215"/>
      <c r="P2232" s="215" t="s">
        <v>1859</v>
      </c>
      <c r="Q2232" s="810" t="s">
        <v>6435</v>
      </c>
      <c r="R2232" s="632">
        <v>48219730</v>
      </c>
      <c r="S2232" s="632">
        <v>0</v>
      </c>
      <c r="T2232" s="632">
        <v>88197027</v>
      </c>
      <c r="U2232" s="632">
        <v>0</v>
      </c>
      <c r="V2232" s="632">
        <v>136416757</v>
      </c>
    </row>
    <row r="2233" spans="1:22" s="501" customFormat="1" ht="24.95" customHeight="1">
      <c r="A2233" s="215"/>
      <c r="B2233" s="215"/>
      <c r="C2233" s="216"/>
      <c r="D2233" s="216"/>
      <c r="E2233" s="216" t="s">
        <v>1886</v>
      </c>
      <c r="F2233" s="203" t="s">
        <v>3298</v>
      </c>
      <c r="G2233" s="396">
        <v>29495620</v>
      </c>
      <c r="H2233" s="396">
        <v>0</v>
      </c>
      <c r="I2233" s="396">
        <v>890615260</v>
      </c>
      <c r="J2233" s="396">
        <v>0</v>
      </c>
      <c r="K2233" s="396">
        <v>920110880</v>
      </c>
      <c r="L2233" s="215"/>
      <c r="M2233" s="215"/>
      <c r="N2233" s="215"/>
      <c r="O2233" s="215"/>
      <c r="P2233" s="215" t="s">
        <v>1886</v>
      </c>
      <c r="Q2233" s="810" t="s">
        <v>6436</v>
      </c>
      <c r="R2233" s="632">
        <v>29495620</v>
      </c>
      <c r="S2233" s="632">
        <v>0</v>
      </c>
      <c r="T2233" s="632">
        <v>890615260</v>
      </c>
      <c r="U2233" s="632">
        <v>0</v>
      </c>
      <c r="V2233" s="632">
        <v>920110880</v>
      </c>
    </row>
    <row r="2234" spans="1:22" s="501" customFormat="1" ht="24.95" customHeight="1">
      <c r="A2234" s="215"/>
      <c r="B2234" s="215" t="s">
        <v>570</v>
      </c>
      <c r="C2234" s="216"/>
      <c r="D2234" s="216"/>
      <c r="E2234" s="216"/>
      <c r="F2234" s="318" t="s">
        <v>1658</v>
      </c>
      <c r="G2234" s="396">
        <v>399673770</v>
      </c>
      <c r="H2234" s="396">
        <v>0</v>
      </c>
      <c r="I2234" s="396">
        <v>3814818500</v>
      </c>
      <c r="J2234" s="396">
        <v>0</v>
      </c>
      <c r="K2234" s="396">
        <v>4214492269.9999995</v>
      </c>
      <c r="L2234" s="215"/>
      <c r="M2234" s="215" t="s">
        <v>570</v>
      </c>
      <c r="N2234" s="215"/>
      <c r="O2234" s="215"/>
      <c r="P2234" s="215"/>
      <c r="Q2234" s="810" t="s">
        <v>4993</v>
      </c>
      <c r="R2234" s="632">
        <v>399673770</v>
      </c>
      <c r="S2234" s="632">
        <v>0</v>
      </c>
      <c r="T2234" s="632">
        <v>3814818500</v>
      </c>
      <c r="U2234" s="632">
        <v>0</v>
      </c>
      <c r="V2234" s="632">
        <v>4214492269.9999995</v>
      </c>
    </row>
    <row r="2235" spans="1:22" s="501" customFormat="1" ht="24.95" customHeight="1">
      <c r="A2235" s="215"/>
      <c r="B2235" s="215"/>
      <c r="C2235" s="216" t="s">
        <v>433</v>
      </c>
      <c r="D2235" s="216"/>
      <c r="E2235" s="216"/>
      <c r="F2235" s="203" t="s">
        <v>1659</v>
      </c>
      <c r="G2235" s="396">
        <v>399673770</v>
      </c>
      <c r="H2235" s="396">
        <v>0</v>
      </c>
      <c r="I2235" s="396">
        <v>3814818500</v>
      </c>
      <c r="J2235" s="396">
        <v>0</v>
      </c>
      <c r="K2235" s="396">
        <v>4214492269.9999995</v>
      </c>
      <c r="L2235" s="215"/>
      <c r="M2235" s="215"/>
      <c r="N2235" s="215" t="s">
        <v>433</v>
      </c>
      <c r="O2235" s="215"/>
      <c r="P2235" s="215"/>
      <c r="Q2235" s="810" t="s">
        <v>4994</v>
      </c>
      <c r="R2235" s="632">
        <v>399673770</v>
      </c>
      <c r="S2235" s="632">
        <v>0</v>
      </c>
      <c r="T2235" s="632">
        <v>3814818500</v>
      </c>
      <c r="U2235" s="632">
        <v>0</v>
      </c>
      <c r="V2235" s="632">
        <v>4214492269.9999995</v>
      </c>
    </row>
    <row r="2236" spans="1:22" s="501" customFormat="1" ht="24.95" hidden="1" customHeight="1" thickBot="1">
      <c r="A2236" s="215"/>
      <c r="B2236" s="215"/>
      <c r="C2236" s="216"/>
      <c r="D2236" s="216" t="s">
        <v>433</v>
      </c>
      <c r="E2236" s="216"/>
      <c r="F2236" s="203" t="s">
        <v>1817</v>
      </c>
      <c r="G2236" s="396">
        <v>399673770</v>
      </c>
      <c r="H2236" s="396">
        <v>0</v>
      </c>
      <c r="I2236" s="396">
        <v>3814818500</v>
      </c>
      <c r="J2236" s="396">
        <v>0</v>
      </c>
      <c r="K2236" s="396">
        <v>4214492269.9999995</v>
      </c>
      <c r="L2236" s="215"/>
      <c r="M2236" s="215"/>
      <c r="N2236" s="215"/>
      <c r="O2236" s="215" t="s">
        <v>433</v>
      </c>
      <c r="P2236" s="215"/>
      <c r="Q2236" s="810" t="s">
        <v>5195</v>
      </c>
      <c r="R2236" s="632">
        <v>399673770</v>
      </c>
      <c r="S2236" s="632">
        <v>0</v>
      </c>
      <c r="T2236" s="632">
        <v>3814818500</v>
      </c>
      <c r="U2236" s="632">
        <v>0</v>
      </c>
      <c r="V2236" s="632">
        <v>4214492269.9999995</v>
      </c>
    </row>
    <row r="2237" spans="1:22" s="501" customFormat="1" ht="24.95" customHeight="1">
      <c r="A2237" s="215"/>
      <c r="B2237" s="215"/>
      <c r="C2237" s="216"/>
      <c r="D2237" s="216"/>
      <c r="E2237" s="216" t="s">
        <v>1859</v>
      </c>
      <c r="F2237" s="203" t="s">
        <v>3299</v>
      </c>
      <c r="G2237" s="396">
        <v>155256300</v>
      </c>
      <c r="H2237" s="396">
        <v>0</v>
      </c>
      <c r="I2237" s="396">
        <v>0</v>
      </c>
      <c r="J2237" s="396">
        <v>0</v>
      </c>
      <c r="K2237" s="396">
        <v>155256300</v>
      </c>
      <c r="L2237" s="215"/>
      <c r="M2237" s="215"/>
      <c r="N2237" s="215"/>
      <c r="O2237" s="215"/>
      <c r="P2237" s="215" t="s">
        <v>1859</v>
      </c>
      <c r="Q2237" s="810" t="s">
        <v>6437</v>
      </c>
      <c r="R2237" s="632">
        <v>155256300</v>
      </c>
      <c r="S2237" s="632">
        <v>0</v>
      </c>
      <c r="T2237" s="632">
        <v>0</v>
      </c>
      <c r="U2237" s="632">
        <v>0</v>
      </c>
      <c r="V2237" s="632">
        <v>155256300</v>
      </c>
    </row>
    <row r="2238" spans="1:22" s="501" customFormat="1" ht="24.95" customHeight="1">
      <c r="A2238" s="215"/>
      <c r="B2238" s="215"/>
      <c r="C2238" s="216"/>
      <c r="D2238" s="216"/>
      <c r="E2238" s="216" t="s">
        <v>1886</v>
      </c>
      <c r="F2238" s="203" t="s">
        <v>3300</v>
      </c>
      <c r="G2238" s="396">
        <v>1600000</v>
      </c>
      <c r="H2238" s="396">
        <v>0</v>
      </c>
      <c r="I2238" s="396">
        <v>0</v>
      </c>
      <c r="J2238" s="396">
        <v>0</v>
      </c>
      <c r="K2238" s="396">
        <v>1600000</v>
      </c>
      <c r="L2238" s="215"/>
      <c r="M2238" s="215"/>
      <c r="N2238" s="215"/>
      <c r="O2238" s="215"/>
      <c r="P2238" s="215" t="s">
        <v>1886</v>
      </c>
      <c r="Q2238" s="810" t="s">
        <v>6438</v>
      </c>
      <c r="R2238" s="632">
        <v>1600000</v>
      </c>
      <c r="S2238" s="632">
        <v>0</v>
      </c>
      <c r="T2238" s="632">
        <v>0</v>
      </c>
      <c r="U2238" s="632">
        <v>0</v>
      </c>
      <c r="V2238" s="632">
        <v>1600000</v>
      </c>
    </row>
    <row r="2239" spans="1:22" s="501" customFormat="1" ht="24.95" customHeight="1">
      <c r="A2239" s="215"/>
      <c r="B2239" s="215"/>
      <c r="C2239" s="216"/>
      <c r="D2239" s="216"/>
      <c r="E2239" s="216" t="s">
        <v>1855</v>
      </c>
      <c r="F2239" s="203" t="s">
        <v>3301</v>
      </c>
      <c r="G2239" s="396">
        <v>57720000</v>
      </c>
      <c r="H2239" s="396">
        <v>0</v>
      </c>
      <c r="I2239" s="396">
        <v>250000000</v>
      </c>
      <c r="J2239" s="396">
        <v>0</v>
      </c>
      <c r="K2239" s="396">
        <v>307720000</v>
      </c>
      <c r="L2239" s="215"/>
      <c r="M2239" s="215"/>
      <c r="N2239" s="215"/>
      <c r="O2239" s="215"/>
      <c r="P2239" s="215" t="s">
        <v>1855</v>
      </c>
      <c r="Q2239" s="810" t="s">
        <v>6439</v>
      </c>
      <c r="R2239" s="632">
        <v>57720000</v>
      </c>
      <c r="S2239" s="632">
        <v>0</v>
      </c>
      <c r="T2239" s="632">
        <v>250000000</v>
      </c>
      <c r="U2239" s="632">
        <v>0</v>
      </c>
      <c r="V2239" s="632">
        <v>307720000</v>
      </c>
    </row>
    <row r="2240" spans="1:22" s="501" customFormat="1" ht="24.95" customHeight="1">
      <c r="A2240" s="215"/>
      <c r="B2240" s="215"/>
      <c r="C2240" s="216"/>
      <c r="D2240" s="216"/>
      <c r="E2240" s="216" t="s">
        <v>1857</v>
      </c>
      <c r="F2240" s="203" t="s">
        <v>3302</v>
      </c>
      <c r="G2240" s="396">
        <v>148747470</v>
      </c>
      <c r="H2240" s="396">
        <v>0</v>
      </c>
      <c r="I2240" s="396">
        <v>439818500</v>
      </c>
      <c r="J2240" s="396">
        <v>0</v>
      </c>
      <c r="K2240" s="396">
        <v>588565970</v>
      </c>
      <c r="L2240" s="215"/>
      <c r="M2240" s="215"/>
      <c r="N2240" s="215"/>
      <c r="O2240" s="215"/>
      <c r="P2240" s="215" t="s">
        <v>1857</v>
      </c>
      <c r="Q2240" s="810" t="s">
        <v>6440</v>
      </c>
      <c r="R2240" s="632">
        <v>148747470</v>
      </c>
      <c r="S2240" s="632">
        <v>0</v>
      </c>
      <c r="T2240" s="632">
        <v>439818500</v>
      </c>
      <c r="U2240" s="632">
        <v>0</v>
      </c>
      <c r="V2240" s="632">
        <v>588565970</v>
      </c>
    </row>
    <row r="2241" spans="1:22" s="501" customFormat="1" ht="24.95" customHeight="1">
      <c r="A2241" s="215"/>
      <c r="B2241" s="215"/>
      <c r="C2241" s="216"/>
      <c r="D2241" s="216"/>
      <c r="E2241" s="216" t="s">
        <v>1889</v>
      </c>
      <c r="F2241" s="203" t="s">
        <v>3303</v>
      </c>
      <c r="G2241" s="396">
        <v>10000000</v>
      </c>
      <c r="H2241" s="396">
        <v>0</v>
      </c>
      <c r="I2241" s="396">
        <v>3125000000</v>
      </c>
      <c r="J2241" s="396">
        <v>0</v>
      </c>
      <c r="K2241" s="396">
        <v>3135000000</v>
      </c>
      <c r="L2241" s="215"/>
      <c r="M2241" s="215"/>
      <c r="N2241" s="215"/>
      <c r="O2241" s="215"/>
      <c r="P2241" s="215" t="s">
        <v>1889</v>
      </c>
      <c r="Q2241" s="810" t="s">
        <v>6441</v>
      </c>
      <c r="R2241" s="632">
        <v>10000000</v>
      </c>
      <c r="S2241" s="632">
        <v>0</v>
      </c>
      <c r="T2241" s="632">
        <v>3125000000</v>
      </c>
      <c r="U2241" s="632">
        <v>0</v>
      </c>
      <c r="V2241" s="632">
        <v>3135000000</v>
      </c>
    </row>
    <row r="2242" spans="1:22" s="501" customFormat="1" ht="24.95" customHeight="1">
      <c r="A2242" s="215"/>
      <c r="B2242" s="215"/>
      <c r="C2242" s="216"/>
      <c r="D2242" s="216"/>
      <c r="E2242" s="216" t="s">
        <v>1878</v>
      </c>
      <c r="F2242" s="203" t="s">
        <v>3304</v>
      </c>
      <c r="G2242" s="396">
        <v>26350000</v>
      </c>
      <c r="H2242" s="396">
        <v>0</v>
      </c>
      <c r="I2242" s="396">
        <v>0</v>
      </c>
      <c r="J2242" s="396">
        <v>0</v>
      </c>
      <c r="K2242" s="396">
        <v>26350000</v>
      </c>
      <c r="L2242" s="215"/>
      <c r="M2242" s="215"/>
      <c r="N2242" s="215"/>
      <c r="O2242" s="215"/>
      <c r="P2242" s="215" t="s">
        <v>1878</v>
      </c>
      <c r="Q2242" s="810" t="s">
        <v>6442</v>
      </c>
      <c r="R2242" s="632">
        <v>26350000</v>
      </c>
      <c r="S2242" s="632">
        <v>0</v>
      </c>
      <c r="T2242" s="632">
        <v>0</v>
      </c>
      <c r="U2242" s="632">
        <v>0</v>
      </c>
      <c r="V2242" s="632">
        <v>26350000</v>
      </c>
    </row>
    <row r="2243" spans="1:22" s="501" customFormat="1" ht="24.95" customHeight="1">
      <c r="A2243" s="215"/>
      <c r="B2243" s="215" t="s">
        <v>967</v>
      </c>
      <c r="C2243" s="216"/>
      <c r="D2243" s="216"/>
      <c r="E2243" s="216"/>
      <c r="F2243" s="203" t="s">
        <v>1660</v>
      </c>
      <c r="G2243" s="396">
        <v>2281552820</v>
      </c>
      <c r="H2243" s="396">
        <v>0</v>
      </c>
      <c r="I2243" s="396">
        <v>0</v>
      </c>
      <c r="J2243" s="396">
        <v>0</v>
      </c>
      <c r="K2243" s="396">
        <v>2281552820</v>
      </c>
      <c r="L2243" s="215"/>
      <c r="M2243" s="215" t="s">
        <v>967</v>
      </c>
      <c r="N2243" s="215"/>
      <c r="O2243" s="215"/>
      <c r="P2243" s="215"/>
      <c r="Q2243" s="810" t="s">
        <v>4995</v>
      </c>
      <c r="R2243" s="632">
        <v>2281552820</v>
      </c>
      <c r="S2243" s="632">
        <v>0</v>
      </c>
      <c r="T2243" s="632">
        <v>0</v>
      </c>
      <c r="U2243" s="632">
        <v>0</v>
      </c>
      <c r="V2243" s="632">
        <v>2281552820</v>
      </c>
    </row>
    <row r="2244" spans="1:22" s="501" customFormat="1" ht="24.95" customHeight="1">
      <c r="A2244" s="215"/>
      <c r="B2244" s="215"/>
      <c r="C2244" s="216" t="s">
        <v>433</v>
      </c>
      <c r="D2244" s="216"/>
      <c r="E2244" s="216"/>
      <c r="F2244" s="203" t="s">
        <v>1661</v>
      </c>
      <c r="G2244" s="396">
        <v>2281552820</v>
      </c>
      <c r="H2244" s="396">
        <v>0</v>
      </c>
      <c r="I2244" s="396">
        <v>0</v>
      </c>
      <c r="J2244" s="396">
        <v>0</v>
      </c>
      <c r="K2244" s="396">
        <v>2281552820</v>
      </c>
      <c r="L2244" s="215"/>
      <c r="M2244" s="215"/>
      <c r="N2244" s="215" t="s">
        <v>433</v>
      </c>
      <c r="O2244" s="215"/>
      <c r="P2244" s="215"/>
      <c r="Q2244" s="810" t="s">
        <v>4996</v>
      </c>
      <c r="R2244" s="632">
        <v>2281552820</v>
      </c>
      <c r="S2244" s="632">
        <v>0</v>
      </c>
      <c r="T2244" s="632">
        <v>0</v>
      </c>
      <c r="U2244" s="632">
        <v>0</v>
      </c>
      <c r="V2244" s="632">
        <v>2281552820</v>
      </c>
    </row>
    <row r="2245" spans="1:22" s="501" customFormat="1" ht="24.95" hidden="1" customHeight="1">
      <c r="A2245" s="215"/>
      <c r="B2245" s="215"/>
      <c r="C2245" s="216"/>
      <c r="D2245" s="216" t="s">
        <v>1816</v>
      </c>
      <c r="E2245" s="216"/>
      <c r="F2245" s="354" t="s">
        <v>1817</v>
      </c>
      <c r="G2245" s="396">
        <v>2281552820</v>
      </c>
      <c r="H2245" s="396">
        <v>0</v>
      </c>
      <c r="I2245" s="396">
        <v>0</v>
      </c>
      <c r="J2245" s="396">
        <v>0</v>
      </c>
      <c r="K2245" s="396">
        <v>2281552820</v>
      </c>
      <c r="L2245" s="215"/>
      <c r="M2245" s="215"/>
      <c r="N2245" s="215"/>
      <c r="O2245" s="215" t="s">
        <v>1816</v>
      </c>
      <c r="P2245" s="215"/>
      <c r="Q2245" s="810" t="s">
        <v>5195</v>
      </c>
      <c r="R2245" s="632">
        <v>2281552820</v>
      </c>
      <c r="S2245" s="632">
        <v>0</v>
      </c>
      <c r="T2245" s="632">
        <v>0</v>
      </c>
      <c r="U2245" s="632">
        <v>0</v>
      </c>
      <c r="V2245" s="632">
        <v>2281552820</v>
      </c>
    </row>
    <row r="2246" spans="1:22" s="501" customFormat="1" ht="42" customHeight="1">
      <c r="A2246" s="215"/>
      <c r="B2246" s="215"/>
      <c r="C2246" s="216"/>
      <c r="D2246" s="216"/>
      <c r="E2246" s="216" t="s">
        <v>3305</v>
      </c>
      <c r="F2246" s="209" t="s">
        <v>3719</v>
      </c>
      <c r="G2246" s="396">
        <v>164208750</v>
      </c>
      <c r="H2246" s="396">
        <v>0</v>
      </c>
      <c r="I2246" s="396">
        <v>0</v>
      </c>
      <c r="J2246" s="396">
        <v>0</v>
      </c>
      <c r="K2246" s="396">
        <v>164208750</v>
      </c>
      <c r="L2246" s="215"/>
      <c r="M2246" s="215"/>
      <c r="N2246" s="215"/>
      <c r="O2246" s="215"/>
      <c r="P2246" s="215" t="s">
        <v>3305</v>
      </c>
      <c r="Q2246" s="812" t="s">
        <v>6443</v>
      </c>
      <c r="R2246" s="632">
        <v>164208750</v>
      </c>
      <c r="S2246" s="632">
        <v>0</v>
      </c>
      <c r="T2246" s="632">
        <v>0</v>
      </c>
      <c r="U2246" s="632">
        <v>0</v>
      </c>
      <c r="V2246" s="632">
        <v>164208750</v>
      </c>
    </row>
    <row r="2247" spans="1:22" s="501" customFormat="1" ht="24.95" customHeight="1">
      <c r="A2247" s="215"/>
      <c r="B2247" s="215"/>
      <c r="C2247" s="216"/>
      <c r="D2247" s="216"/>
      <c r="E2247" s="216" t="s">
        <v>1886</v>
      </c>
      <c r="F2247" s="203" t="s">
        <v>3306</v>
      </c>
      <c r="G2247" s="396">
        <v>401760130</v>
      </c>
      <c r="H2247" s="396">
        <v>0</v>
      </c>
      <c r="I2247" s="396">
        <v>0</v>
      </c>
      <c r="J2247" s="396">
        <v>0</v>
      </c>
      <c r="K2247" s="396">
        <v>401760130</v>
      </c>
      <c r="L2247" s="215"/>
      <c r="M2247" s="215"/>
      <c r="N2247" s="215"/>
      <c r="O2247" s="215"/>
      <c r="P2247" s="215" t="s">
        <v>1886</v>
      </c>
      <c r="Q2247" s="810" t="s">
        <v>6444</v>
      </c>
      <c r="R2247" s="632">
        <v>401760130</v>
      </c>
      <c r="S2247" s="632">
        <v>0</v>
      </c>
      <c r="T2247" s="632">
        <v>0</v>
      </c>
      <c r="U2247" s="632">
        <v>0</v>
      </c>
      <c r="V2247" s="632">
        <v>401760130</v>
      </c>
    </row>
    <row r="2248" spans="1:22" s="501" customFormat="1" ht="44.25" customHeight="1">
      <c r="A2248" s="215"/>
      <c r="B2248" s="215"/>
      <c r="C2248" s="216"/>
      <c r="D2248" s="216"/>
      <c r="E2248" s="216" t="s">
        <v>1855</v>
      </c>
      <c r="F2248" s="203" t="s">
        <v>3771</v>
      </c>
      <c r="G2248" s="396">
        <v>699613060</v>
      </c>
      <c r="H2248" s="396">
        <v>0</v>
      </c>
      <c r="I2248" s="396">
        <v>0</v>
      </c>
      <c r="J2248" s="396">
        <v>0</v>
      </c>
      <c r="K2248" s="396">
        <v>699613060</v>
      </c>
      <c r="L2248" s="215"/>
      <c r="M2248" s="215"/>
      <c r="N2248" s="215"/>
      <c r="O2248" s="215"/>
      <c r="P2248" s="215" t="s">
        <v>1855</v>
      </c>
      <c r="Q2248" s="812" t="s">
        <v>6445</v>
      </c>
      <c r="R2248" s="632">
        <v>699613060</v>
      </c>
      <c r="S2248" s="632">
        <v>0</v>
      </c>
      <c r="T2248" s="632">
        <v>0</v>
      </c>
      <c r="U2248" s="632">
        <v>0</v>
      </c>
      <c r="V2248" s="632">
        <v>699613060</v>
      </c>
    </row>
    <row r="2249" spans="1:22" s="501" customFormat="1" ht="24.95" customHeight="1">
      <c r="A2249" s="215"/>
      <c r="B2249" s="215"/>
      <c r="C2249" s="216"/>
      <c r="D2249" s="216"/>
      <c r="E2249" s="216" t="s">
        <v>1857</v>
      </c>
      <c r="F2249" s="203" t="s">
        <v>3307</v>
      </c>
      <c r="G2249" s="396">
        <v>138234110</v>
      </c>
      <c r="H2249" s="396">
        <v>0</v>
      </c>
      <c r="I2249" s="396">
        <v>0</v>
      </c>
      <c r="J2249" s="396">
        <v>0</v>
      </c>
      <c r="K2249" s="396">
        <v>138234110</v>
      </c>
      <c r="L2249" s="215"/>
      <c r="M2249" s="215"/>
      <c r="N2249" s="215"/>
      <c r="O2249" s="215"/>
      <c r="P2249" s="215" t="s">
        <v>1857</v>
      </c>
      <c r="Q2249" s="810" t="s">
        <v>6446</v>
      </c>
      <c r="R2249" s="632">
        <v>138234110</v>
      </c>
      <c r="S2249" s="632">
        <v>0</v>
      </c>
      <c r="T2249" s="632">
        <v>0</v>
      </c>
      <c r="U2249" s="632">
        <v>0</v>
      </c>
      <c r="V2249" s="632">
        <v>138234110</v>
      </c>
    </row>
    <row r="2250" spans="1:22" s="501" customFormat="1" ht="24.95" customHeight="1">
      <c r="A2250" s="215"/>
      <c r="B2250" s="215"/>
      <c r="C2250" s="216"/>
      <c r="D2250" s="216"/>
      <c r="E2250" s="216" t="s">
        <v>1889</v>
      </c>
      <c r="F2250" s="359" t="s">
        <v>3308</v>
      </c>
      <c r="G2250" s="396">
        <v>91372550</v>
      </c>
      <c r="H2250" s="396">
        <v>0</v>
      </c>
      <c r="I2250" s="396">
        <v>0</v>
      </c>
      <c r="J2250" s="396">
        <v>0</v>
      </c>
      <c r="K2250" s="396">
        <v>91372550</v>
      </c>
      <c r="L2250" s="215"/>
      <c r="M2250" s="215"/>
      <c r="N2250" s="215"/>
      <c r="O2250" s="215"/>
      <c r="P2250" s="215" t="s">
        <v>1889</v>
      </c>
      <c r="Q2250" s="810" t="s">
        <v>6447</v>
      </c>
      <c r="R2250" s="632">
        <v>91372550</v>
      </c>
      <c r="S2250" s="632">
        <v>0</v>
      </c>
      <c r="T2250" s="632">
        <v>0</v>
      </c>
      <c r="U2250" s="632">
        <v>0</v>
      </c>
      <c r="V2250" s="632">
        <v>91372550</v>
      </c>
    </row>
    <row r="2251" spans="1:22" s="501" customFormat="1" ht="24.95" customHeight="1">
      <c r="A2251" s="215"/>
      <c r="B2251" s="215"/>
      <c r="C2251" s="216"/>
      <c r="D2251" s="216"/>
      <c r="E2251" s="216" t="s">
        <v>1878</v>
      </c>
      <c r="F2251" s="318" t="s">
        <v>3720</v>
      </c>
      <c r="G2251" s="396">
        <v>234416650</v>
      </c>
      <c r="H2251" s="396">
        <v>0</v>
      </c>
      <c r="I2251" s="396">
        <v>0</v>
      </c>
      <c r="J2251" s="396">
        <v>0</v>
      </c>
      <c r="K2251" s="396">
        <v>234416650</v>
      </c>
      <c r="L2251" s="215"/>
      <c r="M2251" s="215"/>
      <c r="N2251" s="215"/>
      <c r="O2251" s="215"/>
      <c r="P2251" s="215" t="s">
        <v>1878</v>
      </c>
      <c r="Q2251" s="810" t="s">
        <v>6448</v>
      </c>
      <c r="R2251" s="632">
        <v>234416650</v>
      </c>
      <c r="S2251" s="632">
        <v>0</v>
      </c>
      <c r="T2251" s="632">
        <v>0</v>
      </c>
      <c r="U2251" s="632">
        <v>0</v>
      </c>
      <c r="V2251" s="632">
        <v>234416650</v>
      </c>
    </row>
    <row r="2252" spans="1:22" s="501" customFormat="1" ht="42" customHeight="1">
      <c r="A2252" s="215"/>
      <c r="B2252" s="215"/>
      <c r="C2252" s="216"/>
      <c r="D2252" s="216"/>
      <c r="E2252" s="216" t="s">
        <v>1880</v>
      </c>
      <c r="F2252" s="203" t="s">
        <v>3721</v>
      </c>
      <c r="G2252" s="396">
        <v>501248930</v>
      </c>
      <c r="H2252" s="396">
        <v>0</v>
      </c>
      <c r="I2252" s="396">
        <v>0</v>
      </c>
      <c r="J2252" s="396">
        <v>0</v>
      </c>
      <c r="K2252" s="396">
        <v>501248930</v>
      </c>
      <c r="L2252" s="215"/>
      <c r="M2252" s="215"/>
      <c r="N2252" s="215"/>
      <c r="O2252" s="215"/>
      <c r="P2252" s="215" t="s">
        <v>1880</v>
      </c>
      <c r="Q2252" s="810" t="s">
        <v>6449</v>
      </c>
      <c r="R2252" s="632">
        <v>501248930</v>
      </c>
      <c r="S2252" s="632">
        <v>0</v>
      </c>
      <c r="T2252" s="632">
        <v>0</v>
      </c>
      <c r="U2252" s="632">
        <v>0</v>
      </c>
      <c r="V2252" s="632">
        <v>501248930</v>
      </c>
    </row>
    <row r="2253" spans="1:22" s="501" customFormat="1" ht="24.95" customHeight="1">
      <c r="A2253" s="215"/>
      <c r="B2253" s="215"/>
      <c r="C2253" s="216"/>
      <c r="D2253" s="216"/>
      <c r="E2253" s="216" t="s">
        <v>1867</v>
      </c>
      <c r="F2253" s="203" t="s">
        <v>3309</v>
      </c>
      <c r="G2253" s="396">
        <v>50698640</v>
      </c>
      <c r="H2253" s="396">
        <v>0</v>
      </c>
      <c r="I2253" s="396">
        <v>0</v>
      </c>
      <c r="J2253" s="396">
        <v>0</v>
      </c>
      <c r="K2253" s="396">
        <v>50698640</v>
      </c>
      <c r="L2253" s="215"/>
      <c r="M2253" s="215"/>
      <c r="N2253" s="215"/>
      <c r="O2253" s="215"/>
      <c r="P2253" s="215" t="s">
        <v>1867</v>
      </c>
      <c r="Q2253" s="816" t="s">
        <v>6450</v>
      </c>
      <c r="R2253" s="632">
        <v>50698640</v>
      </c>
      <c r="S2253" s="632">
        <v>0</v>
      </c>
      <c r="T2253" s="632">
        <v>0</v>
      </c>
      <c r="U2253" s="632">
        <v>0</v>
      </c>
      <c r="V2253" s="632">
        <v>50698640</v>
      </c>
    </row>
    <row r="2254" spans="1:22" s="500" customFormat="1" ht="24.95" customHeight="1" thickBot="1">
      <c r="A2254" s="225" t="s">
        <v>1675</v>
      </c>
      <c r="B2254" s="225"/>
      <c r="C2254" s="226"/>
      <c r="D2254" s="226"/>
      <c r="E2254" s="226"/>
      <c r="F2254" s="227" t="s">
        <v>1676</v>
      </c>
      <c r="G2254" s="397">
        <v>24169000</v>
      </c>
      <c r="H2254" s="397">
        <v>0</v>
      </c>
      <c r="I2254" s="397">
        <v>142387040</v>
      </c>
      <c r="J2254" s="397">
        <v>0</v>
      </c>
      <c r="K2254" s="397">
        <v>166556040</v>
      </c>
      <c r="L2254" s="225" t="s">
        <v>1675</v>
      </c>
      <c r="M2254" s="225"/>
      <c r="N2254" s="225"/>
      <c r="O2254" s="225"/>
      <c r="P2254" s="225"/>
      <c r="Q2254" s="811" t="s">
        <v>5010</v>
      </c>
      <c r="R2254" s="645">
        <v>24169000</v>
      </c>
      <c r="S2254" s="645">
        <v>0</v>
      </c>
      <c r="T2254" s="645">
        <v>142387040</v>
      </c>
      <c r="U2254" s="645">
        <v>0</v>
      </c>
      <c r="V2254" s="645">
        <v>166556040</v>
      </c>
    </row>
    <row r="2255" spans="1:22" s="501" customFormat="1" ht="24.95" customHeight="1" thickTop="1">
      <c r="A2255" s="220"/>
      <c r="B2255" s="220" t="s">
        <v>436</v>
      </c>
      <c r="C2255" s="221"/>
      <c r="D2255" s="221"/>
      <c r="E2255" s="221"/>
      <c r="F2255" s="228" t="s">
        <v>1677</v>
      </c>
      <c r="G2255" s="398">
        <v>5169000</v>
      </c>
      <c r="H2255" s="398">
        <v>0</v>
      </c>
      <c r="I2255" s="398">
        <v>28137000</v>
      </c>
      <c r="J2255" s="398">
        <v>0</v>
      </c>
      <c r="K2255" s="398">
        <v>33306000</v>
      </c>
      <c r="L2255" s="220"/>
      <c r="M2255" s="220" t="s">
        <v>436</v>
      </c>
      <c r="N2255" s="220"/>
      <c r="O2255" s="220"/>
      <c r="P2255" s="220"/>
      <c r="Q2255" s="809" t="s">
        <v>5011</v>
      </c>
      <c r="R2255" s="640">
        <v>5169000</v>
      </c>
      <c r="S2255" s="640">
        <v>0</v>
      </c>
      <c r="T2255" s="640">
        <v>28137000</v>
      </c>
      <c r="U2255" s="640">
        <v>0</v>
      </c>
      <c r="V2255" s="640">
        <v>33306000</v>
      </c>
    </row>
    <row r="2256" spans="1:22" s="501" customFormat="1" ht="24.95" customHeight="1">
      <c r="A2256" s="215"/>
      <c r="B2256" s="215"/>
      <c r="C2256" s="216" t="s">
        <v>440</v>
      </c>
      <c r="D2256" s="216"/>
      <c r="E2256" s="216"/>
      <c r="F2256" s="203" t="s">
        <v>1680</v>
      </c>
      <c r="G2256" s="396">
        <v>5169000</v>
      </c>
      <c r="H2256" s="396">
        <v>0</v>
      </c>
      <c r="I2256" s="396">
        <v>28137000</v>
      </c>
      <c r="J2256" s="396">
        <v>0</v>
      </c>
      <c r="K2256" s="396">
        <v>33306000</v>
      </c>
      <c r="L2256" s="215"/>
      <c r="M2256" s="215"/>
      <c r="N2256" s="215" t="s">
        <v>440</v>
      </c>
      <c r="O2256" s="215"/>
      <c r="P2256" s="215"/>
      <c r="Q2256" s="810" t="s">
        <v>5014</v>
      </c>
      <c r="R2256" s="632">
        <v>5169000</v>
      </c>
      <c r="S2256" s="632">
        <v>0</v>
      </c>
      <c r="T2256" s="632">
        <v>28137000</v>
      </c>
      <c r="U2256" s="632">
        <v>0</v>
      </c>
      <c r="V2256" s="632">
        <v>33306000</v>
      </c>
    </row>
    <row r="2257" spans="1:22" s="501" customFormat="1" ht="24.95" hidden="1" customHeight="1">
      <c r="A2257" s="215"/>
      <c r="B2257" s="215"/>
      <c r="C2257" s="216"/>
      <c r="D2257" s="216" t="s">
        <v>1816</v>
      </c>
      <c r="E2257" s="216"/>
      <c r="F2257" s="203" t="s">
        <v>1817</v>
      </c>
      <c r="G2257" s="396">
        <v>5169000</v>
      </c>
      <c r="H2257" s="396">
        <v>0</v>
      </c>
      <c r="I2257" s="396">
        <v>28137000</v>
      </c>
      <c r="J2257" s="396">
        <v>0</v>
      </c>
      <c r="K2257" s="396">
        <v>33306000</v>
      </c>
      <c r="L2257" s="215"/>
      <c r="M2257" s="215"/>
      <c r="N2257" s="215"/>
      <c r="O2257" s="215" t="s">
        <v>1816</v>
      </c>
      <c r="P2257" s="215"/>
      <c r="Q2257" s="810" t="s">
        <v>5195</v>
      </c>
      <c r="R2257" s="632">
        <v>5169000</v>
      </c>
      <c r="S2257" s="632">
        <v>0</v>
      </c>
      <c r="T2257" s="632">
        <v>28137000</v>
      </c>
      <c r="U2257" s="632">
        <v>0</v>
      </c>
      <c r="V2257" s="632">
        <v>33306000</v>
      </c>
    </row>
    <row r="2258" spans="1:22" s="501" customFormat="1" ht="24.95" customHeight="1">
      <c r="A2258" s="215"/>
      <c r="B2258" s="215"/>
      <c r="C2258" s="216"/>
      <c r="D2258" s="216"/>
      <c r="E2258" s="216" t="s">
        <v>1859</v>
      </c>
      <c r="F2258" s="203" t="s">
        <v>3310</v>
      </c>
      <c r="G2258" s="396">
        <v>5169000</v>
      </c>
      <c r="H2258" s="396">
        <v>0</v>
      </c>
      <c r="I2258" s="396">
        <v>28137000</v>
      </c>
      <c r="J2258" s="396">
        <v>0</v>
      </c>
      <c r="K2258" s="396">
        <v>33306000</v>
      </c>
      <c r="L2258" s="215"/>
      <c r="M2258" s="215"/>
      <c r="N2258" s="215"/>
      <c r="O2258" s="215"/>
      <c r="P2258" s="215" t="s">
        <v>1859</v>
      </c>
      <c r="Q2258" s="810" t="s">
        <v>6451</v>
      </c>
      <c r="R2258" s="632">
        <v>5169000</v>
      </c>
      <c r="S2258" s="632">
        <v>0</v>
      </c>
      <c r="T2258" s="632">
        <v>28137000</v>
      </c>
      <c r="U2258" s="632">
        <v>0</v>
      </c>
      <c r="V2258" s="632">
        <v>33306000</v>
      </c>
    </row>
    <row r="2259" spans="1:22" s="501" customFormat="1" ht="24.95" customHeight="1">
      <c r="A2259" s="215"/>
      <c r="B2259" s="215" t="s">
        <v>440</v>
      </c>
      <c r="C2259" s="216"/>
      <c r="D2259" s="216"/>
      <c r="E2259" s="216"/>
      <c r="F2259" s="203" t="s">
        <v>1681</v>
      </c>
      <c r="G2259" s="396">
        <v>14000000</v>
      </c>
      <c r="H2259" s="396">
        <v>0</v>
      </c>
      <c r="I2259" s="396">
        <v>91250040</v>
      </c>
      <c r="J2259" s="396">
        <v>0</v>
      </c>
      <c r="K2259" s="396">
        <v>105250040</v>
      </c>
      <c r="L2259" s="215"/>
      <c r="M2259" s="215" t="s">
        <v>440</v>
      </c>
      <c r="N2259" s="215"/>
      <c r="O2259" s="215"/>
      <c r="P2259" s="215"/>
      <c r="Q2259" s="810" t="s">
        <v>5015</v>
      </c>
      <c r="R2259" s="632">
        <v>14000000</v>
      </c>
      <c r="S2259" s="632">
        <v>0</v>
      </c>
      <c r="T2259" s="632">
        <v>91250040</v>
      </c>
      <c r="U2259" s="632">
        <v>0</v>
      </c>
      <c r="V2259" s="632">
        <v>105250040</v>
      </c>
    </row>
    <row r="2260" spans="1:22" s="501" customFormat="1" ht="24.95" customHeight="1">
      <c r="A2260" s="215"/>
      <c r="B2260" s="215"/>
      <c r="C2260" s="216" t="s">
        <v>433</v>
      </c>
      <c r="D2260" s="216"/>
      <c r="E2260" s="216"/>
      <c r="F2260" s="203" t="s">
        <v>1682</v>
      </c>
      <c r="G2260" s="396">
        <v>14000000</v>
      </c>
      <c r="H2260" s="396">
        <v>0</v>
      </c>
      <c r="I2260" s="396">
        <v>91250040</v>
      </c>
      <c r="J2260" s="396">
        <v>0</v>
      </c>
      <c r="K2260" s="396">
        <v>105250040</v>
      </c>
      <c r="L2260" s="215"/>
      <c r="M2260" s="215"/>
      <c r="N2260" s="215" t="s">
        <v>433</v>
      </c>
      <c r="O2260" s="215"/>
      <c r="P2260" s="215"/>
      <c r="Q2260" s="810" t="s">
        <v>5016</v>
      </c>
      <c r="R2260" s="632">
        <v>14000000</v>
      </c>
      <c r="S2260" s="632">
        <v>0</v>
      </c>
      <c r="T2260" s="632">
        <v>91250040</v>
      </c>
      <c r="U2260" s="632">
        <v>0</v>
      </c>
      <c r="V2260" s="632">
        <v>105250040</v>
      </c>
    </row>
    <row r="2261" spans="1:22" s="501" customFormat="1" ht="24.95" hidden="1" customHeight="1">
      <c r="A2261" s="215"/>
      <c r="B2261" s="215"/>
      <c r="C2261" s="216"/>
      <c r="D2261" s="216" t="s">
        <v>1816</v>
      </c>
      <c r="E2261" s="216"/>
      <c r="F2261" s="203" t="s">
        <v>1817</v>
      </c>
      <c r="G2261" s="396">
        <v>14000000</v>
      </c>
      <c r="H2261" s="396">
        <v>0</v>
      </c>
      <c r="I2261" s="396">
        <v>91250040</v>
      </c>
      <c r="J2261" s="396">
        <v>0</v>
      </c>
      <c r="K2261" s="396">
        <v>105250040</v>
      </c>
      <c r="L2261" s="215"/>
      <c r="M2261" s="215"/>
      <c r="N2261" s="215"/>
      <c r="O2261" s="215" t="s">
        <v>1816</v>
      </c>
      <c r="P2261" s="215"/>
      <c r="Q2261" s="810" t="s">
        <v>5195</v>
      </c>
      <c r="R2261" s="632">
        <v>14000000</v>
      </c>
      <c r="S2261" s="632">
        <v>0</v>
      </c>
      <c r="T2261" s="632">
        <v>91250040</v>
      </c>
      <c r="U2261" s="632">
        <v>0</v>
      </c>
      <c r="V2261" s="632">
        <v>105250040</v>
      </c>
    </row>
    <row r="2262" spans="1:22" s="501" customFormat="1" ht="24.95" customHeight="1">
      <c r="A2262" s="215"/>
      <c r="B2262" s="215"/>
      <c r="C2262" s="216"/>
      <c r="D2262" s="216"/>
      <c r="E2262" s="216" t="s">
        <v>1859</v>
      </c>
      <c r="F2262" s="203" t="s">
        <v>3311</v>
      </c>
      <c r="G2262" s="396">
        <v>1000000</v>
      </c>
      <c r="H2262" s="396">
        <v>0</v>
      </c>
      <c r="I2262" s="396">
        <v>17201000</v>
      </c>
      <c r="J2262" s="396">
        <v>0</v>
      </c>
      <c r="K2262" s="396">
        <v>18201000</v>
      </c>
      <c r="L2262" s="215"/>
      <c r="M2262" s="215"/>
      <c r="N2262" s="215"/>
      <c r="O2262" s="215"/>
      <c r="P2262" s="215" t="s">
        <v>1859</v>
      </c>
      <c r="Q2262" s="810" t="s">
        <v>6452</v>
      </c>
      <c r="R2262" s="632">
        <v>1000000</v>
      </c>
      <c r="S2262" s="632">
        <v>0</v>
      </c>
      <c r="T2262" s="632">
        <v>17201000</v>
      </c>
      <c r="U2262" s="632">
        <v>0</v>
      </c>
      <c r="V2262" s="632">
        <v>18201000</v>
      </c>
    </row>
    <row r="2263" spans="1:22" s="501" customFormat="1" ht="24.95" customHeight="1">
      <c r="A2263" s="215"/>
      <c r="B2263" s="215"/>
      <c r="C2263" s="216"/>
      <c r="D2263" s="216"/>
      <c r="E2263" s="216" t="s">
        <v>1886</v>
      </c>
      <c r="F2263" s="203" t="s">
        <v>3312</v>
      </c>
      <c r="G2263" s="396">
        <v>2000000</v>
      </c>
      <c r="H2263" s="396">
        <v>0</v>
      </c>
      <c r="I2263" s="396">
        <v>17750040</v>
      </c>
      <c r="J2263" s="396">
        <v>0</v>
      </c>
      <c r="K2263" s="396">
        <v>19750040</v>
      </c>
      <c r="L2263" s="215"/>
      <c r="M2263" s="215"/>
      <c r="N2263" s="215"/>
      <c r="O2263" s="215"/>
      <c r="P2263" s="215" t="s">
        <v>1886</v>
      </c>
      <c r="Q2263" s="810" t="s">
        <v>6453</v>
      </c>
      <c r="R2263" s="632">
        <v>2000000</v>
      </c>
      <c r="S2263" s="632">
        <v>0</v>
      </c>
      <c r="T2263" s="632">
        <v>17750040</v>
      </c>
      <c r="U2263" s="632">
        <v>0</v>
      </c>
      <c r="V2263" s="632">
        <v>19750040</v>
      </c>
    </row>
    <row r="2264" spans="1:22" s="501" customFormat="1" ht="24.95" customHeight="1">
      <c r="A2264" s="215"/>
      <c r="B2264" s="215"/>
      <c r="C2264" s="216"/>
      <c r="D2264" s="216"/>
      <c r="E2264" s="216" t="s">
        <v>1855</v>
      </c>
      <c r="F2264" s="318" t="s">
        <v>3313</v>
      </c>
      <c r="G2264" s="396">
        <v>1000000</v>
      </c>
      <c r="H2264" s="396">
        <v>0</v>
      </c>
      <c r="I2264" s="396">
        <v>9399000</v>
      </c>
      <c r="J2264" s="396">
        <v>0</v>
      </c>
      <c r="K2264" s="396">
        <v>10399000</v>
      </c>
      <c r="L2264" s="215"/>
      <c r="M2264" s="215"/>
      <c r="N2264" s="215"/>
      <c r="O2264" s="215"/>
      <c r="P2264" s="215" t="s">
        <v>1855</v>
      </c>
      <c r="Q2264" s="810" t="s">
        <v>6454</v>
      </c>
      <c r="R2264" s="632">
        <v>1000000</v>
      </c>
      <c r="S2264" s="632">
        <v>0</v>
      </c>
      <c r="T2264" s="632">
        <v>9399000</v>
      </c>
      <c r="U2264" s="632">
        <v>0</v>
      </c>
      <c r="V2264" s="632">
        <v>10399000</v>
      </c>
    </row>
    <row r="2265" spans="1:22" s="501" customFormat="1" ht="40.5" customHeight="1">
      <c r="A2265" s="215"/>
      <c r="B2265" s="215"/>
      <c r="C2265" s="216"/>
      <c r="D2265" s="216"/>
      <c r="E2265" s="216" t="s">
        <v>1857</v>
      </c>
      <c r="F2265" s="209" t="s">
        <v>3722</v>
      </c>
      <c r="G2265" s="396">
        <v>3000000</v>
      </c>
      <c r="H2265" s="396">
        <v>0</v>
      </c>
      <c r="I2265" s="396">
        <v>13200000</v>
      </c>
      <c r="J2265" s="396">
        <v>0</v>
      </c>
      <c r="K2265" s="396">
        <v>16200000</v>
      </c>
      <c r="L2265" s="215"/>
      <c r="M2265" s="215"/>
      <c r="N2265" s="215"/>
      <c r="O2265" s="215"/>
      <c r="P2265" s="215" t="s">
        <v>1857</v>
      </c>
      <c r="Q2265" s="810" t="s">
        <v>6455</v>
      </c>
      <c r="R2265" s="632">
        <v>3000000</v>
      </c>
      <c r="S2265" s="632">
        <v>0</v>
      </c>
      <c r="T2265" s="632">
        <v>13200000</v>
      </c>
      <c r="U2265" s="632">
        <v>0</v>
      </c>
      <c r="V2265" s="632">
        <v>16200000</v>
      </c>
    </row>
    <row r="2266" spans="1:22" s="501" customFormat="1" ht="24.95" customHeight="1">
      <c r="A2266" s="215"/>
      <c r="B2266" s="215"/>
      <c r="C2266" s="216"/>
      <c r="D2266" s="216"/>
      <c r="E2266" s="216" t="s">
        <v>1889</v>
      </c>
      <c r="F2266" s="318" t="s">
        <v>3314</v>
      </c>
      <c r="G2266" s="396">
        <v>2500000</v>
      </c>
      <c r="H2266" s="396">
        <v>0</v>
      </c>
      <c r="I2266" s="396">
        <v>9850000</v>
      </c>
      <c r="J2266" s="396">
        <v>0</v>
      </c>
      <c r="K2266" s="396">
        <v>12350000</v>
      </c>
      <c r="L2266" s="215"/>
      <c r="M2266" s="215"/>
      <c r="N2266" s="215"/>
      <c r="O2266" s="215"/>
      <c r="P2266" s="215" t="s">
        <v>1889</v>
      </c>
      <c r="Q2266" s="810" t="s">
        <v>6456</v>
      </c>
      <c r="R2266" s="632">
        <v>2500000</v>
      </c>
      <c r="S2266" s="632">
        <v>0</v>
      </c>
      <c r="T2266" s="632">
        <v>9850000</v>
      </c>
      <c r="U2266" s="632">
        <v>0</v>
      </c>
      <c r="V2266" s="632">
        <v>12350000</v>
      </c>
    </row>
    <row r="2267" spans="1:22" s="501" customFormat="1" ht="40.5">
      <c r="A2267" s="215"/>
      <c r="B2267" s="215"/>
      <c r="C2267" s="216"/>
      <c r="D2267" s="216"/>
      <c r="E2267" s="216" t="s">
        <v>1878</v>
      </c>
      <c r="F2267" s="203" t="s">
        <v>3723</v>
      </c>
      <c r="G2267" s="396">
        <v>4500000</v>
      </c>
      <c r="H2267" s="396">
        <v>0</v>
      </c>
      <c r="I2267" s="396">
        <v>23850000</v>
      </c>
      <c r="J2267" s="396">
        <v>0</v>
      </c>
      <c r="K2267" s="396">
        <v>28350000</v>
      </c>
      <c r="L2267" s="215"/>
      <c r="M2267" s="215"/>
      <c r="N2267" s="215"/>
      <c r="O2267" s="215"/>
      <c r="P2267" s="215" t="s">
        <v>1878</v>
      </c>
      <c r="Q2267" s="890" t="s">
        <v>6457</v>
      </c>
      <c r="R2267" s="632">
        <v>4500000</v>
      </c>
      <c r="S2267" s="632">
        <v>0</v>
      </c>
      <c r="T2267" s="632">
        <v>23850000</v>
      </c>
      <c r="U2267" s="632">
        <v>0</v>
      </c>
      <c r="V2267" s="632">
        <v>28350000</v>
      </c>
    </row>
    <row r="2268" spans="1:22" s="501" customFormat="1" ht="24.95" customHeight="1">
      <c r="A2268" s="215"/>
      <c r="B2268" s="215" t="s">
        <v>447</v>
      </c>
      <c r="C2268" s="216"/>
      <c r="D2268" s="216"/>
      <c r="E2268" s="216"/>
      <c r="F2268" s="203" t="s">
        <v>1689</v>
      </c>
      <c r="G2268" s="396">
        <v>5000000</v>
      </c>
      <c r="H2268" s="396">
        <v>0</v>
      </c>
      <c r="I2268" s="396">
        <v>23000000</v>
      </c>
      <c r="J2268" s="396">
        <v>0</v>
      </c>
      <c r="K2268" s="396">
        <v>28000000</v>
      </c>
      <c r="L2268" s="215"/>
      <c r="M2268" s="215" t="s">
        <v>447</v>
      </c>
      <c r="N2268" s="215"/>
      <c r="O2268" s="215"/>
      <c r="P2268" s="215"/>
      <c r="Q2268" s="810" t="s">
        <v>5023</v>
      </c>
      <c r="R2268" s="632">
        <v>5000000</v>
      </c>
      <c r="S2268" s="632">
        <v>0</v>
      </c>
      <c r="T2268" s="632">
        <v>23000000</v>
      </c>
      <c r="U2268" s="632">
        <v>0</v>
      </c>
      <c r="V2268" s="632">
        <v>28000000</v>
      </c>
    </row>
    <row r="2269" spans="1:22" s="501" customFormat="1" ht="24.95" customHeight="1">
      <c r="A2269" s="215"/>
      <c r="B2269" s="215"/>
      <c r="C2269" s="216" t="s">
        <v>433</v>
      </c>
      <c r="D2269" s="216"/>
      <c r="E2269" s="216"/>
      <c r="F2269" s="318" t="s">
        <v>1690</v>
      </c>
      <c r="G2269" s="396">
        <v>5000000</v>
      </c>
      <c r="H2269" s="396">
        <v>0</v>
      </c>
      <c r="I2269" s="396">
        <v>23000000</v>
      </c>
      <c r="J2269" s="396">
        <v>0</v>
      </c>
      <c r="K2269" s="396">
        <v>28000000</v>
      </c>
      <c r="L2269" s="215"/>
      <c r="M2269" s="215"/>
      <c r="N2269" s="215" t="s">
        <v>433</v>
      </c>
      <c r="O2269" s="215"/>
      <c r="P2269" s="215"/>
      <c r="Q2269" s="816" t="s">
        <v>5024</v>
      </c>
      <c r="R2269" s="632">
        <v>5000000</v>
      </c>
      <c r="S2269" s="632">
        <v>0</v>
      </c>
      <c r="T2269" s="632">
        <v>23000000</v>
      </c>
      <c r="U2269" s="632">
        <v>0</v>
      </c>
      <c r="V2269" s="632">
        <v>28000000</v>
      </c>
    </row>
    <row r="2270" spans="1:22" s="501" customFormat="1" ht="24.95" hidden="1" customHeight="1" thickTop="1">
      <c r="A2270" s="215"/>
      <c r="B2270" s="215"/>
      <c r="C2270" s="216"/>
      <c r="D2270" s="216" t="s">
        <v>1816</v>
      </c>
      <c r="E2270" s="216"/>
      <c r="F2270" s="203" t="s">
        <v>1817</v>
      </c>
      <c r="G2270" s="396">
        <v>5000000</v>
      </c>
      <c r="H2270" s="396">
        <v>0</v>
      </c>
      <c r="I2270" s="396">
        <v>23000000</v>
      </c>
      <c r="J2270" s="396">
        <v>0</v>
      </c>
      <c r="K2270" s="396">
        <v>28000000</v>
      </c>
      <c r="L2270" s="215"/>
      <c r="M2270" s="215"/>
      <c r="N2270" s="215"/>
      <c r="O2270" s="215" t="s">
        <v>1816</v>
      </c>
      <c r="P2270" s="215"/>
      <c r="Q2270" s="810" t="s">
        <v>5195</v>
      </c>
      <c r="R2270" s="632">
        <v>5000000</v>
      </c>
      <c r="S2270" s="632">
        <v>0</v>
      </c>
      <c r="T2270" s="632">
        <v>23000000</v>
      </c>
      <c r="U2270" s="632">
        <v>0</v>
      </c>
      <c r="V2270" s="632">
        <v>28000000</v>
      </c>
    </row>
    <row r="2271" spans="1:22" s="501" customFormat="1" ht="24.95" customHeight="1">
      <c r="A2271" s="215"/>
      <c r="B2271" s="215"/>
      <c r="C2271" s="216"/>
      <c r="D2271" s="216"/>
      <c r="E2271" s="216" t="s">
        <v>1859</v>
      </c>
      <c r="F2271" s="203" t="s">
        <v>3315</v>
      </c>
      <c r="G2271" s="396">
        <v>2000000</v>
      </c>
      <c r="H2271" s="396">
        <v>0</v>
      </c>
      <c r="I2271" s="396">
        <v>14400000</v>
      </c>
      <c r="J2271" s="396">
        <v>0</v>
      </c>
      <c r="K2271" s="396">
        <v>16400000</v>
      </c>
      <c r="L2271" s="215"/>
      <c r="M2271" s="215"/>
      <c r="N2271" s="215"/>
      <c r="O2271" s="215"/>
      <c r="P2271" s="215" t="s">
        <v>1859</v>
      </c>
      <c r="Q2271" s="810" t="s">
        <v>6458</v>
      </c>
      <c r="R2271" s="632">
        <v>2000000</v>
      </c>
      <c r="S2271" s="632">
        <v>0</v>
      </c>
      <c r="T2271" s="632">
        <v>14400000</v>
      </c>
      <c r="U2271" s="632">
        <v>0</v>
      </c>
      <c r="V2271" s="632">
        <v>16400000</v>
      </c>
    </row>
    <row r="2272" spans="1:22" s="501" customFormat="1" ht="24.95" customHeight="1">
      <c r="A2272" s="215"/>
      <c r="B2272" s="215"/>
      <c r="C2272" s="216"/>
      <c r="D2272" s="216"/>
      <c r="E2272" s="216" t="s">
        <v>1886</v>
      </c>
      <c r="F2272" s="203" t="s">
        <v>3316</v>
      </c>
      <c r="G2272" s="396">
        <v>3000000</v>
      </c>
      <c r="H2272" s="396">
        <v>0</v>
      </c>
      <c r="I2272" s="396">
        <v>8600000</v>
      </c>
      <c r="J2272" s="396">
        <v>0</v>
      </c>
      <c r="K2272" s="396">
        <v>11600000</v>
      </c>
      <c r="L2272" s="215"/>
      <c r="M2272" s="215"/>
      <c r="N2272" s="215"/>
      <c r="O2272" s="215"/>
      <c r="P2272" s="215" t="s">
        <v>1886</v>
      </c>
      <c r="Q2272" s="810" t="s">
        <v>6459</v>
      </c>
      <c r="R2272" s="632">
        <v>3000000</v>
      </c>
      <c r="S2272" s="632">
        <v>0</v>
      </c>
      <c r="T2272" s="632">
        <v>8600000</v>
      </c>
      <c r="U2272" s="632">
        <v>0</v>
      </c>
      <c r="V2272" s="632">
        <v>11600000</v>
      </c>
    </row>
    <row r="2273" spans="1:22" s="501" customFormat="1" ht="24.95" customHeight="1" thickBot="1">
      <c r="A2273" s="225" t="s">
        <v>1708</v>
      </c>
      <c r="B2273" s="225"/>
      <c r="C2273" s="226"/>
      <c r="D2273" s="226"/>
      <c r="E2273" s="226"/>
      <c r="F2273" s="227" t="s">
        <v>1709</v>
      </c>
      <c r="G2273" s="397">
        <v>2330000000</v>
      </c>
      <c r="H2273" s="397">
        <v>0</v>
      </c>
      <c r="I2273" s="397">
        <v>0</v>
      </c>
      <c r="J2273" s="397">
        <v>0</v>
      </c>
      <c r="K2273" s="397">
        <v>2330000000</v>
      </c>
      <c r="L2273" s="225" t="s">
        <v>1708</v>
      </c>
      <c r="M2273" s="225"/>
      <c r="N2273" s="225"/>
      <c r="O2273" s="225"/>
      <c r="P2273" s="225"/>
      <c r="Q2273" s="811" t="s">
        <v>5040</v>
      </c>
      <c r="R2273" s="645">
        <v>2330000000</v>
      </c>
      <c r="S2273" s="645">
        <v>0</v>
      </c>
      <c r="T2273" s="645">
        <v>0</v>
      </c>
      <c r="U2273" s="645">
        <v>0</v>
      </c>
      <c r="V2273" s="645">
        <v>2330000000</v>
      </c>
    </row>
    <row r="2274" spans="1:22" s="501" customFormat="1" ht="24.95" customHeight="1" thickTop="1">
      <c r="A2274" s="220"/>
      <c r="B2274" s="220" t="s">
        <v>433</v>
      </c>
      <c r="C2274" s="221"/>
      <c r="D2274" s="221"/>
      <c r="E2274" s="221"/>
      <c r="F2274" s="222" t="s">
        <v>434</v>
      </c>
      <c r="G2274" s="398">
        <v>2330000000</v>
      </c>
      <c r="H2274" s="398">
        <v>0</v>
      </c>
      <c r="I2274" s="398">
        <v>0</v>
      </c>
      <c r="J2274" s="398">
        <v>0</v>
      </c>
      <c r="K2274" s="398">
        <v>2330000000</v>
      </c>
      <c r="L2274" s="220"/>
      <c r="M2274" s="220" t="s">
        <v>433</v>
      </c>
      <c r="N2274" s="220"/>
      <c r="O2274" s="220"/>
      <c r="P2274" s="220"/>
      <c r="Q2274" s="809" t="s">
        <v>5041</v>
      </c>
      <c r="R2274" s="640">
        <v>2330000000</v>
      </c>
      <c r="S2274" s="640">
        <v>0</v>
      </c>
      <c r="T2274" s="640">
        <v>0</v>
      </c>
      <c r="U2274" s="640">
        <v>0</v>
      </c>
      <c r="V2274" s="640">
        <v>2330000000</v>
      </c>
    </row>
    <row r="2275" spans="1:22" s="501" customFormat="1" ht="24.95" customHeight="1">
      <c r="A2275" s="215"/>
      <c r="B2275" s="215"/>
      <c r="C2275" s="216" t="s">
        <v>433</v>
      </c>
      <c r="D2275" s="216"/>
      <c r="E2275" s="216"/>
      <c r="F2275" s="203" t="s">
        <v>435</v>
      </c>
      <c r="G2275" s="396">
        <v>2330000000</v>
      </c>
      <c r="H2275" s="396">
        <v>0</v>
      </c>
      <c r="I2275" s="396">
        <v>0</v>
      </c>
      <c r="J2275" s="396">
        <v>0</v>
      </c>
      <c r="K2275" s="396">
        <v>2330000000</v>
      </c>
      <c r="L2275" s="215"/>
      <c r="M2275" s="215"/>
      <c r="N2275" s="215" t="s">
        <v>433</v>
      </c>
      <c r="O2275" s="215"/>
      <c r="P2275" s="215"/>
      <c r="Q2275" s="810" t="s">
        <v>4040</v>
      </c>
      <c r="R2275" s="632">
        <v>2330000000</v>
      </c>
      <c r="S2275" s="632">
        <v>0</v>
      </c>
      <c r="T2275" s="632">
        <v>0</v>
      </c>
      <c r="U2275" s="632">
        <v>0</v>
      </c>
      <c r="V2275" s="632">
        <v>2330000000</v>
      </c>
    </row>
    <row r="2276" spans="1:22" s="501" customFormat="1" ht="24.95" hidden="1" customHeight="1">
      <c r="A2276" s="215"/>
      <c r="B2276" s="215"/>
      <c r="C2276" s="216"/>
      <c r="D2276" s="216" t="s">
        <v>1816</v>
      </c>
      <c r="E2276" s="216"/>
      <c r="F2276" s="203" t="s">
        <v>1817</v>
      </c>
      <c r="G2276" s="396">
        <v>2330000000</v>
      </c>
      <c r="H2276" s="396">
        <v>0</v>
      </c>
      <c r="I2276" s="396">
        <v>0</v>
      </c>
      <c r="J2276" s="396">
        <v>0</v>
      </c>
      <c r="K2276" s="396">
        <v>2330000000</v>
      </c>
      <c r="L2276" s="215"/>
      <c r="M2276" s="215"/>
      <c r="N2276" s="215"/>
      <c r="O2276" s="215" t="s">
        <v>1816</v>
      </c>
      <c r="P2276" s="215"/>
      <c r="Q2276" s="810" t="s">
        <v>5195</v>
      </c>
      <c r="R2276" s="632">
        <v>2330000000</v>
      </c>
      <c r="S2276" s="632">
        <v>0</v>
      </c>
      <c r="T2276" s="632">
        <v>0</v>
      </c>
      <c r="U2276" s="632">
        <v>0</v>
      </c>
      <c r="V2276" s="632">
        <v>2330000000</v>
      </c>
    </row>
    <row r="2277" spans="1:22" s="501" customFormat="1" ht="24.95" customHeight="1">
      <c r="A2277" s="215"/>
      <c r="B2277" s="215"/>
      <c r="C2277" s="216"/>
      <c r="D2277" s="216"/>
      <c r="E2277" s="216" t="s">
        <v>1859</v>
      </c>
      <c r="F2277" s="203" t="s">
        <v>3317</v>
      </c>
      <c r="G2277" s="396">
        <v>337196420</v>
      </c>
      <c r="H2277" s="396">
        <v>0</v>
      </c>
      <c r="I2277" s="396">
        <v>0</v>
      </c>
      <c r="J2277" s="396">
        <v>0</v>
      </c>
      <c r="K2277" s="396">
        <v>337196420</v>
      </c>
      <c r="L2277" s="215"/>
      <c r="M2277" s="215"/>
      <c r="N2277" s="215"/>
      <c r="O2277" s="215"/>
      <c r="P2277" s="215" t="s">
        <v>1859</v>
      </c>
      <c r="Q2277" s="810" t="s">
        <v>6460</v>
      </c>
      <c r="R2277" s="632">
        <v>337196420</v>
      </c>
      <c r="S2277" s="632">
        <v>0</v>
      </c>
      <c r="T2277" s="632">
        <v>0</v>
      </c>
      <c r="U2277" s="632">
        <v>0</v>
      </c>
      <c r="V2277" s="632">
        <v>337196420</v>
      </c>
    </row>
    <row r="2278" spans="1:22" s="501" customFormat="1" ht="24.95" customHeight="1">
      <c r="A2278" s="215"/>
      <c r="B2278" s="215"/>
      <c r="C2278" s="216"/>
      <c r="D2278" s="216"/>
      <c r="E2278" s="216" t="s">
        <v>1886</v>
      </c>
      <c r="F2278" s="203" t="s">
        <v>3318</v>
      </c>
      <c r="G2278" s="396">
        <v>22393220</v>
      </c>
      <c r="H2278" s="396">
        <v>0</v>
      </c>
      <c r="I2278" s="396">
        <v>0</v>
      </c>
      <c r="J2278" s="396">
        <v>0</v>
      </c>
      <c r="K2278" s="396">
        <v>22393220</v>
      </c>
      <c r="L2278" s="215"/>
      <c r="M2278" s="215"/>
      <c r="N2278" s="215"/>
      <c r="O2278" s="215"/>
      <c r="P2278" s="215" t="s">
        <v>1886</v>
      </c>
      <c r="Q2278" s="810" t="s">
        <v>6461</v>
      </c>
      <c r="R2278" s="632">
        <v>22393220</v>
      </c>
      <c r="S2278" s="632">
        <v>0</v>
      </c>
      <c r="T2278" s="632">
        <v>0</v>
      </c>
      <c r="U2278" s="632">
        <v>0</v>
      </c>
      <c r="V2278" s="632">
        <v>22393220</v>
      </c>
    </row>
    <row r="2279" spans="1:22" s="501" customFormat="1" ht="24.95" customHeight="1">
      <c r="A2279" s="215"/>
      <c r="B2279" s="215"/>
      <c r="C2279" s="216"/>
      <c r="D2279" s="216"/>
      <c r="E2279" s="216" t="s">
        <v>1855</v>
      </c>
      <c r="F2279" s="203" t="s">
        <v>3319</v>
      </c>
      <c r="G2279" s="396">
        <v>39023560</v>
      </c>
      <c r="H2279" s="396">
        <v>0</v>
      </c>
      <c r="I2279" s="396">
        <v>0</v>
      </c>
      <c r="J2279" s="396">
        <v>0</v>
      </c>
      <c r="K2279" s="396">
        <v>39023560</v>
      </c>
      <c r="L2279" s="215"/>
      <c r="M2279" s="215"/>
      <c r="N2279" s="215"/>
      <c r="O2279" s="215"/>
      <c r="P2279" s="215" t="s">
        <v>1855</v>
      </c>
      <c r="Q2279" s="810" t="s">
        <v>6462</v>
      </c>
      <c r="R2279" s="632">
        <v>39023560</v>
      </c>
      <c r="S2279" s="632">
        <v>0</v>
      </c>
      <c r="T2279" s="632">
        <v>0</v>
      </c>
      <c r="U2279" s="632">
        <v>0</v>
      </c>
      <c r="V2279" s="632">
        <v>39023560</v>
      </c>
    </row>
    <row r="2280" spans="1:22" s="501" customFormat="1" ht="24.95" customHeight="1">
      <c r="A2280" s="215"/>
      <c r="B2280" s="215"/>
      <c r="C2280" s="216"/>
      <c r="D2280" s="216"/>
      <c r="E2280" s="216" t="s">
        <v>1889</v>
      </c>
      <c r="F2280" s="203" t="s">
        <v>3320</v>
      </c>
      <c r="G2280" s="396">
        <v>231386800</v>
      </c>
      <c r="H2280" s="396">
        <v>0</v>
      </c>
      <c r="I2280" s="396">
        <v>0</v>
      </c>
      <c r="J2280" s="396">
        <v>0</v>
      </c>
      <c r="K2280" s="396">
        <v>231386800</v>
      </c>
      <c r="L2280" s="215"/>
      <c r="M2280" s="215"/>
      <c r="N2280" s="215"/>
      <c r="O2280" s="215"/>
      <c r="P2280" s="215" t="s">
        <v>1889</v>
      </c>
      <c r="Q2280" s="810" t="s">
        <v>6463</v>
      </c>
      <c r="R2280" s="632">
        <v>231386800</v>
      </c>
      <c r="S2280" s="632">
        <v>0</v>
      </c>
      <c r="T2280" s="632">
        <v>0</v>
      </c>
      <c r="U2280" s="632">
        <v>0</v>
      </c>
      <c r="V2280" s="632">
        <v>231386800</v>
      </c>
    </row>
    <row r="2281" spans="1:22" s="501" customFormat="1" ht="24.95" customHeight="1">
      <c r="A2281" s="215"/>
      <c r="B2281" s="215"/>
      <c r="C2281" s="216"/>
      <c r="D2281" s="216"/>
      <c r="E2281" s="216" t="s">
        <v>1878</v>
      </c>
      <c r="F2281" s="203" t="s">
        <v>3321</v>
      </c>
      <c r="G2281" s="396">
        <v>1700000000</v>
      </c>
      <c r="H2281" s="396">
        <v>0</v>
      </c>
      <c r="I2281" s="396">
        <v>0</v>
      </c>
      <c r="J2281" s="396">
        <v>0</v>
      </c>
      <c r="K2281" s="396">
        <v>1700000000</v>
      </c>
      <c r="L2281" s="215"/>
      <c r="M2281" s="215"/>
      <c r="N2281" s="215"/>
      <c r="O2281" s="215"/>
      <c r="P2281" s="215" t="s">
        <v>1878</v>
      </c>
      <c r="Q2281" s="810" t="s">
        <v>6464</v>
      </c>
      <c r="R2281" s="632">
        <v>1700000000</v>
      </c>
      <c r="S2281" s="632">
        <v>0</v>
      </c>
      <c r="T2281" s="632">
        <v>0</v>
      </c>
      <c r="U2281" s="632">
        <v>0</v>
      </c>
      <c r="V2281" s="632">
        <v>1700000000</v>
      </c>
    </row>
    <row r="2282" spans="1:22" s="501" customFormat="1" ht="24.95" customHeight="1" thickBot="1">
      <c r="A2282" s="225" t="s">
        <v>1716</v>
      </c>
      <c r="B2282" s="225"/>
      <c r="C2282" s="226"/>
      <c r="D2282" s="226"/>
      <c r="E2282" s="226"/>
      <c r="F2282" s="227" t="s">
        <v>1717</v>
      </c>
      <c r="G2282" s="397">
        <v>390000000</v>
      </c>
      <c r="H2282" s="397">
        <v>0</v>
      </c>
      <c r="I2282" s="397">
        <v>0</v>
      </c>
      <c r="J2282" s="397">
        <v>0</v>
      </c>
      <c r="K2282" s="397">
        <v>390000000</v>
      </c>
      <c r="L2282" s="225" t="s">
        <v>1716</v>
      </c>
      <c r="M2282" s="225"/>
      <c r="N2282" s="225"/>
      <c r="O2282" s="225"/>
      <c r="P2282" s="225"/>
      <c r="Q2282" s="811" t="s">
        <v>5050</v>
      </c>
      <c r="R2282" s="645">
        <v>390000000</v>
      </c>
      <c r="S2282" s="645">
        <v>0</v>
      </c>
      <c r="T2282" s="645">
        <v>0</v>
      </c>
      <c r="U2282" s="645">
        <v>0</v>
      </c>
      <c r="V2282" s="645">
        <v>390000000</v>
      </c>
    </row>
    <row r="2283" spans="1:22" s="501" customFormat="1" ht="24.95" customHeight="1" thickTop="1">
      <c r="A2283" s="220"/>
      <c r="B2283" s="220" t="s">
        <v>444</v>
      </c>
      <c r="C2283" s="221"/>
      <c r="D2283" s="221"/>
      <c r="E2283" s="221"/>
      <c r="F2283" s="228" t="s">
        <v>1722</v>
      </c>
      <c r="G2283" s="398">
        <v>178000000</v>
      </c>
      <c r="H2283" s="398">
        <v>0</v>
      </c>
      <c r="I2283" s="398">
        <v>0</v>
      </c>
      <c r="J2283" s="398">
        <v>0</v>
      </c>
      <c r="K2283" s="398">
        <v>178000000</v>
      </c>
      <c r="L2283" s="220"/>
      <c r="M2283" s="220" t="s">
        <v>444</v>
      </c>
      <c r="N2283" s="220"/>
      <c r="O2283" s="220"/>
      <c r="P2283" s="220"/>
      <c r="Q2283" s="809" t="s">
        <v>5055</v>
      </c>
      <c r="R2283" s="640">
        <v>178000000</v>
      </c>
      <c r="S2283" s="640">
        <v>0</v>
      </c>
      <c r="T2283" s="640">
        <v>0</v>
      </c>
      <c r="U2283" s="640">
        <v>0</v>
      </c>
      <c r="V2283" s="640">
        <v>178000000</v>
      </c>
    </row>
    <row r="2284" spans="1:22" s="501" customFormat="1" ht="24.95" customHeight="1">
      <c r="A2284" s="215"/>
      <c r="B2284" s="215"/>
      <c r="C2284" s="216" t="s">
        <v>433</v>
      </c>
      <c r="D2284" s="216"/>
      <c r="E2284" s="216"/>
      <c r="F2284" s="203" t="s">
        <v>1723</v>
      </c>
      <c r="G2284" s="396">
        <v>178000000</v>
      </c>
      <c r="H2284" s="396">
        <v>0</v>
      </c>
      <c r="I2284" s="396">
        <v>0</v>
      </c>
      <c r="J2284" s="396">
        <v>0</v>
      </c>
      <c r="K2284" s="396">
        <v>178000000</v>
      </c>
      <c r="L2284" s="215"/>
      <c r="M2284" s="215"/>
      <c r="N2284" s="215" t="s">
        <v>433</v>
      </c>
      <c r="O2284" s="215"/>
      <c r="P2284" s="215"/>
      <c r="Q2284" s="810" t="s">
        <v>5056</v>
      </c>
      <c r="R2284" s="632">
        <v>178000000</v>
      </c>
      <c r="S2284" s="632">
        <v>0</v>
      </c>
      <c r="T2284" s="632">
        <v>0</v>
      </c>
      <c r="U2284" s="632">
        <v>0</v>
      </c>
      <c r="V2284" s="632">
        <v>178000000</v>
      </c>
    </row>
    <row r="2285" spans="1:22" s="501" customFormat="1" ht="24.95" hidden="1" customHeight="1">
      <c r="A2285" s="215"/>
      <c r="B2285" s="215"/>
      <c r="C2285" s="216"/>
      <c r="D2285" s="216" t="s">
        <v>1816</v>
      </c>
      <c r="E2285" s="216"/>
      <c r="F2285" s="203" t="s">
        <v>1817</v>
      </c>
      <c r="G2285" s="396">
        <v>178000000</v>
      </c>
      <c r="H2285" s="396">
        <v>0</v>
      </c>
      <c r="I2285" s="396">
        <v>0</v>
      </c>
      <c r="J2285" s="396">
        <v>0</v>
      </c>
      <c r="K2285" s="396">
        <v>178000000</v>
      </c>
      <c r="L2285" s="215"/>
      <c r="M2285" s="215"/>
      <c r="N2285" s="215"/>
      <c r="O2285" s="215" t="s">
        <v>1816</v>
      </c>
      <c r="P2285" s="215"/>
      <c r="Q2285" s="810" t="s">
        <v>5195</v>
      </c>
      <c r="R2285" s="632">
        <v>178000000</v>
      </c>
      <c r="S2285" s="632">
        <v>0</v>
      </c>
      <c r="T2285" s="632">
        <v>0</v>
      </c>
      <c r="U2285" s="632">
        <v>0</v>
      </c>
      <c r="V2285" s="632">
        <v>178000000</v>
      </c>
    </row>
    <row r="2286" spans="1:22" s="501" customFormat="1" ht="24.95" customHeight="1">
      <c r="A2286" s="215"/>
      <c r="B2286" s="215"/>
      <c r="C2286" s="216"/>
      <c r="D2286" s="216"/>
      <c r="E2286" s="216" t="s">
        <v>1886</v>
      </c>
      <c r="F2286" s="203" t="s">
        <v>3322</v>
      </c>
      <c r="G2286" s="396">
        <v>93000000</v>
      </c>
      <c r="H2286" s="396">
        <v>0</v>
      </c>
      <c r="I2286" s="396">
        <v>0</v>
      </c>
      <c r="J2286" s="396">
        <v>0</v>
      </c>
      <c r="K2286" s="396">
        <v>93000000</v>
      </c>
      <c r="L2286" s="215"/>
      <c r="M2286" s="215"/>
      <c r="N2286" s="215"/>
      <c r="O2286" s="215"/>
      <c r="P2286" s="215" t="s">
        <v>1886</v>
      </c>
      <c r="Q2286" s="810" t="s">
        <v>6465</v>
      </c>
      <c r="R2286" s="632">
        <v>93000000</v>
      </c>
      <c r="S2286" s="632">
        <v>0</v>
      </c>
      <c r="T2286" s="632">
        <v>0</v>
      </c>
      <c r="U2286" s="632">
        <v>0</v>
      </c>
      <c r="V2286" s="632">
        <v>93000000</v>
      </c>
    </row>
    <row r="2287" spans="1:22" s="501" customFormat="1" ht="24.95" customHeight="1">
      <c r="A2287" s="215"/>
      <c r="B2287" s="215"/>
      <c r="C2287" s="216"/>
      <c r="D2287" s="216"/>
      <c r="E2287" s="216" t="s">
        <v>1855</v>
      </c>
      <c r="F2287" s="203" t="s">
        <v>3724</v>
      </c>
      <c r="G2287" s="396">
        <v>85000000</v>
      </c>
      <c r="H2287" s="396">
        <v>0</v>
      </c>
      <c r="I2287" s="396">
        <v>0</v>
      </c>
      <c r="J2287" s="396">
        <v>0</v>
      </c>
      <c r="K2287" s="396">
        <v>85000000</v>
      </c>
      <c r="L2287" s="215"/>
      <c r="M2287" s="215"/>
      <c r="N2287" s="215"/>
      <c r="O2287" s="215"/>
      <c r="P2287" s="215" t="s">
        <v>1855</v>
      </c>
      <c r="Q2287" s="810" t="s">
        <v>6466</v>
      </c>
      <c r="R2287" s="632">
        <v>85000000</v>
      </c>
      <c r="S2287" s="632">
        <v>0</v>
      </c>
      <c r="T2287" s="632">
        <v>0</v>
      </c>
      <c r="U2287" s="632">
        <v>0</v>
      </c>
      <c r="V2287" s="632">
        <v>85000000</v>
      </c>
    </row>
    <row r="2288" spans="1:22" s="501" customFormat="1" ht="24.95" customHeight="1">
      <c r="A2288" s="215"/>
      <c r="B2288" s="215" t="s">
        <v>481</v>
      </c>
      <c r="C2288" s="216"/>
      <c r="D2288" s="216"/>
      <c r="E2288" s="216"/>
      <c r="F2288" s="203" t="s">
        <v>1727</v>
      </c>
      <c r="G2288" s="396">
        <v>212000000</v>
      </c>
      <c r="H2288" s="396">
        <v>0</v>
      </c>
      <c r="I2288" s="396">
        <v>0</v>
      </c>
      <c r="J2288" s="396">
        <v>0</v>
      </c>
      <c r="K2288" s="396">
        <v>212000000</v>
      </c>
      <c r="L2288" s="215"/>
      <c r="M2288" s="215" t="s">
        <v>481</v>
      </c>
      <c r="N2288" s="215"/>
      <c r="O2288" s="215"/>
      <c r="P2288" s="215"/>
      <c r="Q2288" s="810" t="s">
        <v>5042</v>
      </c>
      <c r="R2288" s="632">
        <v>212000000</v>
      </c>
      <c r="S2288" s="632">
        <v>0</v>
      </c>
      <c r="T2288" s="632">
        <v>0</v>
      </c>
      <c r="U2288" s="632">
        <v>0</v>
      </c>
      <c r="V2288" s="632">
        <v>212000000</v>
      </c>
    </row>
    <row r="2289" spans="1:22" s="501" customFormat="1" ht="24.95" customHeight="1">
      <c r="A2289" s="215"/>
      <c r="B2289" s="215"/>
      <c r="C2289" s="216" t="s">
        <v>433</v>
      </c>
      <c r="D2289" s="216"/>
      <c r="E2289" s="216"/>
      <c r="F2289" s="203" t="s">
        <v>1728</v>
      </c>
      <c r="G2289" s="396">
        <v>212000000</v>
      </c>
      <c r="H2289" s="396">
        <v>0</v>
      </c>
      <c r="I2289" s="396">
        <v>0</v>
      </c>
      <c r="J2289" s="396">
        <v>0</v>
      </c>
      <c r="K2289" s="396">
        <v>212000000</v>
      </c>
      <c r="L2289" s="215"/>
      <c r="M2289" s="215"/>
      <c r="N2289" s="215" t="s">
        <v>433</v>
      </c>
      <c r="O2289" s="215"/>
      <c r="P2289" s="215"/>
      <c r="Q2289" s="810" t="s">
        <v>5060</v>
      </c>
      <c r="R2289" s="632">
        <v>212000000</v>
      </c>
      <c r="S2289" s="632">
        <v>0</v>
      </c>
      <c r="T2289" s="632">
        <v>0</v>
      </c>
      <c r="U2289" s="632">
        <v>0</v>
      </c>
      <c r="V2289" s="632">
        <v>212000000</v>
      </c>
    </row>
    <row r="2290" spans="1:22" s="501" customFormat="1" ht="24.95" hidden="1" customHeight="1" thickTop="1">
      <c r="A2290" s="215"/>
      <c r="B2290" s="215"/>
      <c r="C2290" s="216"/>
      <c r="D2290" s="216" t="s">
        <v>433</v>
      </c>
      <c r="E2290" s="216"/>
      <c r="F2290" s="203" t="s">
        <v>1817</v>
      </c>
      <c r="G2290" s="396">
        <v>212000000</v>
      </c>
      <c r="H2290" s="396">
        <v>0</v>
      </c>
      <c r="I2290" s="396">
        <v>0</v>
      </c>
      <c r="J2290" s="396">
        <v>0</v>
      </c>
      <c r="K2290" s="396">
        <v>212000000</v>
      </c>
      <c r="L2290" s="215"/>
      <c r="M2290" s="215"/>
      <c r="N2290" s="215"/>
      <c r="O2290" s="215" t="s">
        <v>433</v>
      </c>
      <c r="P2290" s="215"/>
      <c r="Q2290" s="810" t="s">
        <v>5195</v>
      </c>
      <c r="R2290" s="632">
        <v>212000000</v>
      </c>
      <c r="S2290" s="632">
        <v>0</v>
      </c>
      <c r="T2290" s="632">
        <v>0</v>
      </c>
      <c r="U2290" s="632">
        <v>0</v>
      </c>
      <c r="V2290" s="632">
        <v>212000000</v>
      </c>
    </row>
    <row r="2291" spans="1:22" s="501" customFormat="1" ht="24.95" customHeight="1">
      <c r="A2291" s="215"/>
      <c r="B2291" s="215"/>
      <c r="C2291" s="216"/>
      <c r="D2291" s="216"/>
      <c r="E2291" s="216" t="s">
        <v>1859</v>
      </c>
      <c r="F2291" s="359" t="s">
        <v>3323</v>
      </c>
      <c r="G2291" s="396">
        <v>212000000</v>
      </c>
      <c r="H2291" s="396">
        <v>0</v>
      </c>
      <c r="I2291" s="396">
        <v>0</v>
      </c>
      <c r="J2291" s="396">
        <v>0</v>
      </c>
      <c r="K2291" s="396">
        <v>212000000</v>
      </c>
      <c r="L2291" s="215"/>
      <c r="M2291" s="215"/>
      <c r="N2291" s="215"/>
      <c r="O2291" s="215"/>
      <c r="P2291" s="215" t="s">
        <v>1859</v>
      </c>
      <c r="Q2291" s="810" t="s">
        <v>6467</v>
      </c>
      <c r="R2291" s="632">
        <v>212000000</v>
      </c>
      <c r="S2291" s="632">
        <v>0</v>
      </c>
      <c r="T2291" s="632">
        <v>0</v>
      </c>
      <c r="U2291" s="632">
        <v>0</v>
      </c>
      <c r="V2291" s="632">
        <v>212000000</v>
      </c>
    </row>
    <row r="2292" spans="1:22" s="500" customFormat="1" ht="24.95" customHeight="1" thickBot="1">
      <c r="A2292" s="230" t="s">
        <v>1748</v>
      </c>
      <c r="B2292" s="230"/>
      <c r="C2292" s="231"/>
      <c r="D2292" s="231"/>
      <c r="E2292" s="231"/>
      <c r="F2292" s="232" t="s">
        <v>1749</v>
      </c>
      <c r="G2292" s="401">
        <v>2708200000</v>
      </c>
      <c r="H2292" s="401">
        <v>136800000</v>
      </c>
      <c r="I2292" s="401">
        <v>0</v>
      </c>
      <c r="J2292" s="401">
        <v>0</v>
      </c>
      <c r="K2292" s="401">
        <v>2845000000</v>
      </c>
      <c r="L2292" s="230" t="s">
        <v>1748</v>
      </c>
      <c r="M2292" s="230"/>
      <c r="N2292" s="230"/>
      <c r="O2292" s="230"/>
      <c r="P2292" s="230"/>
      <c r="Q2292" s="806" t="s">
        <v>5073</v>
      </c>
      <c r="R2292" s="656">
        <v>2708200000</v>
      </c>
      <c r="S2292" s="656">
        <v>136800000</v>
      </c>
      <c r="T2292" s="656">
        <v>0</v>
      </c>
      <c r="U2292" s="656">
        <v>0</v>
      </c>
      <c r="V2292" s="656">
        <v>2845000000</v>
      </c>
    </row>
    <row r="2293" spans="1:22" s="501" customFormat="1" ht="24.95" customHeight="1" thickTop="1" thickBot="1">
      <c r="A2293" s="223" t="s">
        <v>1774</v>
      </c>
      <c r="B2293" s="223"/>
      <c r="C2293" s="714"/>
      <c r="D2293" s="714"/>
      <c r="E2293" s="714"/>
      <c r="F2293" s="717" t="s">
        <v>1775</v>
      </c>
      <c r="G2293" s="716">
        <v>1708200000</v>
      </c>
      <c r="H2293" s="716">
        <v>136800000</v>
      </c>
      <c r="I2293" s="716">
        <v>0</v>
      </c>
      <c r="J2293" s="716">
        <v>0</v>
      </c>
      <c r="K2293" s="716">
        <v>1845000000</v>
      </c>
      <c r="L2293" s="223" t="s">
        <v>1774</v>
      </c>
      <c r="M2293" s="223"/>
      <c r="N2293" s="223"/>
      <c r="O2293" s="223"/>
      <c r="P2293" s="223"/>
      <c r="Q2293" s="808" t="s">
        <v>5098</v>
      </c>
      <c r="R2293" s="644">
        <v>1708200000</v>
      </c>
      <c r="S2293" s="644">
        <v>136800000</v>
      </c>
      <c r="T2293" s="644">
        <v>0</v>
      </c>
      <c r="U2293" s="644">
        <v>0</v>
      </c>
      <c r="V2293" s="644">
        <v>1845000000</v>
      </c>
    </row>
    <row r="2294" spans="1:22" s="501" customFormat="1" ht="24.95" customHeight="1" thickTop="1">
      <c r="A2294" s="220"/>
      <c r="B2294" s="220" t="s">
        <v>433</v>
      </c>
      <c r="C2294" s="221"/>
      <c r="D2294" s="221"/>
      <c r="E2294" s="221"/>
      <c r="F2294" s="228" t="s">
        <v>434</v>
      </c>
      <c r="G2294" s="398">
        <v>258000000</v>
      </c>
      <c r="H2294" s="398">
        <v>0</v>
      </c>
      <c r="I2294" s="398">
        <v>0</v>
      </c>
      <c r="J2294" s="398">
        <v>0</v>
      </c>
      <c r="K2294" s="398">
        <v>258000000</v>
      </c>
      <c r="L2294" s="220"/>
      <c r="M2294" s="220" t="s">
        <v>433</v>
      </c>
      <c r="N2294" s="220"/>
      <c r="O2294" s="220"/>
      <c r="P2294" s="220"/>
      <c r="Q2294" s="809" t="s">
        <v>4039</v>
      </c>
      <c r="R2294" s="640">
        <v>258000000</v>
      </c>
      <c r="S2294" s="640">
        <v>0</v>
      </c>
      <c r="T2294" s="640">
        <v>0</v>
      </c>
      <c r="U2294" s="640">
        <v>0</v>
      </c>
      <c r="V2294" s="640">
        <v>258000000</v>
      </c>
    </row>
    <row r="2295" spans="1:22" s="501" customFormat="1" ht="24.95" customHeight="1">
      <c r="A2295" s="215"/>
      <c r="B2295" s="215"/>
      <c r="C2295" s="216" t="s">
        <v>433</v>
      </c>
      <c r="D2295" s="216"/>
      <c r="E2295" s="216"/>
      <c r="F2295" s="203" t="s">
        <v>435</v>
      </c>
      <c r="G2295" s="396">
        <v>258000000</v>
      </c>
      <c r="H2295" s="396">
        <v>0</v>
      </c>
      <c r="I2295" s="396">
        <v>0</v>
      </c>
      <c r="J2295" s="396">
        <v>0</v>
      </c>
      <c r="K2295" s="396">
        <v>258000000</v>
      </c>
      <c r="L2295" s="215"/>
      <c r="M2295" s="215"/>
      <c r="N2295" s="215" t="s">
        <v>433</v>
      </c>
      <c r="O2295" s="215"/>
      <c r="P2295" s="215"/>
      <c r="Q2295" s="810" t="s">
        <v>4040</v>
      </c>
      <c r="R2295" s="632">
        <v>258000000</v>
      </c>
      <c r="S2295" s="632">
        <v>0</v>
      </c>
      <c r="T2295" s="632">
        <v>0</v>
      </c>
      <c r="U2295" s="632">
        <v>0</v>
      </c>
      <c r="V2295" s="632">
        <v>258000000</v>
      </c>
    </row>
    <row r="2296" spans="1:22" s="501" customFormat="1" ht="24.95" hidden="1" customHeight="1" thickBot="1">
      <c r="A2296" s="215"/>
      <c r="B2296" s="215"/>
      <c r="C2296" s="216"/>
      <c r="D2296" s="216" t="s">
        <v>1816</v>
      </c>
      <c r="E2296" s="216"/>
      <c r="F2296" s="203" t="s">
        <v>1817</v>
      </c>
      <c r="G2296" s="396">
        <v>258000000</v>
      </c>
      <c r="H2296" s="396">
        <v>0</v>
      </c>
      <c r="I2296" s="396">
        <v>0</v>
      </c>
      <c r="J2296" s="396">
        <v>0</v>
      </c>
      <c r="K2296" s="396">
        <v>258000000</v>
      </c>
      <c r="L2296" s="215"/>
      <c r="M2296" s="215"/>
      <c r="N2296" s="215"/>
      <c r="O2296" s="215" t="s">
        <v>1816</v>
      </c>
      <c r="P2296" s="215"/>
      <c r="Q2296" s="810" t="s">
        <v>5195</v>
      </c>
      <c r="R2296" s="632">
        <v>258000000</v>
      </c>
      <c r="S2296" s="632">
        <v>0</v>
      </c>
      <c r="T2296" s="632">
        <v>0</v>
      </c>
      <c r="U2296" s="632">
        <v>0</v>
      </c>
      <c r="V2296" s="632">
        <v>258000000</v>
      </c>
    </row>
    <row r="2297" spans="1:22" s="501" customFormat="1" ht="24.95" customHeight="1">
      <c r="A2297" s="215"/>
      <c r="B2297" s="215"/>
      <c r="C2297" s="216"/>
      <c r="D2297" s="216"/>
      <c r="E2297" s="216" t="s">
        <v>1859</v>
      </c>
      <c r="F2297" s="203" t="s">
        <v>3324</v>
      </c>
      <c r="G2297" s="396">
        <v>258000000</v>
      </c>
      <c r="H2297" s="396">
        <v>0</v>
      </c>
      <c r="I2297" s="396">
        <v>0</v>
      </c>
      <c r="J2297" s="396">
        <v>0</v>
      </c>
      <c r="K2297" s="396">
        <v>258000000</v>
      </c>
      <c r="L2297" s="215"/>
      <c r="M2297" s="215"/>
      <c r="N2297" s="215"/>
      <c r="O2297" s="215"/>
      <c r="P2297" s="215" t="s">
        <v>1859</v>
      </c>
      <c r="Q2297" s="810" t="s">
        <v>5483</v>
      </c>
      <c r="R2297" s="632">
        <v>258000000</v>
      </c>
      <c r="S2297" s="632">
        <v>0</v>
      </c>
      <c r="T2297" s="632">
        <v>0</v>
      </c>
      <c r="U2297" s="632">
        <v>0</v>
      </c>
      <c r="V2297" s="632">
        <v>258000000</v>
      </c>
    </row>
    <row r="2298" spans="1:22" s="501" customFormat="1" ht="24.95" customHeight="1">
      <c r="A2298" s="215"/>
      <c r="B2298" s="215" t="s">
        <v>440</v>
      </c>
      <c r="C2298" s="216"/>
      <c r="D2298" s="216"/>
      <c r="E2298" s="216"/>
      <c r="F2298" s="203" t="s">
        <v>1778</v>
      </c>
      <c r="G2298" s="396">
        <v>1000200000</v>
      </c>
      <c r="H2298" s="396">
        <v>0</v>
      </c>
      <c r="I2298" s="396">
        <v>0</v>
      </c>
      <c r="J2298" s="396">
        <v>0</v>
      </c>
      <c r="K2298" s="396">
        <v>1000200000</v>
      </c>
      <c r="L2298" s="215"/>
      <c r="M2298" s="215" t="s">
        <v>440</v>
      </c>
      <c r="N2298" s="215"/>
      <c r="O2298" s="215"/>
      <c r="P2298" s="215"/>
      <c r="Q2298" s="810" t="s">
        <v>5101</v>
      </c>
      <c r="R2298" s="632">
        <v>1000200000</v>
      </c>
      <c r="S2298" s="632">
        <v>0</v>
      </c>
      <c r="T2298" s="632">
        <v>0</v>
      </c>
      <c r="U2298" s="632">
        <v>0</v>
      </c>
      <c r="V2298" s="632">
        <v>1000200000</v>
      </c>
    </row>
    <row r="2299" spans="1:22" s="501" customFormat="1" ht="24.95" customHeight="1">
      <c r="A2299" s="215"/>
      <c r="B2299" s="215"/>
      <c r="C2299" s="216" t="s">
        <v>433</v>
      </c>
      <c r="D2299" s="216"/>
      <c r="E2299" s="216"/>
      <c r="F2299" s="203" t="s">
        <v>1779</v>
      </c>
      <c r="G2299" s="396">
        <v>1000200000</v>
      </c>
      <c r="H2299" s="396">
        <v>0</v>
      </c>
      <c r="I2299" s="396">
        <v>0</v>
      </c>
      <c r="J2299" s="396">
        <v>0</v>
      </c>
      <c r="K2299" s="396">
        <v>1000200000</v>
      </c>
      <c r="L2299" s="215"/>
      <c r="M2299" s="215"/>
      <c r="N2299" s="215" t="s">
        <v>433</v>
      </c>
      <c r="O2299" s="215"/>
      <c r="P2299" s="215"/>
      <c r="Q2299" s="810" t="s">
        <v>5102</v>
      </c>
      <c r="R2299" s="632">
        <v>1000200000</v>
      </c>
      <c r="S2299" s="632">
        <v>0</v>
      </c>
      <c r="T2299" s="632">
        <v>0</v>
      </c>
      <c r="U2299" s="632">
        <v>0</v>
      </c>
      <c r="V2299" s="632">
        <v>1000200000</v>
      </c>
    </row>
    <row r="2300" spans="1:22" s="501" customFormat="1" ht="24.95" hidden="1" customHeight="1">
      <c r="A2300" s="215"/>
      <c r="B2300" s="215"/>
      <c r="C2300" s="216"/>
      <c r="D2300" s="216" t="s">
        <v>1816</v>
      </c>
      <c r="E2300" s="216"/>
      <c r="F2300" s="203" t="s">
        <v>1817</v>
      </c>
      <c r="G2300" s="396">
        <v>1000200000</v>
      </c>
      <c r="H2300" s="396">
        <v>0</v>
      </c>
      <c r="I2300" s="396">
        <v>0</v>
      </c>
      <c r="J2300" s="396">
        <v>0</v>
      </c>
      <c r="K2300" s="396">
        <v>1000200000</v>
      </c>
      <c r="L2300" s="215"/>
      <c r="M2300" s="215"/>
      <c r="N2300" s="215"/>
      <c r="O2300" s="215" t="s">
        <v>1816</v>
      </c>
      <c r="P2300" s="215"/>
      <c r="Q2300" s="810" t="s">
        <v>5195</v>
      </c>
      <c r="R2300" s="632">
        <v>1000200000</v>
      </c>
      <c r="S2300" s="632">
        <v>0</v>
      </c>
      <c r="T2300" s="632">
        <v>0</v>
      </c>
      <c r="U2300" s="632">
        <v>0</v>
      </c>
      <c r="V2300" s="632">
        <v>1000200000</v>
      </c>
    </row>
    <row r="2301" spans="1:22" s="501" customFormat="1" ht="24.95" customHeight="1">
      <c r="A2301" s="215"/>
      <c r="B2301" s="215"/>
      <c r="C2301" s="216"/>
      <c r="D2301" s="216"/>
      <c r="E2301" s="216" t="s">
        <v>1859</v>
      </c>
      <c r="F2301" s="203" t="s">
        <v>3325</v>
      </c>
      <c r="G2301" s="396">
        <v>1000200000</v>
      </c>
      <c r="H2301" s="396">
        <v>0</v>
      </c>
      <c r="I2301" s="396">
        <v>0</v>
      </c>
      <c r="J2301" s="396">
        <v>0</v>
      </c>
      <c r="K2301" s="396">
        <v>1000200000</v>
      </c>
      <c r="L2301" s="215"/>
      <c r="M2301" s="215"/>
      <c r="N2301" s="215"/>
      <c r="O2301" s="215"/>
      <c r="P2301" s="215" t="s">
        <v>1859</v>
      </c>
      <c r="Q2301" s="810" t="s">
        <v>6468</v>
      </c>
      <c r="R2301" s="632">
        <v>1000200000</v>
      </c>
      <c r="S2301" s="632">
        <v>0</v>
      </c>
      <c r="T2301" s="632">
        <v>0</v>
      </c>
      <c r="U2301" s="632">
        <v>0</v>
      </c>
      <c r="V2301" s="632">
        <v>1000200000</v>
      </c>
    </row>
    <row r="2302" spans="1:22" s="501" customFormat="1" ht="24.95" customHeight="1">
      <c r="A2302" s="215"/>
      <c r="B2302" s="215" t="s">
        <v>481</v>
      </c>
      <c r="C2302" s="216"/>
      <c r="D2302" s="216"/>
      <c r="E2302" s="216"/>
      <c r="F2302" s="203" t="s">
        <v>1784</v>
      </c>
      <c r="G2302" s="396">
        <v>450000000</v>
      </c>
      <c r="H2302" s="396">
        <v>136800000</v>
      </c>
      <c r="I2302" s="396">
        <v>0</v>
      </c>
      <c r="J2302" s="396">
        <v>0</v>
      </c>
      <c r="K2302" s="396">
        <v>586800000</v>
      </c>
      <c r="L2302" s="215"/>
      <c r="M2302" s="215" t="s">
        <v>481</v>
      </c>
      <c r="N2302" s="215"/>
      <c r="O2302" s="215"/>
      <c r="P2302" s="215"/>
      <c r="Q2302" s="810" t="s">
        <v>5107</v>
      </c>
      <c r="R2302" s="632">
        <v>450000000</v>
      </c>
      <c r="S2302" s="632">
        <v>136800000</v>
      </c>
      <c r="T2302" s="632">
        <v>0</v>
      </c>
      <c r="U2302" s="632">
        <v>0</v>
      </c>
      <c r="V2302" s="632">
        <v>586800000</v>
      </c>
    </row>
    <row r="2303" spans="1:22" s="501" customFormat="1" ht="24.95" customHeight="1">
      <c r="A2303" s="215"/>
      <c r="B2303" s="215"/>
      <c r="C2303" s="216" t="s">
        <v>433</v>
      </c>
      <c r="D2303" s="216"/>
      <c r="E2303" s="216"/>
      <c r="F2303" s="318" t="s">
        <v>1785</v>
      </c>
      <c r="G2303" s="396">
        <v>150000000</v>
      </c>
      <c r="H2303" s="396">
        <v>26400000</v>
      </c>
      <c r="I2303" s="396">
        <v>0</v>
      </c>
      <c r="J2303" s="396">
        <v>0</v>
      </c>
      <c r="K2303" s="396">
        <v>176400000</v>
      </c>
      <c r="L2303" s="215"/>
      <c r="M2303" s="215"/>
      <c r="N2303" s="215" t="s">
        <v>433</v>
      </c>
      <c r="O2303" s="215"/>
      <c r="P2303" s="215"/>
      <c r="Q2303" s="816" t="s">
        <v>5108</v>
      </c>
      <c r="R2303" s="632">
        <v>150000000</v>
      </c>
      <c r="S2303" s="632">
        <v>26400000</v>
      </c>
      <c r="T2303" s="632">
        <v>0</v>
      </c>
      <c r="U2303" s="632">
        <v>0</v>
      </c>
      <c r="V2303" s="632">
        <v>176400000</v>
      </c>
    </row>
    <row r="2304" spans="1:22" s="501" customFormat="1" ht="24.95" hidden="1" customHeight="1">
      <c r="A2304" s="215"/>
      <c r="B2304" s="215"/>
      <c r="C2304" s="216"/>
      <c r="D2304" s="216" t="s">
        <v>1816</v>
      </c>
      <c r="E2304" s="216"/>
      <c r="F2304" s="203" t="s">
        <v>1817</v>
      </c>
      <c r="G2304" s="396">
        <v>150000000</v>
      </c>
      <c r="H2304" s="396">
        <v>26400000</v>
      </c>
      <c r="I2304" s="396">
        <v>0</v>
      </c>
      <c r="J2304" s="396">
        <v>0</v>
      </c>
      <c r="K2304" s="396">
        <v>176400000</v>
      </c>
      <c r="L2304" s="215"/>
      <c r="M2304" s="215"/>
      <c r="N2304" s="215"/>
      <c r="O2304" s="215" t="s">
        <v>1816</v>
      </c>
      <c r="P2304" s="215"/>
      <c r="Q2304" s="810" t="s">
        <v>5195</v>
      </c>
      <c r="R2304" s="632">
        <v>150000000</v>
      </c>
      <c r="S2304" s="632">
        <v>26400000</v>
      </c>
      <c r="T2304" s="632">
        <v>0</v>
      </c>
      <c r="U2304" s="632">
        <v>0</v>
      </c>
      <c r="V2304" s="632">
        <v>176400000</v>
      </c>
    </row>
    <row r="2305" spans="1:22" s="501" customFormat="1" ht="24.95" customHeight="1">
      <c r="A2305" s="215"/>
      <c r="B2305" s="215"/>
      <c r="C2305" s="216"/>
      <c r="D2305" s="216"/>
      <c r="E2305" s="216" t="s">
        <v>1859</v>
      </c>
      <c r="F2305" s="203" t="s">
        <v>3326</v>
      </c>
      <c r="G2305" s="396">
        <v>75000000</v>
      </c>
      <c r="H2305" s="396">
        <v>13200000</v>
      </c>
      <c r="I2305" s="396">
        <v>0</v>
      </c>
      <c r="J2305" s="396">
        <v>0</v>
      </c>
      <c r="K2305" s="396">
        <v>88200000</v>
      </c>
      <c r="L2305" s="215"/>
      <c r="M2305" s="215"/>
      <c r="N2305" s="215"/>
      <c r="O2305" s="215"/>
      <c r="P2305" s="215" t="s">
        <v>1859</v>
      </c>
      <c r="Q2305" s="810" t="s">
        <v>6469</v>
      </c>
      <c r="R2305" s="632">
        <v>75000000</v>
      </c>
      <c r="S2305" s="632">
        <v>13200000</v>
      </c>
      <c r="T2305" s="632">
        <v>0</v>
      </c>
      <c r="U2305" s="632">
        <v>0</v>
      </c>
      <c r="V2305" s="632">
        <v>88200000</v>
      </c>
    </row>
    <row r="2306" spans="1:22" s="500" customFormat="1" ht="24.95" customHeight="1">
      <c r="A2306" s="215"/>
      <c r="B2306" s="215"/>
      <c r="C2306" s="216"/>
      <c r="D2306" s="216"/>
      <c r="E2306" s="216" t="s">
        <v>1855</v>
      </c>
      <c r="F2306" s="203" t="s">
        <v>3327</v>
      </c>
      <c r="G2306" s="396">
        <v>75000000</v>
      </c>
      <c r="H2306" s="396">
        <v>13200000</v>
      </c>
      <c r="I2306" s="396">
        <v>0</v>
      </c>
      <c r="J2306" s="396">
        <v>0</v>
      </c>
      <c r="K2306" s="396">
        <v>88200000</v>
      </c>
      <c r="L2306" s="215"/>
      <c r="M2306" s="215"/>
      <c r="N2306" s="215"/>
      <c r="O2306" s="215"/>
      <c r="P2306" s="215" t="s">
        <v>1855</v>
      </c>
      <c r="Q2306" s="810" t="s">
        <v>6470</v>
      </c>
      <c r="R2306" s="632">
        <v>75000000</v>
      </c>
      <c r="S2306" s="632">
        <v>13200000</v>
      </c>
      <c r="T2306" s="632">
        <v>0</v>
      </c>
      <c r="U2306" s="632">
        <v>0</v>
      </c>
      <c r="V2306" s="632">
        <v>88200000</v>
      </c>
    </row>
    <row r="2307" spans="1:22" s="501" customFormat="1" ht="24.95" customHeight="1">
      <c r="A2307" s="215"/>
      <c r="B2307" s="215"/>
      <c r="C2307" s="216" t="s">
        <v>440</v>
      </c>
      <c r="D2307" s="216"/>
      <c r="E2307" s="216"/>
      <c r="F2307" s="318" t="s">
        <v>1787</v>
      </c>
      <c r="G2307" s="396">
        <v>100000000</v>
      </c>
      <c r="H2307" s="396">
        <v>95400000</v>
      </c>
      <c r="I2307" s="396">
        <v>0</v>
      </c>
      <c r="J2307" s="396">
        <v>0</v>
      </c>
      <c r="K2307" s="396">
        <v>195400000</v>
      </c>
      <c r="L2307" s="215"/>
      <c r="M2307" s="215"/>
      <c r="N2307" s="215" t="s">
        <v>440</v>
      </c>
      <c r="O2307" s="215"/>
      <c r="P2307" s="215"/>
      <c r="Q2307" s="816" t="s">
        <v>6715</v>
      </c>
      <c r="R2307" s="632">
        <v>100000000</v>
      </c>
      <c r="S2307" s="632">
        <v>95400000</v>
      </c>
      <c r="T2307" s="632">
        <v>0</v>
      </c>
      <c r="U2307" s="632">
        <v>0</v>
      </c>
      <c r="V2307" s="632">
        <v>195400000</v>
      </c>
    </row>
    <row r="2308" spans="1:22" s="501" customFormat="1" ht="24.95" hidden="1" customHeight="1" thickTop="1">
      <c r="A2308" s="215"/>
      <c r="B2308" s="215"/>
      <c r="C2308" s="216"/>
      <c r="D2308" s="216" t="s">
        <v>1816</v>
      </c>
      <c r="E2308" s="216"/>
      <c r="F2308" s="203" t="s">
        <v>1817</v>
      </c>
      <c r="G2308" s="396">
        <v>100000000</v>
      </c>
      <c r="H2308" s="396">
        <v>95400000</v>
      </c>
      <c r="I2308" s="396">
        <v>0</v>
      </c>
      <c r="J2308" s="396">
        <v>0</v>
      </c>
      <c r="K2308" s="396">
        <v>195400000</v>
      </c>
      <c r="L2308" s="215"/>
      <c r="M2308" s="215"/>
      <c r="N2308" s="215"/>
      <c r="O2308" s="215" t="s">
        <v>1816</v>
      </c>
      <c r="P2308" s="215"/>
      <c r="Q2308" s="810" t="s">
        <v>5195</v>
      </c>
      <c r="R2308" s="632">
        <v>100000000</v>
      </c>
      <c r="S2308" s="632">
        <v>95400000</v>
      </c>
      <c r="T2308" s="632">
        <v>0</v>
      </c>
      <c r="U2308" s="632">
        <v>0</v>
      </c>
      <c r="V2308" s="632">
        <v>195400000</v>
      </c>
    </row>
    <row r="2309" spans="1:22" s="501" customFormat="1" ht="24.95" customHeight="1">
      <c r="A2309" s="215"/>
      <c r="B2309" s="215"/>
      <c r="C2309" s="216"/>
      <c r="D2309" s="216"/>
      <c r="E2309" s="216" t="s">
        <v>1859</v>
      </c>
      <c r="F2309" s="203" t="s">
        <v>3725</v>
      </c>
      <c r="G2309" s="396">
        <v>10000000</v>
      </c>
      <c r="H2309" s="396">
        <v>10803030</v>
      </c>
      <c r="I2309" s="396">
        <v>0</v>
      </c>
      <c r="J2309" s="396">
        <v>0</v>
      </c>
      <c r="K2309" s="396">
        <v>20803030</v>
      </c>
      <c r="L2309" s="215"/>
      <c r="M2309" s="215"/>
      <c r="N2309" s="215"/>
      <c r="O2309" s="215"/>
      <c r="P2309" s="215" t="s">
        <v>1859</v>
      </c>
      <c r="Q2309" s="810" t="s">
        <v>6471</v>
      </c>
      <c r="R2309" s="632">
        <v>10000000</v>
      </c>
      <c r="S2309" s="632">
        <v>10803030</v>
      </c>
      <c r="T2309" s="632">
        <v>0</v>
      </c>
      <c r="U2309" s="632">
        <v>0</v>
      </c>
      <c r="V2309" s="632">
        <v>20803030</v>
      </c>
    </row>
    <row r="2310" spans="1:22" s="501" customFormat="1" ht="24.95" customHeight="1">
      <c r="A2310" s="215"/>
      <c r="B2310" s="215"/>
      <c r="C2310" s="216"/>
      <c r="D2310" s="216"/>
      <c r="E2310" s="216" t="s">
        <v>1886</v>
      </c>
      <c r="F2310" s="203" t="s">
        <v>3328</v>
      </c>
      <c r="G2310" s="396">
        <v>90000000</v>
      </c>
      <c r="H2310" s="396">
        <v>10000000</v>
      </c>
      <c r="I2310" s="396">
        <v>0</v>
      </c>
      <c r="J2310" s="396">
        <v>0</v>
      </c>
      <c r="K2310" s="396">
        <v>100000000</v>
      </c>
      <c r="L2310" s="215"/>
      <c r="M2310" s="215"/>
      <c r="N2310" s="215"/>
      <c r="O2310" s="215"/>
      <c r="P2310" s="215" t="s">
        <v>1886</v>
      </c>
      <c r="Q2310" s="810" t="s">
        <v>6472</v>
      </c>
      <c r="R2310" s="632">
        <v>90000000</v>
      </c>
      <c r="S2310" s="632">
        <v>10000000</v>
      </c>
      <c r="T2310" s="632">
        <v>0</v>
      </c>
      <c r="U2310" s="632">
        <v>0</v>
      </c>
      <c r="V2310" s="632">
        <v>100000000</v>
      </c>
    </row>
    <row r="2311" spans="1:22" s="501" customFormat="1" ht="24.95" customHeight="1">
      <c r="A2311" s="215"/>
      <c r="B2311" s="215"/>
      <c r="C2311" s="216"/>
      <c r="D2311" s="216"/>
      <c r="E2311" s="216" t="s">
        <v>1855</v>
      </c>
      <c r="F2311" s="203" t="s">
        <v>3329</v>
      </c>
      <c r="G2311" s="396">
        <v>0</v>
      </c>
      <c r="H2311" s="396">
        <v>74596970</v>
      </c>
      <c r="I2311" s="396">
        <v>0</v>
      </c>
      <c r="J2311" s="396">
        <v>0</v>
      </c>
      <c r="K2311" s="396">
        <v>74596970</v>
      </c>
      <c r="L2311" s="215"/>
      <c r="M2311" s="215"/>
      <c r="N2311" s="215"/>
      <c r="O2311" s="215"/>
      <c r="P2311" s="215" t="s">
        <v>1855</v>
      </c>
      <c r="Q2311" s="810" t="s">
        <v>6473</v>
      </c>
      <c r="R2311" s="632">
        <v>0</v>
      </c>
      <c r="S2311" s="632">
        <v>74596970</v>
      </c>
      <c r="T2311" s="632">
        <v>0</v>
      </c>
      <c r="U2311" s="632">
        <v>0</v>
      </c>
      <c r="V2311" s="632">
        <v>74596970</v>
      </c>
    </row>
    <row r="2312" spans="1:22" s="501" customFormat="1" ht="24.95" customHeight="1">
      <c r="A2312" s="215"/>
      <c r="B2312" s="215"/>
      <c r="C2312" s="216" t="s">
        <v>444</v>
      </c>
      <c r="D2312" s="216"/>
      <c r="E2312" s="216"/>
      <c r="F2312" s="318" t="s">
        <v>1788</v>
      </c>
      <c r="G2312" s="396">
        <v>100000000</v>
      </c>
      <c r="H2312" s="396">
        <v>0</v>
      </c>
      <c r="I2312" s="396">
        <v>0</v>
      </c>
      <c r="J2312" s="396">
        <v>0</v>
      </c>
      <c r="K2312" s="396">
        <v>100000000</v>
      </c>
      <c r="L2312" s="215"/>
      <c r="M2312" s="215"/>
      <c r="N2312" s="215" t="s">
        <v>444</v>
      </c>
      <c r="O2312" s="215"/>
      <c r="P2312" s="215"/>
      <c r="Q2312" s="816" t="s">
        <v>5109</v>
      </c>
      <c r="R2312" s="632">
        <v>100000000</v>
      </c>
      <c r="S2312" s="632">
        <v>0</v>
      </c>
      <c r="T2312" s="632">
        <v>0</v>
      </c>
      <c r="U2312" s="632">
        <v>0</v>
      </c>
      <c r="V2312" s="632">
        <v>100000000</v>
      </c>
    </row>
    <row r="2313" spans="1:22" s="501" customFormat="1" ht="24.95" hidden="1" customHeight="1">
      <c r="A2313" s="215"/>
      <c r="B2313" s="215"/>
      <c r="C2313" s="216"/>
      <c r="D2313" s="216" t="s">
        <v>1816</v>
      </c>
      <c r="E2313" s="216"/>
      <c r="F2313" s="203" t="s">
        <v>1817</v>
      </c>
      <c r="G2313" s="396">
        <v>100000000</v>
      </c>
      <c r="H2313" s="396">
        <v>0</v>
      </c>
      <c r="I2313" s="396">
        <v>0</v>
      </c>
      <c r="J2313" s="396">
        <v>0</v>
      </c>
      <c r="K2313" s="396">
        <v>100000000</v>
      </c>
      <c r="L2313" s="215"/>
      <c r="M2313" s="215"/>
      <c r="N2313" s="215"/>
      <c r="O2313" s="215" t="s">
        <v>1816</v>
      </c>
      <c r="P2313" s="215"/>
      <c r="Q2313" s="810" t="s">
        <v>5195</v>
      </c>
      <c r="R2313" s="632">
        <v>100000000</v>
      </c>
      <c r="S2313" s="632">
        <v>0</v>
      </c>
      <c r="T2313" s="632">
        <v>0</v>
      </c>
      <c r="U2313" s="632">
        <v>0</v>
      </c>
      <c r="V2313" s="632">
        <v>100000000</v>
      </c>
    </row>
    <row r="2314" spans="1:22" s="501" customFormat="1" ht="24.95" customHeight="1">
      <c r="A2314" s="215"/>
      <c r="B2314" s="215"/>
      <c r="C2314" s="216"/>
      <c r="D2314" s="216"/>
      <c r="E2314" s="216" t="s">
        <v>1859</v>
      </c>
      <c r="F2314" s="203" t="s">
        <v>3330</v>
      </c>
      <c r="G2314" s="396">
        <v>30000000</v>
      </c>
      <c r="H2314" s="396">
        <v>0</v>
      </c>
      <c r="I2314" s="396">
        <v>0</v>
      </c>
      <c r="J2314" s="396">
        <v>0</v>
      </c>
      <c r="K2314" s="396">
        <v>30000000</v>
      </c>
      <c r="L2314" s="215"/>
      <c r="M2314" s="215"/>
      <c r="N2314" s="215"/>
      <c r="O2314" s="215"/>
      <c r="P2314" s="215" t="s">
        <v>1859</v>
      </c>
      <c r="Q2314" s="810" t="s">
        <v>6474</v>
      </c>
      <c r="R2314" s="632">
        <v>30000000</v>
      </c>
      <c r="S2314" s="632">
        <v>0</v>
      </c>
      <c r="T2314" s="632">
        <v>0</v>
      </c>
      <c r="U2314" s="632">
        <v>0</v>
      </c>
      <c r="V2314" s="632">
        <v>30000000</v>
      </c>
    </row>
    <row r="2315" spans="1:22" s="501" customFormat="1" ht="24.95" customHeight="1">
      <c r="A2315" s="215"/>
      <c r="B2315" s="215"/>
      <c r="C2315" s="216"/>
      <c r="D2315" s="216"/>
      <c r="E2315" s="216" t="s">
        <v>1886</v>
      </c>
      <c r="F2315" s="203" t="s">
        <v>3331</v>
      </c>
      <c r="G2315" s="396">
        <v>40000000</v>
      </c>
      <c r="H2315" s="396">
        <v>0</v>
      </c>
      <c r="I2315" s="396">
        <v>0</v>
      </c>
      <c r="J2315" s="396">
        <v>0</v>
      </c>
      <c r="K2315" s="396">
        <v>40000000</v>
      </c>
      <c r="L2315" s="215"/>
      <c r="M2315" s="215"/>
      <c r="N2315" s="215"/>
      <c r="O2315" s="215"/>
      <c r="P2315" s="215" t="s">
        <v>1886</v>
      </c>
      <c r="Q2315" s="810" t="s">
        <v>6475</v>
      </c>
      <c r="R2315" s="632">
        <v>40000000</v>
      </c>
      <c r="S2315" s="632">
        <v>0</v>
      </c>
      <c r="T2315" s="632">
        <v>0</v>
      </c>
      <c r="U2315" s="632">
        <v>0</v>
      </c>
      <c r="V2315" s="632">
        <v>40000000</v>
      </c>
    </row>
    <row r="2316" spans="1:22" s="501" customFormat="1" ht="24.95" customHeight="1">
      <c r="A2316" s="215"/>
      <c r="B2316" s="215"/>
      <c r="C2316" s="216"/>
      <c r="D2316" s="216"/>
      <c r="E2316" s="216" t="s">
        <v>1855</v>
      </c>
      <c r="F2316" s="203" t="s">
        <v>3329</v>
      </c>
      <c r="G2316" s="396">
        <v>30000000</v>
      </c>
      <c r="H2316" s="396">
        <v>0</v>
      </c>
      <c r="I2316" s="396">
        <v>0</v>
      </c>
      <c r="J2316" s="396">
        <v>0</v>
      </c>
      <c r="K2316" s="396">
        <v>30000000</v>
      </c>
      <c r="L2316" s="215"/>
      <c r="M2316" s="215"/>
      <c r="N2316" s="215"/>
      <c r="O2316" s="215"/>
      <c r="P2316" s="215" t="s">
        <v>1855</v>
      </c>
      <c r="Q2316" s="810" t="s">
        <v>6476</v>
      </c>
      <c r="R2316" s="632">
        <v>30000000</v>
      </c>
      <c r="S2316" s="632">
        <v>0</v>
      </c>
      <c r="T2316" s="632">
        <v>0</v>
      </c>
      <c r="U2316" s="632">
        <v>0</v>
      </c>
      <c r="V2316" s="632">
        <v>30000000</v>
      </c>
    </row>
    <row r="2317" spans="1:22" s="501" customFormat="1" ht="24.95" customHeight="1">
      <c r="A2317" s="215"/>
      <c r="B2317" s="215"/>
      <c r="C2317" s="216" t="s">
        <v>447</v>
      </c>
      <c r="D2317" s="216"/>
      <c r="E2317" s="216"/>
      <c r="F2317" s="318" t="s">
        <v>1789</v>
      </c>
      <c r="G2317" s="396">
        <v>100000000</v>
      </c>
      <c r="H2317" s="396">
        <v>15000000</v>
      </c>
      <c r="I2317" s="396">
        <v>0</v>
      </c>
      <c r="J2317" s="396">
        <v>0</v>
      </c>
      <c r="K2317" s="396">
        <v>115000000</v>
      </c>
      <c r="L2317" s="215"/>
      <c r="M2317" s="215"/>
      <c r="N2317" s="215" t="s">
        <v>447</v>
      </c>
      <c r="O2317" s="215"/>
      <c r="P2317" s="215"/>
      <c r="Q2317" s="816" t="s">
        <v>5110</v>
      </c>
      <c r="R2317" s="632">
        <v>100000000</v>
      </c>
      <c r="S2317" s="632">
        <v>15000000</v>
      </c>
      <c r="T2317" s="632">
        <v>0</v>
      </c>
      <c r="U2317" s="632">
        <v>0</v>
      </c>
      <c r="V2317" s="632">
        <v>115000000</v>
      </c>
    </row>
    <row r="2318" spans="1:22" s="501" customFormat="1" ht="24.95" hidden="1" customHeight="1">
      <c r="A2318" s="215"/>
      <c r="B2318" s="215"/>
      <c r="C2318" s="216"/>
      <c r="D2318" s="216" t="s">
        <v>1816</v>
      </c>
      <c r="E2318" s="216"/>
      <c r="F2318" s="203" t="s">
        <v>1817</v>
      </c>
      <c r="G2318" s="396">
        <v>100000000</v>
      </c>
      <c r="H2318" s="396">
        <v>15000000</v>
      </c>
      <c r="I2318" s="396">
        <v>0</v>
      </c>
      <c r="J2318" s="396">
        <v>0</v>
      </c>
      <c r="K2318" s="396">
        <v>115000000</v>
      </c>
      <c r="L2318" s="215"/>
      <c r="M2318" s="215"/>
      <c r="N2318" s="215"/>
      <c r="O2318" s="215" t="s">
        <v>1816</v>
      </c>
      <c r="P2318" s="215"/>
      <c r="Q2318" s="810" t="s">
        <v>5195</v>
      </c>
      <c r="R2318" s="632">
        <v>100000000</v>
      </c>
      <c r="S2318" s="632">
        <v>15000000</v>
      </c>
      <c r="T2318" s="632">
        <v>0</v>
      </c>
      <c r="U2318" s="632">
        <v>0</v>
      </c>
      <c r="V2318" s="632">
        <v>115000000</v>
      </c>
    </row>
    <row r="2319" spans="1:22" s="501" customFormat="1" ht="24.95" customHeight="1">
      <c r="A2319" s="215"/>
      <c r="B2319" s="215"/>
      <c r="C2319" s="216"/>
      <c r="D2319" s="216"/>
      <c r="E2319" s="216" t="s">
        <v>1859</v>
      </c>
      <c r="F2319" s="203" t="s">
        <v>3332</v>
      </c>
      <c r="G2319" s="396">
        <v>100000000</v>
      </c>
      <c r="H2319" s="396">
        <v>15000000</v>
      </c>
      <c r="I2319" s="396">
        <v>0</v>
      </c>
      <c r="J2319" s="396">
        <v>0</v>
      </c>
      <c r="K2319" s="396">
        <v>115000000</v>
      </c>
      <c r="L2319" s="215"/>
      <c r="M2319" s="215"/>
      <c r="N2319" s="215"/>
      <c r="O2319" s="215"/>
      <c r="P2319" s="215" t="s">
        <v>1859</v>
      </c>
      <c r="Q2319" s="810" t="s">
        <v>6477</v>
      </c>
      <c r="R2319" s="632">
        <v>100000000</v>
      </c>
      <c r="S2319" s="632">
        <v>15000000</v>
      </c>
      <c r="T2319" s="632">
        <v>0</v>
      </c>
      <c r="U2319" s="632">
        <v>0</v>
      </c>
      <c r="V2319" s="632">
        <v>115000000</v>
      </c>
    </row>
    <row r="2320" spans="1:22" s="501" customFormat="1" ht="24.95" customHeight="1" thickBot="1">
      <c r="A2320" s="225" t="s">
        <v>1797</v>
      </c>
      <c r="B2320" s="225"/>
      <c r="C2320" s="226"/>
      <c r="D2320" s="226"/>
      <c r="E2320" s="226"/>
      <c r="F2320" s="227" t="s">
        <v>1798</v>
      </c>
      <c r="G2320" s="397">
        <v>1000000000</v>
      </c>
      <c r="H2320" s="397">
        <v>0</v>
      </c>
      <c r="I2320" s="397">
        <v>0</v>
      </c>
      <c r="J2320" s="397">
        <v>0</v>
      </c>
      <c r="K2320" s="397">
        <v>1000000000</v>
      </c>
      <c r="L2320" s="225" t="s">
        <v>1797</v>
      </c>
      <c r="M2320" s="225"/>
      <c r="N2320" s="225"/>
      <c r="O2320" s="225"/>
      <c r="P2320" s="225"/>
      <c r="Q2320" s="811" t="s">
        <v>5118</v>
      </c>
      <c r="R2320" s="645">
        <v>1000000000</v>
      </c>
      <c r="S2320" s="645">
        <v>0</v>
      </c>
      <c r="T2320" s="645">
        <v>0</v>
      </c>
      <c r="U2320" s="645">
        <v>0</v>
      </c>
      <c r="V2320" s="645">
        <v>1000000000</v>
      </c>
    </row>
    <row r="2321" spans="1:22" s="501" customFormat="1" ht="24.95" customHeight="1" thickTop="1">
      <c r="A2321" s="220"/>
      <c r="B2321" s="220" t="s">
        <v>433</v>
      </c>
      <c r="C2321" s="221"/>
      <c r="D2321" s="221"/>
      <c r="E2321" s="221"/>
      <c r="F2321" s="228" t="s">
        <v>434</v>
      </c>
      <c r="G2321" s="398">
        <v>1000000000</v>
      </c>
      <c r="H2321" s="398">
        <v>0</v>
      </c>
      <c r="I2321" s="398">
        <v>0</v>
      </c>
      <c r="J2321" s="398">
        <v>0</v>
      </c>
      <c r="K2321" s="398">
        <v>1000000000</v>
      </c>
      <c r="L2321" s="220"/>
      <c r="M2321" s="220" t="s">
        <v>433</v>
      </c>
      <c r="N2321" s="220"/>
      <c r="O2321" s="220"/>
      <c r="P2321" s="220"/>
      <c r="Q2321" s="809" t="s">
        <v>4039</v>
      </c>
      <c r="R2321" s="640">
        <v>1000000000</v>
      </c>
      <c r="S2321" s="640">
        <v>0</v>
      </c>
      <c r="T2321" s="640">
        <v>0</v>
      </c>
      <c r="U2321" s="640">
        <v>0</v>
      </c>
      <c r="V2321" s="640">
        <v>1000000000</v>
      </c>
    </row>
    <row r="2322" spans="1:22" s="501" customFormat="1" ht="24.95" customHeight="1">
      <c r="A2322" s="215"/>
      <c r="B2322" s="215"/>
      <c r="C2322" s="216" t="s">
        <v>433</v>
      </c>
      <c r="D2322" s="216"/>
      <c r="E2322" s="216"/>
      <c r="F2322" s="203" t="s">
        <v>435</v>
      </c>
      <c r="G2322" s="396">
        <v>1000000000</v>
      </c>
      <c r="H2322" s="396">
        <v>0</v>
      </c>
      <c r="I2322" s="396">
        <v>0</v>
      </c>
      <c r="J2322" s="396">
        <v>0</v>
      </c>
      <c r="K2322" s="396">
        <v>1000000000</v>
      </c>
      <c r="L2322" s="215"/>
      <c r="M2322" s="215"/>
      <c r="N2322" s="215" t="s">
        <v>433</v>
      </c>
      <c r="O2322" s="215"/>
      <c r="P2322" s="215"/>
      <c r="Q2322" s="810" t="s">
        <v>4040</v>
      </c>
      <c r="R2322" s="632">
        <v>1000000000</v>
      </c>
      <c r="S2322" s="632">
        <v>0</v>
      </c>
      <c r="T2322" s="632">
        <v>0</v>
      </c>
      <c r="U2322" s="632">
        <v>0</v>
      </c>
      <c r="V2322" s="632">
        <v>1000000000</v>
      </c>
    </row>
    <row r="2323" spans="1:22" s="501" customFormat="1" ht="24.95" hidden="1" customHeight="1">
      <c r="A2323" s="215"/>
      <c r="B2323" s="215"/>
      <c r="C2323" s="216"/>
      <c r="D2323" s="216" t="s">
        <v>1816</v>
      </c>
      <c r="E2323" s="216"/>
      <c r="F2323" s="203" t="s">
        <v>1817</v>
      </c>
      <c r="G2323" s="396">
        <v>1000000000</v>
      </c>
      <c r="H2323" s="396">
        <v>0</v>
      </c>
      <c r="I2323" s="396">
        <v>0</v>
      </c>
      <c r="J2323" s="396">
        <v>0</v>
      </c>
      <c r="K2323" s="396">
        <v>1000000000</v>
      </c>
      <c r="L2323" s="215"/>
      <c r="M2323" s="215"/>
      <c r="N2323" s="215"/>
      <c r="O2323" s="215" t="s">
        <v>1816</v>
      </c>
      <c r="P2323" s="215"/>
      <c r="Q2323" s="810" t="s">
        <v>5195</v>
      </c>
      <c r="R2323" s="632">
        <v>1000000000</v>
      </c>
      <c r="S2323" s="632">
        <v>0</v>
      </c>
      <c r="T2323" s="632">
        <v>0</v>
      </c>
      <c r="U2323" s="632">
        <v>0</v>
      </c>
      <c r="V2323" s="632">
        <v>1000000000</v>
      </c>
    </row>
    <row r="2324" spans="1:22" s="501" customFormat="1" ht="24.95" customHeight="1">
      <c r="A2324" s="215"/>
      <c r="B2324" s="215"/>
      <c r="C2324" s="216"/>
      <c r="D2324" s="216"/>
      <c r="E2324" s="216" t="s">
        <v>1859</v>
      </c>
      <c r="F2324" s="203" t="s">
        <v>3726</v>
      </c>
      <c r="G2324" s="396">
        <v>1000000000</v>
      </c>
      <c r="H2324" s="396">
        <v>0</v>
      </c>
      <c r="I2324" s="396">
        <v>0</v>
      </c>
      <c r="J2324" s="396">
        <v>0</v>
      </c>
      <c r="K2324" s="396">
        <v>1000000000</v>
      </c>
      <c r="L2324" s="215"/>
      <c r="M2324" s="215"/>
      <c r="N2324" s="215"/>
      <c r="O2324" s="215"/>
      <c r="P2324" s="215" t="s">
        <v>1859</v>
      </c>
      <c r="Q2324" s="810" t="s">
        <v>6478</v>
      </c>
      <c r="R2324" s="632">
        <v>1000000000</v>
      </c>
      <c r="S2324" s="632">
        <v>0</v>
      </c>
      <c r="T2324" s="632">
        <v>0</v>
      </c>
      <c r="U2324" s="632">
        <v>0</v>
      </c>
      <c r="V2324" s="632">
        <v>1000000000</v>
      </c>
    </row>
    <row r="2325" spans="1:22" s="500" customFormat="1" ht="24.95" customHeight="1" thickBot="1">
      <c r="A2325" s="230" t="s">
        <v>1799</v>
      </c>
      <c r="B2325" s="230"/>
      <c r="C2325" s="231"/>
      <c r="D2325" s="231"/>
      <c r="E2325" s="231"/>
      <c r="F2325" s="232" t="s">
        <v>1800</v>
      </c>
      <c r="G2325" s="401">
        <v>1800000000</v>
      </c>
      <c r="H2325" s="401">
        <v>0</v>
      </c>
      <c r="I2325" s="401">
        <v>0</v>
      </c>
      <c r="J2325" s="401">
        <v>0</v>
      </c>
      <c r="K2325" s="401">
        <v>1800000000</v>
      </c>
      <c r="L2325" s="225" t="s">
        <v>1799</v>
      </c>
      <c r="M2325" s="225"/>
      <c r="N2325" s="225"/>
      <c r="O2325" s="225"/>
      <c r="P2325" s="225"/>
      <c r="Q2325" s="811" t="s">
        <v>5119</v>
      </c>
      <c r="R2325" s="645">
        <v>1800000000</v>
      </c>
      <c r="S2325" s="645">
        <v>0</v>
      </c>
      <c r="T2325" s="645">
        <v>0</v>
      </c>
      <c r="U2325" s="645">
        <v>0</v>
      </c>
      <c r="V2325" s="645">
        <v>1800000000</v>
      </c>
    </row>
    <row r="2326" spans="1:22" s="501" customFormat="1" ht="24.95" customHeight="1" thickTop="1" thickBot="1">
      <c r="A2326" s="223" t="s">
        <v>1801</v>
      </c>
      <c r="B2326" s="223"/>
      <c r="C2326" s="714"/>
      <c r="D2326" s="714"/>
      <c r="E2326" s="714"/>
      <c r="F2326" s="715" t="s">
        <v>1802</v>
      </c>
      <c r="G2326" s="716">
        <v>1800000000</v>
      </c>
      <c r="H2326" s="716">
        <v>0</v>
      </c>
      <c r="I2326" s="716">
        <v>0</v>
      </c>
      <c r="J2326" s="716">
        <v>0</v>
      </c>
      <c r="K2326" s="716">
        <v>1800000000</v>
      </c>
      <c r="L2326" s="223" t="s">
        <v>1801</v>
      </c>
      <c r="M2326" s="223"/>
      <c r="N2326" s="223"/>
      <c r="O2326" s="223"/>
      <c r="P2326" s="223"/>
      <c r="Q2326" s="808" t="s">
        <v>5120</v>
      </c>
      <c r="R2326" s="644">
        <v>1800000000</v>
      </c>
      <c r="S2326" s="644">
        <v>0</v>
      </c>
      <c r="T2326" s="644">
        <v>0</v>
      </c>
      <c r="U2326" s="644">
        <v>0</v>
      </c>
      <c r="V2326" s="644">
        <v>1800000000</v>
      </c>
    </row>
    <row r="2327" spans="1:22" s="501" customFormat="1" ht="24.95" customHeight="1" thickTop="1">
      <c r="A2327" s="220"/>
      <c r="B2327" s="220" t="s">
        <v>440</v>
      </c>
      <c r="C2327" s="221"/>
      <c r="D2327" s="221"/>
      <c r="E2327" s="221"/>
      <c r="F2327" s="228" t="s">
        <v>1805</v>
      </c>
      <c r="G2327" s="398">
        <v>1800000000</v>
      </c>
      <c r="H2327" s="398">
        <v>0</v>
      </c>
      <c r="I2327" s="398">
        <v>0</v>
      </c>
      <c r="J2327" s="398">
        <v>0</v>
      </c>
      <c r="K2327" s="398">
        <v>1800000000</v>
      </c>
      <c r="L2327" s="220"/>
      <c r="M2327" s="220" t="s">
        <v>440</v>
      </c>
      <c r="N2327" s="220"/>
      <c r="O2327" s="220"/>
      <c r="P2327" s="220"/>
      <c r="Q2327" s="809" t="s">
        <v>5124</v>
      </c>
      <c r="R2327" s="640">
        <v>1800000000</v>
      </c>
      <c r="S2327" s="640">
        <v>0</v>
      </c>
      <c r="T2327" s="640">
        <v>0</v>
      </c>
      <c r="U2327" s="640">
        <v>0</v>
      </c>
      <c r="V2327" s="640">
        <v>1800000000</v>
      </c>
    </row>
    <row r="2328" spans="1:22" s="501" customFormat="1" ht="24.95" customHeight="1">
      <c r="A2328" s="215"/>
      <c r="B2328" s="215"/>
      <c r="C2328" s="216" t="s">
        <v>440</v>
      </c>
      <c r="D2328" s="216"/>
      <c r="E2328" s="216"/>
      <c r="F2328" s="203" t="s">
        <v>1807</v>
      </c>
      <c r="G2328" s="396">
        <v>1800000000</v>
      </c>
      <c r="H2328" s="396">
        <v>0</v>
      </c>
      <c r="I2328" s="396">
        <v>0</v>
      </c>
      <c r="J2328" s="396">
        <v>0</v>
      </c>
      <c r="K2328" s="396">
        <v>1800000000</v>
      </c>
      <c r="L2328" s="215"/>
      <c r="M2328" s="215"/>
      <c r="N2328" s="215" t="s">
        <v>440</v>
      </c>
      <c r="O2328" s="215"/>
      <c r="P2328" s="215"/>
      <c r="Q2328" s="810" t="s">
        <v>5126</v>
      </c>
      <c r="R2328" s="632">
        <v>1800000000</v>
      </c>
      <c r="S2328" s="632">
        <v>0</v>
      </c>
      <c r="T2328" s="632">
        <v>0</v>
      </c>
      <c r="U2328" s="632">
        <v>0</v>
      </c>
      <c r="V2328" s="632">
        <v>1800000000</v>
      </c>
    </row>
    <row r="2329" spans="1:22" s="501" customFormat="1" ht="24.95" customHeight="1">
      <c r="A2329" s="215"/>
      <c r="B2329" s="215"/>
      <c r="C2329" s="216"/>
      <c r="D2329" s="216" t="s">
        <v>433</v>
      </c>
      <c r="E2329" s="216"/>
      <c r="F2329" s="203" t="s">
        <v>3333</v>
      </c>
      <c r="G2329" s="396">
        <v>1800000000</v>
      </c>
      <c r="H2329" s="396">
        <v>0</v>
      </c>
      <c r="I2329" s="396">
        <v>0</v>
      </c>
      <c r="J2329" s="396">
        <v>0</v>
      </c>
      <c r="K2329" s="396">
        <v>1800000000</v>
      </c>
      <c r="L2329" s="215"/>
      <c r="M2329" s="215"/>
      <c r="N2329" s="215"/>
      <c r="O2329" s="215" t="s">
        <v>433</v>
      </c>
      <c r="P2329" s="215"/>
      <c r="Q2329" s="810" t="s">
        <v>7117</v>
      </c>
      <c r="R2329" s="632">
        <v>1800000000</v>
      </c>
      <c r="S2329" s="632">
        <v>0</v>
      </c>
      <c r="T2329" s="632">
        <v>0</v>
      </c>
      <c r="U2329" s="632">
        <v>0</v>
      </c>
      <c r="V2329" s="632">
        <v>1800000000</v>
      </c>
    </row>
    <row r="2330" spans="1:22" s="501" customFormat="1" ht="24.95" customHeight="1">
      <c r="A2330" s="215"/>
      <c r="B2330" s="215"/>
      <c r="C2330" s="216"/>
      <c r="D2330" s="216"/>
      <c r="E2330" s="216" t="s">
        <v>1859</v>
      </c>
      <c r="F2330" s="203" t="s">
        <v>3334</v>
      </c>
      <c r="G2330" s="396">
        <v>221043000</v>
      </c>
      <c r="H2330" s="396">
        <v>0</v>
      </c>
      <c r="I2330" s="396">
        <v>0</v>
      </c>
      <c r="J2330" s="396">
        <v>0</v>
      </c>
      <c r="K2330" s="396">
        <v>221043000</v>
      </c>
      <c r="L2330" s="215"/>
      <c r="M2330" s="215"/>
      <c r="N2330" s="215"/>
      <c r="O2330" s="215"/>
      <c r="P2330" s="215" t="s">
        <v>1859</v>
      </c>
      <c r="Q2330" s="810" t="s">
        <v>6479</v>
      </c>
      <c r="R2330" s="632">
        <v>221043000</v>
      </c>
      <c r="S2330" s="632">
        <v>0</v>
      </c>
      <c r="T2330" s="632">
        <v>0</v>
      </c>
      <c r="U2330" s="632">
        <v>0</v>
      </c>
      <c r="V2330" s="632">
        <v>221043000</v>
      </c>
    </row>
    <row r="2331" spans="1:22" s="501" customFormat="1" ht="24.95" customHeight="1">
      <c r="A2331" s="215"/>
      <c r="B2331" s="215"/>
      <c r="C2331" s="216"/>
      <c r="D2331" s="216"/>
      <c r="E2331" s="216" t="s">
        <v>1886</v>
      </c>
      <c r="F2331" s="203" t="s">
        <v>3335</v>
      </c>
      <c r="G2331" s="396">
        <v>494214000</v>
      </c>
      <c r="H2331" s="396">
        <v>0</v>
      </c>
      <c r="I2331" s="396">
        <v>0</v>
      </c>
      <c r="J2331" s="396">
        <v>0</v>
      </c>
      <c r="K2331" s="396">
        <v>494214000</v>
      </c>
      <c r="L2331" s="215"/>
      <c r="M2331" s="215"/>
      <c r="N2331" s="215"/>
      <c r="O2331" s="215"/>
      <c r="P2331" s="215" t="s">
        <v>1886</v>
      </c>
      <c r="Q2331" s="810" t="s">
        <v>6480</v>
      </c>
      <c r="R2331" s="632">
        <v>494214000</v>
      </c>
      <c r="S2331" s="632">
        <v>0</v>
      </c>
      <c r="T2331" s="632">
        <v>0</v>
      </c>
      <c r="U2331" s="632">
        <v>0</v>
      </c>
      <c r="V2331" s="632">
        <v>494214000</v>
      </c>
    </row>
    <row r="2332" spans="1:22" s="501" customFormat="1" ht="24.95" customHeight="1">
      <c r="A2332" s="215"/>
      <c r="B2332" s="215"/>
      <c r="C2332" s="216"/>
      <c r="D2332" s="216"/>
      <c r="E2332" s="216" t="s">
        <v>1855</v>
      </c>
      <c r="F2332" s="203" t="s">
        <v>3336</v>
      </c>
      <c r="G2332" s="396">
        <v>280044000</v>
      </c>
      <c r="H2332" s="396">
        <v>0</v>
      </c>
      <c r="I2332" s="396">
        <v>0</v>
      </c>
      <c r="J2332" s="396">
        <v>0</v>
      </c>
      <c r="K2332" s="396">
        <v>280044000</v>
      </c>
      <c r="L2332" s="215"/>
      <c r="M2332" s="215"/>
      <c r="N2332" s="215"/>
      <c r="O2332" s="215"/>
      <c r="P2332" s="215" t="s">
        <v>1855</v>
      </c>
      <c r="Q2332" s="810" t="s">
        <v>6481</v>
      </c>
      <c r="R2332" s="632">
        <v>280044000</v>
      </c>
      <c r="S2332" s="632">
        <v>0</v>
      </c>
      <c r="T2332" s="632">
        <v>0</v>
      </c>
      <c r="U2332" s="632">
        <v>0</v>
      </c>
      <c r="V2332" s="632">
        <v>280044000</v>
      </c>
    </row>
    <row r="2333" spans="1:22" s="501" customFormat="1" ht="24.95" customHeight="1">
      <c r="A2333" s="215"/>
      <c r="B2333" s="215"/>
      <c r="C2333" s="216"/>
      <c r="D2333" s="216"/>
      <c r="E2333" s="216" t="s">
        <v>1857</v>
      </c>
      <c r="F2333" s="203" t="s">
        <v>3337</v>
      </c>
      <c r="G2333" s="396">
        <v>804699000</v>
      </c>
      <c r="H2333" s="396">
        <v>0</v>
      </c>
      <c r="I2333" s="396">
        <v>0</v>
      </c>
      <c r="J2333" s="396">
        <v>0</v>
      </c>
      <c r="K2333" s="396">
        <v>804699000</v>
      </c>
      <c r="L2333" s="215"/>
      <c r="M2333" s="215"/>
      <c r="N2333" s="215"/>
      <c r="O2333" s="215"/>
      <c r="P2333" s="215" t="s">
        <v>1857</v>
      </c>
      <c r="Q2333" s="810" t="s">
        <v>6482</v>
      </c>
      <c r="R2333" s="632">
        <v>804699000</v>
      </c>
      <c r="S2333" s="632">
        <v>0</v>
      </c>
      <c r="T2333" s="632">
        <v>0</v>
      </c>
      <c r="U2333" s="632">
        <v>0</v>
      </c>
      <c r="V2333" s="632">
        <v>804699000</v>
      </c>
    </row>
    <row r="2334" spans="1:22" s="500" customFormat="1" ht="24.95" customHeight="1" thickBot="1">
      <c r="A2334" s="230" t="s">
        <v>1812</v>
      </c>
      <c r="B2334" s="230"/>
      <c r="C2334" s="231"/>
      <c r="D2334" s="231"/>
      <c r="E2334" s="231"/>
      <c r="F2334" s="232" t="s">
        <v>135</v>
      </c>
      <c r="G2334" s="401">
        <v>30482263009</v>
      </c>
      <c r="H2334" s="401">
        <v>0</v>
      </c>
      <c r="I2334" s="401">
        <v>0</v>
      </c>
      <c r="J2334" s="401">
        <v>0</v>
      </c>
      <c r="K2334" s="401">
        <v>30482263009</v>
      </c>
      <c r="L2334" s="230" t="s">
        <v>1812</v>
      </c>
      <c r="M2334" s="230"/>
      <c r="N2334" s="230"/>
      <c r="O2334" s="230"/>
      <c r="P2334" s="230"/>
      <c r="Q2334" s="806" t="s">
        <v>3802</v>
      </c>
      <c r="R2334" s="656">
        <v>30482263009</v>
      </c>
      <c r="S2334" s="656">
        <v>0</v>
      </c>
      <c r="T2334" s="656">
        <v>0</v>
      </c>
      <c r="U2334" s="656">
        <v>0</v>
      </c>
      <c r="V2334" s="656">
        <v>30482263009</v>
      </c>
    </row>
    <row r="2335" spans="1:22" s="500" customFormat="1" ht="24.95" customHeight="1" thickTop="1" thickBot="1">
      <c r="A2335" s="494" t="s">
        <v>3338</v>
      </c>
      <c r="B2335" s="371"/>
      <c r="C2335" s="373"/>
      <c r="D2335" s="373"/>
      <c r="E2335" s="373"/>
      <c r="F2335" s="374" t="s">
        <v>1813</v>
      </c>
      <c r="G2335" s="402">
        <v>30482263009</v>
      </c>
      <c r="H2335" s="402">
        <v>0</v>
      </c>
      <c r="I2335" s="402">
        <v>0</v>
      </c>
      <c r="J2335" s="402">
        <v>0</v>
      </c>
      <c r="K2335" s="402">
        <v>30482263009</v>
      </c>
      <c r="L2335" s="371" t="s">
        <v>5192</v>
      </c>
      <c r="M2335" s="371"/>
      <c r="N2335" s="371"/>
      <c r="O2335" s="371"/>
      <c r="P2335" s="371"/>
      <c r="Q2335" s="820" t="s">
        <v>5193</v>
      </c>
      <c r="R2335" s="718">
        <v>30482263009</v>
      </c>
      <c r="S2335" s="718">
        <v>0</v>
      </c>
      <c r="T2335" s="718">
        <v>0</v>
      </c>
      <c r="U2335" s="718">
        <v>0</v>
      </c>
      <c r="V2335" s="718">
        <v>30482263009</v>
      </c>
    </row>
    <row r="2336" spans="1:22" s="501" customFormat="1" ht="24.95" customHeight="1" thickTop="1" thickBot="1">
      <c r="A2336" s="223" t="s">
        <v>3339</v>
      </c>
      <c r="B2336" s="223"/>
      <c r="C2336" s="714"/>
      <c r="D2336" s="714"/>
      <c r="E2336" s="714"/>
      <c r="F2336" s="715" t="s">
        <v>3340</v>
      </c>
      <c r="G2336" s="716">
        <v>2000000000</v>
      </c>
      <c r="H2336" s="716">
        <v>0</v>
      </c>
      <c r="I2336" s="716">
        <v>0</v>
      </c>
      <c r="J2336" s="716">
        <v>0</v>
      </c>
      <c r="K2336" s="716">
        <v>2000000000</v>
      </c>
      <c r="L2336" s="223" t="s">
        <v>3339</v>
      </c>
      <c r="M2336" s="223"/>
      <c r="N2336" s="223"/>
      <c r="O2336" s="223"/>
      <c r="P2336" s="223"/>
      <c r="Q2336" s="808" t="s">
        <v>6483</v>
      </c>
      <c r="R2336" s="644">
        <v>2000000000</v>
      </c>
      <c r="S2336" s="644">
        <v>0</v>
      </c>
      <c r="T2336" s="644">
        <v>0</v>
      </c>
      <c r="U2336" s="644">
        <v>0</v>
      </c>
      <c r="V2336" s="644">
        <v>2000000000</v>
      </c>
    </row>
    <row r="2337" spans="1:22" s="501" customFormat="1" ht="24.95" customHeight="1" thickTop="1">
      <c r="A2337" s="220"/>
      <c r="B2337" s="220" t="s">
        <v>433</v>
      </c>
      <c r="C2337" s="221"/>
      <c r="D2337" s="221"/>
      <c r="E2337" s="221"/>
      <c r="F2337" s="228" t="s">
        <v>3340</v>
      </c>
      <c r="G2337" s="398">
        <v>2000000000</v>
      </c>
      <c r="H2337" s="398">
        <v>0</v>
      </c>
      <c r="I2337" s="398">
        <v>0</v>
      </c>
      <c r="J2337" s="398">
        <v>0</v>
      </c>
      <c r="K2337" s="398">
        <v>2000000000</v>
      </c>
      <c r="L2337" s="220"/>
      <c r="M2337" s="220" t="s">
        <v>433</v>
      </c>
      <c r="N2337" s="220"/>
      <c r="O2337" s="220"/>
      <c r="P2337" s="220"/>
      <c r="Q2337" s="809" t="s">
        <v>6484</v>
      </c>
      <c r="R2337" s="640">
        <v>2000000000</v>
      </c>
      <c r="S2337" s="640">
        <v>0</v>
      </c>
      <c r="T2337" s="640">
        <v>0</v>
      </c>
      <c r="U2337" s="640">
        <v>0</v>
      </c>
      <c r="V2337" s="640">
        <v>2000000000</v>
      </c>
    </row>
    <row r="2338" spans="1:22" s="501" customFormat="1" ht="24.95" hidden="1" customHeight="1">
      <c r="A2338" s="215"/>
      <c r="B2338" s="215"/>
      <c r="C2338" s="216" t="s">
        <v>1816</v>
      </c>
      <c r="D2338" s="216"/>
      <c r="E2338" s="216"/>
      <c r="F2338" s="203" t="s">
        <v>1817</v>
      </c>
      <c r="G2338" s="396">
        <v>2000000000</v>
      </c>
      <c r="H2338" s="396">
        <v>0</v>
      </c>
      <c r="I2338" s="396">
        <v>0</v>
      </c>
      <c r="J2338" s="396">
        <v>0</v>
      </c>
      <c r="K2338" s="396">
        <v>2000000000</v>
      </c>
      <c r="L2338" s="215"/>
      <c r="M2338" s="215"/>
      <c r="N2338" s="215" t="s">
        <v>1816</v>
      </c>
      <c r="O2338" s="215"/>
      <c r="P2338" s="215"/>
      <c r="Q2338" s="810" t="s">
        <v>5195</v>
      </c>
      <c r="R2338" s="632">
        <v>2000000000</v>
      </c>
      <c r="S2338" s="632">
        <v>0</v>
      </c>
      <c r="T2338" s="632">
        <v>0</v>
      </c>
      <c r="U2338" s="632">
        <v>0</v>
      </c>
      <c r="V2338" s="632">
        <v>2000000000</v>
      </c>
    </row>
    <row r="2339" spans="1:22" s="501" customFormat="1" ht="24.95" customHeight="1">
      <c r="A2339" s="215"/>
      <c r="B2339" s="215"/>
      <c r="C2339" s="216"/>
      <c r="D2339" s="216" t="s">
        <v>433</v>
      </c>
      <c r="E2339" s="216"/>
      <c r="F2339" s="203" t="s">
        <v>3341</v>
      </c>
      <c r="G2339" s="396">
        <v>2000000000</v>
      </c>
      <c r="H2339" s="396">
        <v>0</v>
      </c>
      <c r="I2339" s="396">
        <v>0</v>
      </c>
      <c r="J2339" s="396">
        <v>0</v>
      </c>
      <c r="K2339" s="396">
        <v>2000000000</v>
      </c>
      <c r="L2339" s="215"/>
      <c r="M2339" s="215"/>
      <c r="N2339" s="215"/>
      <c r="O2339" s="215" t="s">
        <v>433</v>
      </c>
      <c r="P2339" s="215"/>
      <c r="Q2339" s="810" t="s">
        <v>6485</v>
      </c>
      <c r="R2339" s="632">
        <v>2000000000</v>
      </c>
      <c r="S2339" s="632">
        <v>0</v>
      </c>
      <c r="T2339" s="632">
        <v>0</v>
      </c>
      <c r="U2339" s="632">
        <v>0</v>
      </c>
      <c r="V2339" s="632">
        <v>2000000000</v>
      </c>
    </row>
    <row r="2340" spans="1:22" s="501" customFormat="1" ht="24.95" customHeight="1">
      <c r="A2340" s="215"/>
      <c r="B2340" s="215"/>
      <c r="C2340" s="216"/>
      <c r="D2340" s="216"/>
      <c r="E2340" s="216" t="s">
        <v>1859</v>
      </c>
      <c r="F2340" s="203" t="s">
        <v>3342</v>
      </c>
      <c r="G2340" s="396">
        <v>2000000000</v>
      </c>
      <c r="H2340" s="396">
        <v>0</v>
      </c>
      <c r="I2340" s="396">
        <v>0</v>
      </c>
      <c r="J2340" s="396">
        <v>0</v>
      </c>
      <c r="K2340" s="396">
        <v>2000000000</v>
      </c>
      <c r="L2340" s="215"/>
      <c r="M2340" s="215"/>
      <c r="N2340" s="215"/>
      <c r="O2340" s="215"/>
      <c r="P2340" s="215" t="s">
        <v>1859</v>
      </c>
      <c r="Q2340" s="810" t="s">
        <v>6486</v>
      </c>
      <c r="R2340" s="632">
        <v>2000000000</v>
      </c>
      <c r="S2340" s="632">
        <v>0</v>
      </c>
      <c r="T2340" s="632">
        <v>0</v>
      </c>
      <c r="U2340" s="632">
        <v>0</v>
      </c>
      <c r="V2340" s="632">
        <v>2000000000</v>
      </c>
    </row>
    <row r="2341" spans="1:22" s="501" customFormat="1" ht="24.95" customHeight="1" thickBot="1">
      <c r="A2341" s="225" t="s">
        <v>3343</v>
      </c>
      <c r="B2341" s="225"/>
      <c r="C2341" s="226"/>
      <c r="D2341" s="226"/>
      <c r="E2341" s="226"/>
      <c r="F2341" s="227" t="s">
        <v>3344</v>
      </c>
      <c r="G2341" s="397">
        <v>5000000000</v>
      </c>
      <c r="H2341" s="397">
        <v>0</v>
      </c>
      <c r="I2341" s="397">
        <v>0</v>
      </c>
      <c r="J2341" s="397">
        <v>0</v>
      </c>
      <c r="K2341" s="397">
        <v>5000000000</v>
      </c>
      <c r="L2341" s="225" t="s">
        <v>3343</v>
      </c>
      <c r="M2341" s="225"/>
      <c r="N2341" s="225"/>
      <c r="O2341" s="225"/>
      <c r="P2341" s="225"/>
      <c r="Q2341" s="811" t="s">
        <v>6487</v>
      </c>
      <c r="R2341" s="645">
        <v>5000000000</v>
      </c>
      <c r="S2341" s="645">
        <v>0</v>
      </c>
      <c r="T2341" s="645">
        <v>0</v>
      </c>
      <c r="U2341" s="645">
        <v>0</v>
      </c>
      <c r="V2341" s="645">
        <v>5000000000</v>
      </c>
    </row>
    <row r="2342" spans="1:22" s="501" customFormat="1" ht="24.95" customHeight="1" thickTop="1">
      <c r="A2342" s="220"/>
      <c r="B2342" s="220" t="s">
        <v>1816</v>
      </c>
      <c r="C2342" s="221"/>
      <c r="D2342" s="221"/>
      <c r="E2342" s="221"/>
      <c r="F2342" s="228" t="s">
        <v>3345</v>
      </c>
      <c r="G2342" s="398">
        <v>5000000000</v>
      </c>
      <c r="H2342" s="398">
        <v>0</v>
      </c>
      <c r="I2342" s="398">
        <v>0</v>
      </c>
      <c r="J2342" s="398">
        <v>0</v>
      </c>
      <c r="K2342" s="398">
        <v>5000000000</v>
      </c>
      <c r="L2342" s="220"/>
      <c r="M2342" s="220" t="s">
        <v>1816</v>
      </c>
      <c r="N2342" s="220"/>
      <c r="O2342" s="220"/>
      <c r="P2342" s="220"/>
      <c r="Q2342" s="809" t="s">
        <v>6488</v>
      </c>
      <c r="R2342" s="640">
        <v>5000000000</v>
      </c>
      <c r="S2342" s="640">
        <v>0</v>
      </c>
      <c r="T2342" s="640">
        <v>0</v>
      </c>
      <c r="U2342" s="640">
        <v>0</v>
      </c>
      <c r="V2342" s="640">
        <v>5000000000</v>
      </c>
    </row>
    <row r="2343" spans="1:22" s="501" customFormat="1" ht="24.95" hidden="1" customHeight="1">
      <c r="A2343" s="215"/>
      <c r="B2343" s="215"/>
      <c r="C2343" s="216" t="s">
        <v>433</v>
      </c>
      <c r="D2343" s="216"/>
      <c r="E2343" s="216"/>
      <c r="F2343" s="203" t="s">
        <v>1817</v>
      </c>
      <c r="G2343" s="396">
        <v>5000000000</v>
      </c>
      <c r="H2343" s="396">
        <v>0</v>
      </c>
      <c r="I2343" s="396">
        <v>0</v>
      </c>
      <c r="J2343" s="396">
        <v>0</v>
      </c>
      <c r="K2343" s="396">
        <v>5000000000</v>
      </c>
      <c r="L2343" s="215"/>
      <c r="M2343" s="215"/>
      <c r="N2343" s="215" t="s">
        <v>433</v>
      </c>
      <c r="O2343" s="215"/>
      <c r="P2343" s="215"/>
      <c r="Q2343" s="810" t="s">
        <v>5195</v>
      </c>
      <c r="R2343" s="632">
        <v>5000000000</v>
      </c>
      <c r="S2343" s="632">
        <v>0</v>
      </c>
      <c r="T2343" s="632">
        <v>0</v>
      </c>
      <c r="U2343" s="632">
        <v>0</v>
      </c>
      <c r="V2343" s="632">
        <v>5000000000</v>
      </c>
    </row>
    <row r="2344" spans="1:22" s="501" customFormat="1" ht="24.95" hidden="1" customHeight="1">
      <c r="A2344" s="215"/>
      <c r="B2344" s="215"/>
      <c r="C2344" s="216"/>
      <c r="D2344" s="216" t="s">
        <v>1816</v>
      </c>
      <c r="E2344" s="216"/>
      <c r="F2344" s="203" t="s">
        <v>1817</v>
      </c>
      <c r="G2344" s="396">
        <v>5000000000</v>
      </c>
      <c r="H2344" s="396">
        <v>0</v>
      </c>
      <c r="I2344" s="396">
        <v>0</v>
      </c>
      <c r="J2344" s="396">
        <v>0</v>
      </c>
      <c r="K2344" s="396">
        <v>5000000000</v>
      </c>
      <c r="L2344" s="215"/>
      <c r="M2344" s="215"/>
      <c r="N2344" s="215"/>
      <c r="O2344" s="215" t="s">
        <v>1816</v>
      </c>
      <c r="P2344" s="215"/>
      <c r="Q2344" s="810" t="s">
        <v>5195</v>
      </c>
      <c r="R2344" s="632">
        <v>5000000000</v>
      </c>
      <c r="S2344" s="632">
        <v>0</v>
      </c>
      <c r="T2344" s="632">
        <v>0</v>
      </c>
      <c r="U2344" s="632">
        <v>0</v>
      </c>
      <c r="V2344" s="632">
        <v>5000000000</v>
      </c>
    </row>
    <row r="2345" spans="1:22" s="501" customFormat="1" ht="24.95" customHeight="1">
      <c r="A2345" s="215"/>
      <c r="B2345" s="215"/>
      <c r="C2345" s="216"/>
      <c r="D2345" s="216"/>
      <c r="E2345" s="216" t="s">
        <v>1859</v>
      </c>
      <c r="F2345" s="203" t="s">
        <v>3346</v>
      </c>
      <c r="G2345" s="396">
        <v>5000000000</v>
      </c>
      <c r="H2345" s="396">
        <v>0</v>
      </c>
      <c r="I2345" s="396">
        <v>0</v>
      </c>
      <c r="J2345" s="396">
        <v>0</v>
      </c>
      <c r="K2345" s="396">
        <v>5000000000</v>
      </c>
      <c r="L2345" s="215"/>
      <c r="M2345" s="215"/>
      <c r="N2345" s="215"/>
      <c r="O2345" s="215"/>
      <c r="P2345" s="215" t="s">
        <v>1859</v>
      </c>
      <c r="Q2345" s="810" t="s">
        <v>6489</v>
      </c>
      <c r="R2345" s="632">
        <v>5000000000</v>
      </c>
      <c r="S2345" s="632">
        <v>0</v>
      </c>
      <c r="T2345" s="632">
        <v>0</v>
      </c>
      <c r="U2345" s="632">
        <v>0</v>
      </c>
      <c r="V2345" s="632">
        <v>5000000000</v>
      </c>
    </row>
    <row r="2346" spans="1:22" s="501" customFormat="1" ht="24.95" customHeight="1" thickBot="1">
      <c r="A2346" s="225" t="s">
        <v>1827</v>
      </c>
      <c r="B2346" s="225"/>
      <c r="C2346" s="226"/>
      <c r="D2346" s="226"/>
      <c r="E2346" s="226"/>
      <c r="F2346" s="227" t="s">
        <v>1828</v>
      </c>
      <c r="G2346" s="397">
        <v>29723009</v>
      </c>
      <c r="H2346" s="397">
        <v>0</v>
      </c>
      <c r="I2346" s="397">
        <v>0</v>
      </c>
      <c r="J2346" s="397">
        <v>0</v>
      </c>
      <c r="K2346" s="397">
        <v>29723009</v>
      </c>
      <c r="L2346" s="225" t="s">
        <v>1827</v>
      </c>
      <c r="M2346" s="225"/>
      <c r="N2346" s="225"/>
      <c r="O2346" s="225"/>
      <c r="P2346" s="225"/>
      <c r="Q2346" s="811" t="s">
        <v>5200</v>
      </c>
      <c r="R2346" s="645">
        <v>29723009</v>
      </c>
      <c r="S2346" s="645">
        <v>0</v>
      </c>
      <c r="T2346" s="645">
        <v>0</v>
      </c>
      <c r="U2346" s="645">
        <v>0</v>
      </c>
      <c r="V2346" s="645">
        <v>29723009</v>
      </c>
    </row>
    <row r="2347" spans="1:22" s="501" customFormat="1" ht="24.95" hidden="1" customHeight="1" thickTop="1">
      <c r="A2347" s="220"/>
      <c r="B2347" s="220" t="s">
        <v>1816</v>
      </c>
      <c r="C2347" s="221"/>
      <c r="D2347" s="221"/>
      <c r="E2347" s="221"/>
      <c r="F2347" s="228" t="s">
        <v>1817</v>
      </c>
      <c r="G2347" s="398">
        <v>29723009</v>
      </c>
      <c r="H2347" s="398">
        <v>0</v>
      </c>
      <c r="I2347" s="398">
        <v>0</v>
      </c>
      <c r="J2347" s="398">
        <v>0</v>
      </c>
      <c r="K2347" s="398">
        <v>29723009</v>
      </c>
      <c r="L2347" s="220"/>
      <c r="M2347" s="220" t="s">
        <v>1816</v>
      </c>
      <c r="N2347" s="220"/>
      <c r="O2347" s="220"/>
      <c r="P2347" s="220"/>
      <c r="Q2347" s="809" t="s">
        <v>5195</v>
      </c>
      <c r="R2347" s="640">
        <v>29723009</v>
      </c>
      <c r="S2347" s="640">
        <v>0</v>
      </c>
      <c r="T2347" s="640">
        <v>0</v>
      </c>
      <c r="U2347" s="640">
        <v>0</v>
      </c>
      <c r="V2347" s="640">
        <v>29723009</v>
      </c>
    </row>
    <row r="2348" spans="1:22" s="501" customFormat="1" ht="24.95" customHeight="1" thickTop="1">
      <c r="A2348" s="215"/>
      <c r="B2348" s="215"/>
      <c r="C2348" s="216" t="s">
        <v>433</v>
      </c>
      <c r="D2348" s="216"/>
      <c r="E2348" s="216"/>
      <c r="F2348" s="203" t="s">
        <v>1828</v>
      </c>
      <c r="G2348" s="396">
        <v>29723009</v>
      </c>
      <c r="H2348" s="396">
        <v>0</v>
      </c>
      <c r="I2348" s="396">
        <v>0</v>
      </c>
      <c r="J2348" s="396">
        <v>0</v>
      </c>
      <c r="K2348" s="396">
        <v>29723009</v>
      </c>
      <c r="L2348" s="215"/>
      <c r="M2348" s="215"/>
      <c r="N2348" s="215" t="s">
        <v>433</v>
      </c>
      <c r="O2348" s="215"/>
      <c r="P2348" s="215"/>
      <c r="Q2348" s="810" t="s">
        <v>5200</v>
      </c>
      <c r="R2348" s="632">
        <v>29723009</v>
      </c>
      <c r="S2348" s="632">
        <v>0</v>
      </c>
      <c r="T2348" s="632">
        <v>0</v>
      </c>
      <c r="U2348" s="632">
        <v>0</v>
      </c>
      <c r="V2348" s="632">
        <v>29723009</v>
      </c>
    </row>
    <row r="2349" spans="1:22" s="501" customFormat="1" ht="24.95" hidden="1" customHeight="1">
      <c r="A2349" s="215"/>
      <c r="B2349" s="215"/>
      <c r="C2349" s="216"/>
      <c r="D2349" s="216" t="s">
        <v>1816</v>
      </c>
      <c r="E2349" s="216"/>
      <c r="F2349" s="203" t="s">
        <v>1817</v>
      </c>
      <c r="G2349" s="396">
        <v>29723009</v>
      </c>
      <c r="H2349" s="396">
        <v>0</v>
      </c>
      <c r="I2349" s="396">
        <v>0</v>
      </c>
      <c r="J2349" s="396">
        <v>0</v>
      </c>
      <c r="K2349" s="396">
        <v>29723009</v>
      </c>
      <c r="L2349" s="215"/>
      <c r="M2349" s="215"/>
      <c r="N2349" s="215"/>
      <c r="O2349" s="215" t="s">
        <v>1816</v>
      </c>
      <c r="P2349" s="215"/>
      <c r="Q2349" s="810" t="s">
        <v>5195</v>
      </c>
      <c r="R2349" s="632">
        <v>29723009</v>
      </c>
      <c r="S2349" s="632">
        <v>0</v>
      </c>
      <c r="T2349" s="632">
        <v>0</v>
      </c>
      <c r="U2349" s="632">
        <v>0</v>
      </c>
      <c r="V2349" s="632">
        <v>29723009</v>
      </c>
    </row>
    <row r="2350" spans="1:22" s="501" customFormat="1" ht="24.95" customHeight="1">
      <c r="A2350" s="215"/>
      <c r="B2350" s="215"/>
      <c r="C2350" s="216"/>
      <c r="D2350" s="216"/>
      <c r="E2350" s="216" t="s">
        <v>1859</v>
      </c>
      <c r="F2350" s="318" t="s">
        <v>3347</v>
      </c>
      <c r="G2350" s="396">
        <v>29723009</v>
      </c>
      <c r="H2350" s="396">
        <v>0</v>
      </c>
      <c r="I2350" s="396">
        <v>0</v>
      </c>
      <c r="J2350" s="396">
        <v>0</v>
      </c>
      <c r="K2350" s="396">
        <v>29723009</v>
      </c>
      <c r="L2350" s="215"/>
      <c r="M2350" s="215"/>
      <c r="N2350" s="215"/>
      <c r="O2350" s="215"/>
      <c r="P2350" s="215" t="s">
        <v>1859</v>
      </c>
      <c r="Q2350" s="816" t="s">
        <v>36</v>
      </c>
      <c r="R2350" s="632">
        <v>29723009</v>
      </c>
      <c r="S2350" s="632">
        <v>0</v>
      </c>
      <c r="T2350" s="632">
        <v>0</v>
      </c>
      <c r="U2350" s="632">
        <v>0</v>
      </c>
      <c r="V2350" s="632">
        <v>29723009</v>
      </c>
    </row>
    <row r="2351" spans="1:22" s="501" customFormat="1" ht="24.95" customHeight="1" thickBot="1">
      <c r="A2351" s="225" t="s">
        <v>3348</v>
      </c>
      <c r="B2351" s="225"/>
      <c r="C2351" s="226"/>
      <c r="D2351" s="226"/>
      <c r="E2351" s="226"/>
      <c r="F2351" s="227" t="s">
        <v>3349</v>
      </c>
      <c r="G2351" s="397">
        <v>241540000</v>
      </c>
      <c r="H2351" s="397">
        <v>0</v>
      </c>
      <c r="I2351" s="397">
        <v>0</v>
      </c>
      <c r="J2351" s="397">
        <v>0</v>
      </c>
      <c r="K2351" s="397">
        <v>241540000</v>
      </c>
      <c r="L2351" s="225" t="s">
        <v>3348</v>
      </c>
      <c r="M2351" s="225"/>
      <c r="N2351" s="225"/>
      <c r="O2351" s="225"/>
      <c r="P2351" s="225"/>
      <c r="Q2351" s="811" t="s">
        <v>6490</v>
      </c>
      <c r="R2351" s="645">
        <v>241540000</v>
      </c>
      <c r="S2351" s="645">
        <v>0</v>
      </c>
      <c r="T2351" s="645">
        <v>0</v>
      </c>
      <c r="U2351" s="645">
        <v>0</v>
      </c>
      <c r="V2351" s="645">
        <v>241540000</v>
      </c>
    </row>
    <row r="2352" spans="1:22" s="501" customFormat="1" ht="24.95" customHeight="1" thickTop="1">
      <c r="A2352" s="220"/>
      <c r="B2352" s="220" t="s">
        <v>433</v>
      </c>
      <c r="C2352" s="221"/>
      <c r="D2352" s="221"/>
      <c r="E2352" s="221"/>
      <c r="F2352" s="228" t="s">
        <v>3350</v>
      </c>
      <c r="G2352" s="398">
        <v>241540000</v>
      </c>
      <c r="H2352" s="398">
        <v>0</v>
      </c>
      <c r="I2352" s="398">
        <v>0</v>
      </c>
      <c r="J2352" s="398">
        <v>0</v>
      </c>
      <c r="K2352" s="398">
        <v>241540000</v>
      </c>
      <c r="L2352" s="220"/>
      <c r="M2352" s="220" t="s">
        <v>433</v>
      </c>
      <c r="N2352" s="220"/>
      <c r="O2352" s="220"/>
      <c r="P2352" s="220"/>
      <c r="Q2352" s="809" t="s">
        <v>6491</v>
      </c>
      <c r="R2352" s="640">
        <v>241540000</v>
      </c>
      <c r="S2352" s="640">
        <v>0</v>
      </c>
      <c r="T2352" s="640">
        <v>0</v>
      </c>
      <c r="U2352" s="640">
        <v>0</v>
      </c>
      <c r="V2352" s="640">
        <v>241540000</v>
      </c>
    </row>
    <row r="2353" spans="1:22" s="501" customFormat="1" ht="24.95" customHeight="1">
      <c r="A2353" s="215"/>
      <c r="B2353" s="215"/>
      <c r="C2353" s="216" t="s">
        <v>1816</v>
      </c>
      <c r="D2353" s="216"/>
      <c r="E2353" s="216"/>
      <c r="F2353" s="203" t="s">
        <v>3351</v>
      </c>
      <c r="G2353" s="396">
        <v>241540000</v>
      </c>
      <c r="H2353" s="396">
        <v>0</v>
      </c>
      <c r="I2353" s="396">
        <v>0</v>
      </c>
      <c r="J2353" s="396">
        <v>0</v>
      </c>
      <c r="K2353" s="396">
        <v>241540000</v>
      </c>
      <c r="L2353" s="215"/>
      <c r="M2353" s="215"/>
      <c r="N2353" s="215" t="s">
        <v>1816</v>
      </c>
      <c r="O2353" s="215"/>
      <c r="P2353" s="215"/>
      <c r="Q2353" s="810" t="s">
        <v>6492</v>
      </c>
      <c r="R2353" s="632">
        <v>241540000</v>
      </c>
      <c r="S2353" s="632">
        <v>0</v>
      </c>
      <c r="T2353" s="632">
        <v>0</v>
      </c>
      <c r="U2353" s="632">
        <v>0</v>
      </c>
      <c r="V2353" s="632">
        <v>241540000</v>
      </c>
    </row>
    <row r="2354" spans="1:22" s="501" customFormat="1" ht="24.95" hidden="1" customHeight="1">
      <c r="A2354" s="215"/>
      <c r="B2354" s="215"/>
      <c r="C2354" s="216"/>
      <c r="D2354" s="216" t="s">
        <v>1816</v>
      </c>
      <c r="E2354" s="216"/>
      <c r="F2354" s="203" t="s">
        <v>1817</v>
      </c>
      <c r="G2354" s="396">
        <v>241540000</v>
      </c>
      <c r="H2354" s="396">
        <v>0</v>
      </c>
      <c r="I2354" s="396">
        <v>0</v>
      </c>
      <c r="J2354" s="396">
        <v>0</v>
      </c>
      <c r="K2354" s="396">
        <v>241540000</v>
      </c>
      <c r="L2354" s="215"/>
      <c r="M2354" s="215"/>
      <c r="N2354" s="215"/>
      <c r="O2354" s="215" t="s">
        <v>1816</v>
      </c>
      <c r="P2354" s="215"/>
      <c r="Q2354" s="810" t="s">
        <v>5195</v>
      </c>
      <c r="R2354" s="632">
        <v>241540000</v>
      </c>
      <c r="S2354" s="632">
        <v>0</v>
      </c>
      <c r="T2354" s="632">
        <v>0</v>
      </c>
      <c r="U2354" s="632">
        <v>0</v>
      </c>
      <c r="V2354" s="632">
        <v>241540000</v>
      </c>
    </row>
    <row r="2355" spans="1:22" s="501" customFormat="1" ht="24.95" customHeight="1">
      <c r="A2355" s="215"/>
      <c r="B2355" s="215"/>
      <c r="C2355" s="216"/>
      <c r="D2355" s="216"/>
      <c r="E2355" s="216" t="s">
        <v>2031</v>
      </c>
      <c r="F2355" s="203" t="s">
        <v>3352</v>
      </c>
      <c r="G2355" s="396">
        <v>241540000</v>
      </c>
      <c r="H2355" s="396">
        <v>0</v>
      </c>
      <c r="I2355" s="396">
        <v>0</v>
      </c>
      <c r="J2355" s="396">
        <v>0</v>
      </c>
      <c r="K2355" s="396">
        <v>241540000</v>
      </c>
      <c r="L2355" s="215"/>
      <c r="M2355" s="215"/>
      <c r="N2355" s="215"/>
      <c r="O2355" s="215"/>
      <c r="P2355" s="215" t="s">
        <v>2031</v>
      </c>
      <c r="Q2355" s="810" t="s">
        <v>6493</v>
      </c>
      <c r="R2355" s="632">
        <v>241540000</v>
      </c>
      <c r="S2355" s="632">
        <v>0</v>
      </c>
      <c r="T2355" s="632">
        <v>0</v>
      </c>
      <c r="U2355" s="632">
        <v>0</v>
      </c>
      <c r="V2355" s="632">
        <v>241540000</v>
      </c>
    </row>
    <row r="2356" spans="1:22" s="501" customFormat="1" ht="24.95" customHeight="1" thickBot="1">
      <c r="A2356" s="225" t="s">
        <v>3353</v>
      </c>
      <c r="B2356" s="225"/>
      <c r="C2356" s="226"/>
      <c r="D2356" s="226"/>
      <c r="E2356" s="226"/>
      <c r="F2356" s="227" t="s">
        <v>3354</v>
      </c>
      <c r="G2356" s="397">
        <v>23211000000</v>
      </c>
      <c r="H2356" s="397">
        <v>0</v>
      </c>
      <c r="I2356" s="397">
        <v>0</v>
      </c>
      <c r="J2356" s="397">
        <v>0</v>
      </c>
      <c r="K2356" s="397">
        <v>23211000000</v>
      </c>
      <c r="L2356" s="225" t="s">
        <v>3353</v>
      </c>
      <c r="M2356" s="225"/>
      <c r="N2356" s="225"/>
      <c r="O2356" s="225"/>
      <c r="P2356" s="225"/>
      <c r="Q2356" s="811" t="s">
        <v>6494</v>
      </c>
      <c r="R2356" s="645">
        <v>23211000000</v>
      </c>
      <c r="S2356" s="645">
        <v>0</v>
      </c>
      <c r="T2356" s="645">
        <v>0</v>
      </c>
      <c r="U2356" s="645">
        <v>0</v>
      </c>
      <c r="V2356" s="645">
        <v>23211000000</v>
      </c>
    </row>
    <row r="2357" spans="1:22" s="501" customFormat="1" ht="24.95" customHeight="1" thickTop="1">
      <c r="A2357" s="220"/>
      <c r="B2357" s="220" t="s">
        <v>433</v>
      </c>
      <c r="C2357" s="221"/>
      <c r="D2357" s="221"/>
      <c r="E2357" s="221"/>
      <c r="F2357" s="228" t="s">
        <v>3355</v>
      </c>
      <c r="G2357" s="398">
        <v>23211000000</v>
      </c>
      <c r="H2357" s="398">
        <v>0</v>
      </c>
      <c r="I2357" s="398">
        <v>0</v>
      </c>
      <c r="J2357" s="398">
        <v>0</v>
      </c>
      <c r="K2357" s="398">
        <v>23211000000</v>
      </c>
      <c r="L2357" s="220"/>
      <c r="M2357" s="220" t="s">
        <v>433</v>
      </c>
      <c r="N2357" s="220"/>
      <c r="O2357" s="220"/>
      <c r="P2357" s="220"/>
      <c r="Q2357" s="809" t="s">
        <v>6495</v>
      </c>
      <c r="R2357" s="640">
        <v>23211000000</v>
      </c>
      <c r="S2357" s="640">
        <v>0</v>
      </c>
      <c r="T2357" s="640">
        <v>0</v>
      </c>
      <c r="U2357" s="640">
        <v>0</v>
      </c>
      <c r="V2357" s="640">
        <v>23211000000</v>
      </c>
    </row>
    <row r="2358" spans="1:22" s="501" customFormat="1" ht="24.95" customHeight="1">
      <c r="A2358" s="215"/>
      <c r="B2358" s="215"/>
      <c r="C2358" s="216" t="s">
        <v>433</v>
      </c>
      <c r="D2358" s="216"/>
      <c r="E2358" s="216"/>
      <c r="F2358" s="203" t="s">
        <v>3355</v>
      </c>
      <c r="G2358" s="396">
        <v>23211000000</v>
      </c>
      <c r="H2358" s="396">
        <v>0</v>
      </c>
      <c r="I2358" s="396">
        <v>0</v>
      </c>
      <c r="J2358" s="396">
        <v>0</v>
      </c>
      <c r="K2358" s="396">
        <v>23211000000</v>
      </c>
      <c r="L2358" s="215"/>
      <c r="M2358" s="215"/>
      <c r="N2358" s="215" t="s">
        <v>433</v>
      </c>
      <c r="O2358" s="215"/>
      <c r="P2358" s="215"/>
      <c r="Q2358" s="810" t="s">
        <v>6495</v>
      </c>
      <c r="R2358" s="632">
        <v>23211000000</v>
      </c>
      <c r="S2358" s="632">
        <v>0</v>
      </c>
      <c r="T2358" s="632">
        <v>0</v>
      </c>
      <c r="U2358" s="632">
        <v>0</v>
      </c>
      <c r="V2358" s="632">
        <v>23211000000</v>
      </c>
    </row>
    <row r="2359" spans="1:22" s="501" customFormat="1" ht="24.95" hidden="1" customHeight="1">
      <c r="A2359" s="215"/>
      <c r="B2359" s="215"/>
      <c r="C2359" s="216"/>
      <c r="D2359" s="216" t="s">
        <v>1816</v>
      </c>
      <c r="E2359" s="216"/>
      <c r="F2359" s="203" t="s">
        <v>1817</v>
      </c>
      <c r="G2359" s="396">
        <v>23211000000</v>
      </c>
      <c r="H2359" s="396">
        <v>0</v>
      </c>
      <c r="I2359" s="396">
        <v>0</v>
      </c>
      <c r="J2359" s="396">
        <v>0</v>
      </c>
      <c r="K2359" s="396">
        <v>23211000000</v>
      </c>
      <c r="L2359" s="215"/>
      <c r="M2359" s="215"/>
      <c r="N2359" s="215"/>
      <c r="O2359" s="215" t="s">
        <v>1816</v>
      </c>
      <c r="P2359" s="215"/>
      <c r="Q2359" s="810" t="s">
        <v>5195</v>
      </c>
      <c r="R2359" s="632">
        <v>23211000000</v>
      </c>
      <c r="S2359" s="632">
        <v>0</v>
      </c>
      <c r="T2359" s="632">
        <v>0</v>
      </c>
      <c r="U2359" s="632">
        <v>0</v>
      </c>
      <c r="V2359" s="632">
        <v>23211000000</v>
      </c>
    </row>
    <row r="2360" spans="1:22" s="501" customFormat="1" ht="24.95" customHeight="1" thickBot="1">
      <c r="A2360" s="342"/>
      <c r="B2360" s="342"/>
      <c r="C2360" s="343"/>
      <c r="D2360" s="343"/>
      <c r="E2360" s="343" t="s">
        <v>1859</v>
      </c>
      <c r="F2360" s="344" t="s">
        <v>3354</v>
      </c>
      <c r="G2360" s="403">
        <v>23211000000</v>
      </c>
      <c r="H2360" s="403">
        <v>0</v>
      </c>
      <c r="I2360" s="403">
        <v>0</v>
      </c>
      <c r="J2360" s="403">
        <v>0</v>
      </c>
      <c r="K2360" s="403">
        <v>23211000000</v>
      </c>
      <c r="L2360" s="342"/>
      <c r="M2360" s="342"/>
      <c r="N2360" s="342"/>
      <c r="O2360" s="342"/>
      <c r="P2360" s="342" t="s">
        <v>1859</v>
      </c>
      <c r="Q2360" s="821" t="s">
        <v>6494</v>
      </c>
      <c r="R2360" s="636">
        <v>23211000000</v>
      </c>
      <c r="S2360" s="636">
        <v>0</v>
      </c>
      <c r="T2360" s="636">
        <v>0</v>
      </c>
      <c r="U2360" s="636">
        <v>0</v>
      </c>
      <c r="V2360" s="636">
        <v>23211000000</v>
      </c>
    </row>
    <row r="2361" spans="1:22" s="501" customFormat="1" ht="24.95" customHeight="1">
      <c r="A2361" s="476"/>
      <c r="B2361" s="476"/>
      <c r="C2361" s="477"/>
      <c r="D2361" s="477"/>
      <c r="E2361" s="477"/>
      <c r="F2361" s="478"/>
      <c r="G2361" s="479"/>
      <c r="H2361" s="479"/>
      <c r="I2361" s="479"/>
      <c r="J2361" s="479"/>
      <c r="K2361" s="479"/>
      <c r="L2361" s="700"/>
      <c r="M2361" s="700"/>
      <c r="N2361" s="700"/>
      <c r="O2361" s="700"/>
      <c r="P2361" s="700"/>
    </row>
    <row r="2362" spans="1:22" s="501" customFormat="1" ht="24.95" customHeight="1">
      <c r="A2362" s="476"/>
      <c r="B2362" s="476"/>
      <c r="C2362" s="477"/>
      <c r="D2362" s="477"/>
      <c r="E2362" s="477"/>
      <c r="F2362" s="478"/>
      <c r="G2362" s="479"/>
      <c r="H2362" s="479"/>
      <c r="I2362" s="479"/>
      <c r="J2362" s="479"/>
      <c r="K2362" s="479"/>
      <c r="L2362" s="700"/>
      <c r="M2362" s="700"/>
      <c r="N2362" s="700"/>
      <c r="O2362" s="700"/>
      <c r="P2362" s="700"/>
    </row>
    <row r="2363" spans="1:22" s="501" customFormat="1" ht="24.95" hidden="1" customHeight="1">
      <c r="A2363" s="476"/>
      <c r="B2363" s="476"/>
      <c r="C2363" s="477"/>
      <c r="D2363" s="477"/>
      <c r="E2363" s="477"/>
      <c r="F2363" s="478"/>
      <c r="G2363" s="479"/>
      <c r="H2363" s="479"/>
      <c r="I2363" s="479"/>
      <c r="J2363" s="479"/>
      <c r="K2363" s="479"/>
      <c r="L2363" s="700"/>
      <c r="M2363" s="700"/>
      <c r="N2363" s="700"/>
      <c r="O2363" s="700"/>
      <c r="P2363" s="700"/>
    </row>
    <row r="2364" spans="1:22" s="501" customFormat="1" ht="24.95" customHeight="1">
      <c r="A2364" s="476"/>
      <c r="B2364" s="476"/>
      <c r="C2364" s="477"/>
      <c r="D2364" s="477"/>
      <c r="E2364" s="477"/>
      <c r="F2364" s="478"/>
      <c r="G2364" s="479"/>
      <c r="H2364" s="479"/>
      <c r="I2364" s="479"/>
      <c r="J2364" s="479"/>
      <c r="K2364" s="479"/>
      <c r="L2364" s="700"/>
      <c r="M2364" s="700"/>
      <c r="N2364" s="700"/>
      <c r="O2364" s="700"/>
      <c r="P2364" s="700"/>
    </row>
    <row r="2365" spans="1:22" s="501" customFormat="1" ht="24.95" customHeight="1">
      <c r="A2365" s="476"/>
      <c r="B2365" s="476"/>
      <c r="C2365" s="477"/>
      <c r="D2365" s="477"/>
      <c r="E2365" s="477"/>
      <c r="F2365" s="478"/>
      <c r="G2365" s="479"/>
      <c r="H2365" s="479"/>
      <c r="I2365" s="479"/>
      <c r="J2365" s="479"/>
      <c r="K2365" s="479"/>
      <c r="L2365" s="700"/>
      <c r="M2365" s="700"/>
      <c r="N2365" s="700"/>
      <c r="O2365" s="700"/>
      <c r="P2365" s="700"/>
    </row>
    <row r="2366" spans="1:22" s="501" customFormat="1" ht="24.95" customHeight="1">
      <c r="A2366" s="476"/>
      <c r="B2366" s="476"/>
      <c r="C2366" s="477"/>
      <c r="D2366" s="477"/>
      <c r="E2366" s="477"/>
      <c r="F2366" s="478"/>
      <c r="G2366" s="479"/>
      <c r="H2366" s="479"/>
      <c r="I2366" s="479"/>
      <c r="J2366" s="479"/>
      <c r="K2366" s="479"/>
      <c r="L2366" s="700"/>
      <c r="M2366" s="700"/>
      <c r="N2366" s="700"/>
      <c r="O2366" s="700"/>
      <c r="P2366" s="700"/>
    </row>
    <row r="2367" spans="1:22" s="501" customFormat="1" ht="24.95" customHeight="1">
      <c r="A2367" s="476"/>
      <c r="B2367" s="476"/>
      <c r="C2367" s="477"/>
      <c r="D2367" s="477"/>
      <c r="E2367" s="477"/>
      <c r="F2367" s="478"/>
      <c r="G2367" s="479"/>
      <c r="H2367" s="479"/>
      <c r="I2367" s="479"/>
      <c r="J2367" s="479"/>
      <c r="K2367" s="479"/>
      <c r="L2367" s="700"/>
      <c r="M2367" s="700"/>
      <c r="N2367" s="700"/>
      <c r="O2367" s="700"/>
      <c r="P2367" s="700"/>
    </row>
    <row r="2368" spans="1:22" s="501" customFormat="1" ht="24.95" hidden="1" customHeight="1">
      <c r="A2368" s="476"/>
      <c r="B2368" s="476"/>
      <c r="C2368" s="477"/>
      <c r="D2368" s="477"/>
      <c r="E2368" s="477"/>
      <c r="F2368" s="478"/>
      <c r="G2368" s="479"/>
      <c r="H2368" s="479"/>
      <c r="I2368" s="479"/>
      <c r="J2368" s="479"/>
      <c r="K2368" s="479"/>
      <c r="L2368" s="700"/>
      <c r="M2368" s="700"/>
      <c r="N2368" s="700"/>
      <c r="O2368" s="700"/>
      <c r="P2368" s="700"/>
    </row>
    <row r="2369" spans="1:16" s="501" customFormat="1" ht="24.95" customHeight="1">
      <c r="A2369" s="476"/>
      <c r="B2369" s="476"/>
      <c r="C2369" s="477"/>
      <c r="D2369" s="477"/>
      <c r="E2369" s="477"/>
      <c r="F2369" s="478"/>
      <c r="G2369" s="479"/>
      <c r="H2369" s="479"/>
      <c r="I2369" s="479"/>
      <c r="J2369" s="479"/>
      <c r="K2369" s="479"/>
      <c r="L2369" s="700"/>
      <c r="M2369" s="700"/>
      <c r="N2369" s="700"/>
      <c r="O2369" s="700"/>
      <c r="P2369" s="700"/>
    </row>
    <row r="2370" spans="1:16" s="501" customFormat="1" ht="24.95" customHeight="1">
      <c r="A2370" s="476"/>
      <c r="B2370" s="476"/>
      <c r="C2370" s="477"/>
      <c r="D2370" s="477"/>
      <c r="E2370" s="477"/>
      <c r="F2370" s="478"/>
      <c r="G2370" s="479"/>
      <c r="H2370" s="479"/>
      <c r="I2370" s="479"/>
      <c r="J2370" s="479"/>
      <c r="K2370" s="479"/>
      <c r="L2370" s="700"/>
      <c r="M2370" s="700"/>
      <c r="N2370" s="700"/>
      <c r="O2370" s="700"/>
      <c r="P2370" s="700"/>
    </row>
    <row r="2371" spans="1:16" s="501" customFormat="1" ht="24.95" customHeight="1">
      <c r="A2371" s="476"/>
      <c r="B2371" s="476"/>
      <c r="C2371" s="477"/>
      <c r="D2371" s="477"/>
      <c r="E2371" s="477"/>
      <c r="F2371" s="478"/>
      <c r="G2371" s="479"/>
      <c r="H2371" s="479"/>
      <c r="I2371" s="479"/>
      <c r="J2371" s="479"/>
      <c r="K2371" s="479"/>
      <c r="L2371" s="700"/>
      <c r="M2371" s="700"/>
      <c r="N2371" s="700"/>
      <c r="O2371" s="700"/>
      <c r="P2371" s="700"/>
    </row>
    <row r="2372" spans="1:16" s="501" customFormat="1" ht="24.95" customHeight="1">
      <c r="A2372" s="476"/>
      <c r="B2372" s="476"/>
      <c r="C2372" s="477"/>
      <c r="D2372" s="477"/>
      <c r="E2372" s="477"/>
      <c r="F2372" s="478"/>
      <c r="G2372" s="479"/>
      <c r="H2372" s="479"/>
      <c r="I2372" s="479"/>
      <c r="J2372" s="479"/>
      <c r="K2372" s="479"/>
      <c r="L2372" s="700"/>
      <c r="M2372" s="700"/>
      <c r="N2372" s="700"/>
      <c r="O2372" s="700"/>
      <c r="P2372" s="700"/>
    </row>
    <row r="2373" spans="1:16" s="501" customFormat="1" ht="24.95" customHeight="1">
      <c r="A2373" s="476"/>
      <c r="B2373" s="476"/>
      <c r="C2373" s="477"/>
      <c r="D2373" s="477"/>
      <c r="E2373" s="477"/>
      <c r="F2373" s="478"/>
      <c r="G2373" s="479"/>
      <c r="H2373" s="479"/>
      <c r="I2373" s="479"/>
      <c r="J2373" s="479"/>
      <c r="K2373" s="479"/>
      <c r="L2373" s="700"/>
      <c r="M2373" s="700"/>
      <c r="N2373" s="700"/>
      <c r="O2373" s="700"/>
      <c r="P2373" s="700"/>
    </row>
    <row r="2374" spans="1:16" s="501" customFormat="1" ht="24.95" customHeight="1">
      <c r="A2374" s="476"/>
      <c r="B2374" s="476"/>
      <c r="C2374" s="477"/>
      <c r="D2374" s="477"/>
      <c r="E2374" s="477"/>
      <c r="F2374" s="478"/>
      <c r="G2374" s="479"/>
      <c r="H2374" s="479"/>
      <c r="I2374" s="479"/>
      <c r="J2374" s="479"/>
      <c r="K2374" s="479"/>
      <c r="L2374" s="700"/>
      <c r="M2374" s="700"/>
      <c r="N2374" s="700"/>
      <c r="O2374" s="700"/>
      <c r="P2374" s="700"/>
    </row>
    <row r="2375" spans="1:16" s="501" customFormat="1" ht="24.95" customHeight="1">
      <c r="A2375" s="476"/>
      <c r="B2375" s="476"/>
      <c r="C2375" s="477"/>
      <c r="D2375" s="477"/>
      <c r="E2375" s="477"/>
      <c r="F2375" s="478"/>
      <c r="G2375" s="479"/>
      <c r="H2375" s="479"/>
      <c r="I2375" s="479"/>
      <c r="J2375" s="479"/>
      <c r="K2375" s="479"/>
      <c r="L2375" s="700"/>
      <c r="M2375" s="700"/>
      <c r="N2375" s="700"/>
      <c r="O2375" s="700"/>
      <c r="P2375" s="700"/>
    </row>
    <row r="2376" spans="1:16" s="501" customFormat="1" ht="24.95" customHeight="1">
      <c r="A2376" s="476"/>
      <c r="B2376" s="476"/>
      <c r="C2376" s="477"/>
      <c r="D2376" s="477"/>
      <c r="E2376" s="477"/>
      <c r="F2376" s="478"/>
      <c r="G2376" s="479"/>
      <c r="H2376" s="479"/>
      <c r="I2376" s="479"/>
      <c r="J2376" s="479"/>
      <c r="K2376" s="479"/>
      <c r="L2376" s="700"/>
      <c r="M2376" s="700"/>
      <c r="N2376" s="700"/>
      <c r="O2376" s="700"/>
      <c r="P2376" s="700"/>
    </row>
    <row r="2377" spans="1:16" s="501" customFormat="1" ht="24.95" hidden="1" customHeight="1">
      <c r="A2377" s="476"/>
      <c r="B2377" s="476"/>
      <c r="C2377" s="477"/>
      <c r="D2377" s="477"/>
      <c r="E2377" s="477"/>
      <c r="F2377" s="478"/>
      <c r="G2377" s="479"/>
      <c r="H2377" s="479"/>
      <c r="I2377" s="479"/>
      <c r="J2377" s="479"/>
      <c r="K2377" s="479"/>
      <c r="L2377" s="700"/>
      <c r="M2377" s="700"/>
      <c r="N2377" s="700"/>
      <c r="O2377" s="700"/>
      <c r="P2377" s="700"/>
    </row>
    <row r="2378" spans="1:16" s="501" customFormat="1" ht="43.5" customHeight="1">
      <c r="A2378" s="476"/>
      <c r="B2378" s="476"/>
      <c r="C2378" s="477"/>
      <c r="D2378" s="477"/>
      <c r="E2378" s="477"/>
      <c r="F2378" s="478"/>
      <c r="G2378" s="479"/>
      <c r="H2378" s="479"/>
      <c r="I2378" s="479"/>
      <c r="J2378" s="479"/>
      <c r="K2378" s="479"/>
      <c r="L2378" s="700"/>
      <c r="M2378" s="700"/>
      <c r="N2378" s="700"/>
      <c r="O2378" s="700"/>
      <c r="P2378" s="700"/>
    </row>
    <row r="2379" spans="1:16" s="501" customFormat="1" ht="24.95" customHeight="1">
      <c r="A2379" s="476"/>
      <c r="B2379" s="476"/>
      <c r="C2379" s="477"/>
      <c r="D2379" s="477"/>
      <c r="E2379" s="477"/>
      <c r="F2379" s="478"/>
      <c r="G2379" s="479"/>
      <c r="H2379" s="479"/>
      <c r="I2379" s="479"/>
      <c r="J2379" s="479"/>
      <c r="K2379" s="479"/>
      <c r="L2379" s="700"/>
      <c r="M2379" s="700"/>
      <c r="N2379" s="700"/>
      <c r="O2379" s="700"/>
      <c r="P2379" s="700"/>
    </row>
    <row r="2380" spans="1:16" s="501" customFormat="1" ht="42.75" customHeight="1">
      <c r="A2380" s="476"/>
      <c r="B2380" s="476"/>
      <c r="C2380" s="477"/>
      <c r="D2380" s="477"/>
      <c r="E2380" s="477"/>
      <c r="F2380" s="478"/>
      <c r="G2380" s="479"/>
      <c r="H2380" s="479"/>
      <c r="I2380" s="479"/>
      <c r="J2380" s="479"/>
      <c r="K2380" s="479"/>
      <c r="L2380" s="700"/>
      <c r="M2380" s="700"/>
      <c r="N2380" s="700"/>
      <c r="O2380" s="700"/>
      <c r="P2380" s="700"/>
    </row>
    <row r="2381" spans="1:16" s="501" customFormat="1" ht="24.95" customHeight="1">
      <c r="A2381" s="476"/>
      <c r="B2381" s="476"/>
      <c r="C2381" s="477"/>
      <c r="D2381" s="477"/>
      <c r="E2381" s="477"/>
      <c r="F2381" s="478"/>
      <c r="G2381" s="479"/>
      <c r="H2381" s="479"/>
      <c r="I2381" s="479"/>
      <c r="J2381" s="479"/>
      <c r="K2381" s="479"/>
      <c r="L2381" s="700"/>
      <c r="M2381" s="700"/>
      <c r="N2381" s="700"/>
      <c r="O2381" s="700"/>
      <c r="P2381" s="700"/>
    </row>
    <row r="2382" spans="1:16" s="501" customFormat="1" ht="24.95" customHeight="1">
      <c r="A2382" s="476"/>
      <c r="B2382" s="476"/>
      <c r="C2382" s="477"/>
      <c r="D2382" s="477"/>
      <c r="E2382" s="477"/>
      <c r="F2382" s="478"/>
      <c r="G2382" s="479"/>
      <c r="H2382" s="479"/>
      <c r="I2382" s="479"/>
      <c r="J2382" s="479"/>
      <c r="K2382" s="479"/>
      <c r="L2382" s="700"/>
      <c r="M2382" s="700"/>
      <c r="N2382" s="700"/>
      <c r="O2382" s="700"/>
      <c r="P2382" s="700"/>
    </row>
    <row r="2383" spans="1:16" s="501" customFormat="1" ht="24.95" customHeight="1">
      <c r="A2383" s="476"/>
      <c r="B2383" s="476"/>
      <c r="C2383" s="477"/>
      <c r="D2383" s="477"/>
      <c r="E2383" s="477"/>
      <c r="F2383" s="478"/>
      <c r="G2383" s="479"/>
      <c r="H2383" s="479"/>
      <c r="I2383" s="479"/>
      <c r="J2383" s="479"/>
      <c r="K2383" s="479"/>
      <c r="L2383" s="700"/>
      <c r="M2383" s="700"/>
      <c r="N2383" s="700"/>
      <c r="O2383" s="700"/>
      <c r="P2383" s="700"/>
    </row>
    <row r="2384" spans="1:16" s="501" customFormat="1" ht="42" customHeight="1">
      <c r="A2384" s="476"/>
      <c r="B2384" s="476"/>
      <c r="C2384" s="477"/>
      <c r="D2384" s="477"/>
      <c r="E2384" s="477"/>
      <c r="F2384" s="480"/>
      <c r="G2384" s="479"/>
      <c r="H2384" s="479"/>
      <c r="I2384" s="479"/>
      <c r="J2384" s="479"/>
      <c r="K2384" s="479"/>
      <c r="L2384" s="700"/>
      <c r="M2384" s="700"/>
      <c r="N2384" s="700"/>
      <c r="O2384" s="700"/>
      <c r="P2384" s="700"/>
    </row>
    <row r="2385" spans="1:16" s="501" customFormat="1" ht="24.95" customHeight="1">
      <c r="A2385" s="476"/>
      <c r="B2385" s="476"/>
      <c r="C2385" s="477"/>
      <c r="D2385" s="477"/>
      <c r="E2385" s="477"/>
      <c r="F2385" s="478"/>
      <c r="G2385" s="479"/>
      <c r="H2385" s="479"/>
      <c r="I2385" s="479"/>
      <c r="J2385" s="479"/>
      <c r="K2385" s="479"/>
      <c r="L2385" s="700"/>
      <c r="M2385" s="700"/>
      <c r="N2385" s="700"/>
      <c r="O2385" s="700"/>
      <c r="P2385" s="700"/>
    </row>
    <row r="2386" spans="1:16" s="501" customFormat="1" ht="24.95" customHeight="1">
      <c r="A2386" s="476"/>
      <c r="B2386" s="476"/>
      <c r="C2386" s="477"/>
      <c r="D2386" s="477"/>
      <c r="E2386" s="477"/>
      <c r="F2386" s="478"/>
      <c r="G2386" s="479"/>
      <c r="H2386" s="479"/>
      <c r="I2386" s="479"/>
      <c r="J2386" s="479"/>
      <c r="K2386" s="479"/>
      <c r="L2386" s="700"/>
      <c r="M2386" s="700"/>
      <c r="N2386" s="700"/>
      <c r="O2386" s="700"/>
      <c r="P2386" s="700"/>
    </row>
    <row r="2387" spans="1:16" s="501" customFormat="1" ht="24.95" customHeight="1">
      <c r="A2387" s="476"/>
      <c r="B2387" s="476"/>
      <c r="C2387" s="477"/>
      <c r="D2387" s="477"/>
      <c r="E2387" s="477"/>
      <c r="F2387" s="478"/>
      <c r="G2387" s="479"/>
      <c r="H2387" s="479"/>
      <c r="I2387" s="479"/>
      <c r="J2387" s="479"/>
      <c r="K2387" s="479"/>
      <c r="L2387" s="700"/>
      <c r="M2387" s="700"/>
      <c r="N2387" s="700"/>
      <c r="O2387" s="700"/>
      <c r="P2387" s="700"/>
    </row>
    <row r="2388" spans="1:16" s="501" customFormat="1" ht="24.95" customHeight="1">
      <c r="A2388" s="476"/>
      <c r="B2388" s="476"/>
      <c r="C2388" s="477"/>
      <c r="D2388" s="477"/>
      <c r="E2388" s="477"/>
      <c r="F2388" s="478"/>
      <c r="G2388" s="479"/>
      <c r="H2388" s="479"/>
      <c r="I2388" s="479"/>
      <c r="J2388" s="479"/>
      <c r="K2388" s="479"/>
      <c r="L2388" s="700"/>
      <c r="M2388" s="700"/>
      <c r="N2388" s="700"/>
      <c r="O2388" s="700"/>
      <c r="P2388" s="700"/>
    </row>
    <row r="2389" spans="1:16" s="501" customFormat="1" ht="24.95" hidden="1" customHeight="1">
      <c r="A2389" s="476"/>
      <c r="B2389" s="476"/>
      <c r="C2389" s="477"/>
      <c r="D2389" s="477"/>
      <c r="E2389" s="477"/>
      <c r="F2389" s="478"/>
      <c r="G2389" s="479"/>
      <c r="H2389" s="479"/>
      <c r="I2389" s="479"/>
      <c r="J2389" s="479"/>
      <c r="K2389" s="479"/>
      <c r="L2389" s="700"/>
      <c r="M2389" s="700"/>
      <c r="N2389" s="700"/>
      <c r="O2389" s="700"/>
      <c r="P2389" s="700"/>
    </row>
    <row r="2390" spans="1:16" s="501" customFormat="1" ht="24.95" customHeight="1">
      <c r="A2390" s="476"/>
      <c r="B2390" s="476"/>
      <c r="C2390" s="477"/>
      <c r="D2390" s="477"/>
      <c r="E2390" s="477"/>
      <c r="F2390" s="478"/>
      <c r="G2390" s="479"/>
      <c r="H2390" s="479"/>
      <c r="I2390" s="479"/>
      <c r="J2390" s="479"/>
      <c r="K2390" s="479"/>
      <c r="L2390" s="700"/>
      <c r="M2390" s="700"/>
      <c r="N2390" s="700"/>
      <c r="O2390" s="700"/>
      <c r="P2390" s="700"/>
    </row>
    <row r="2391" spans="1:16" s="501" customFormat="1" ht="24.95" customHeight="1">
      <c r="A2391" s="476"/>
      <c r="B2391" s="476"/>
      <c r="C2391" s="477"/>
      <c r="D2391" s="477"/>
      <c r="E2391" s="477"/>
      <c r="F2391" s="478"/>
      <c r="G2391" s="479"/>
      <c r="H2391" s="479"/>
      <c r="I2391" s="479"/>
      <c r="J2391" s="479"/>
      <c r="K2391" s="479"/>
      <c r="L2391" s="700"/>
      <c r="M2391" s="700"/>
      <c r="N2391" s="700"/>
      <c r="O2391" s="700"/>
      <c r="P2391" s="700"/>
    </row>
    <row r="2392" spans="1:16" s="501" customFormat="1" ht="24.95" customHeight="1">
      <c r="A2392" s="476"/>
      <c r="B2392" s="476"/>
      <c r="C2392" s="477"/>
      <c r="D2392" s="477"/>
      <c r="E2392" s="477"/>
      <c r="F2392" s="478"/>
      <c r="G2392" s="479"/>
      <c r="H2392" s="479"/>
      <c r="I2392" s="479"/>
      <c r="J2392" s="479"/>
      <c r="K2392" s="479"/>
      <c r="L2392" s="700"/>
      <c r="M2392" s="700"/>
      <c r="N2392" s="700"/>
      <c r="O2392" s="700"/>
      <c r="P2392" s="700"/>
    </row>
    <row r="2393" spans="1:16" s="501" customFormat="1" ht="24.95" hidden="1" customHeight="1">
      <c r="A2393" s="476"/>
      <c r="B2393" s="476"/>
      <c r="C2393" s="477"/>
      <c r="D2393" s="477"/>
      <c r="E2393" s="477"/>
      <c r="F2393" s="478"/>
      <c r="G2393" s="479"/>
      <c r="H2393" s="479"/>
      <c r="I2393" s="479"/>
      <c r="J2393" s="479"/>
      <c r="K2393" s="479"/>
      <c r="L2393" s="700"/>
      <c r="M2393" s="700"/>
      <c r="N2393" s="700"/>
      <c r="O2393" s="700"/>
      <c r="P2393" s="700"/>
    </row>
    <row r="2394" spans="1:16" s="501" customFormat="1" ht="24.95" customHeight="1">
      <c r="A2394" s="476"/>
      <c r="B2394" s="476"/>
      <c r="C2394" s="477"/>
      <c r="D2394" s="477"/>
      <c r="E2394" s="477"/>
      <c r="F2394" s="478"/>
      <c r="G2394" s="479"/>
      <c r="H2394" s="479"/>
      <c r="I2394" s="479"/>
      <c r="J2394" s="479"/>
      <c r="K2394" s="479"/>
      <c r="L2394" s="700"/>
      <c r="M2394" s="700"/>
      <c r="N2394" s="700"/>
      <c r="O2394" s="700"/>
      <c r="P2394" s="700"/>
    </row>
    <row r="2395" spans="1:16" s="501" customFormat="1" ht="24.95" customHeight="1">
      <c r="A2395" s="476"/>
      <c r="B2395" s="476"/>
      <c r="C2395" s="477"/>
      <c r="D2395" s="477"/>
      <c r="E2395" s="477"/>
      <c r="F2395" s="478"/>
      <c r="G2395" s="479"/>
      <c r="H2395" s="479"/>
      <c r="I2395" s="479"/>
      <c r="J2395" s="479"/>
      <c r="K2395" s="479"/>
      <c r="L2395" s="700"/>
      <c r="M2395" s="700"/>
      <c r="N2395" s="700"/>
      <c r="O2395" s="700"/>
      <c r="P2395" s="700"/>
    </row>
    <row r="2396" spans="1:16" s="501" customFormat="1" ht="24.95" customHeight="1">
      <c r="A2396" s="476"/>
      <c r="B2396" s="476"/>
      <c r="C2396" s="477"/>
      <c r="D2396" s="477"/>
      <c r="E2396" s="477"/>
      <c r="F2396" s="478"/>
      <c r="G2396" s="479"/>
      <c r="H2396" s="479"/>
      <c r="I2396" s="479"/>
      <c r="J2396" s="479"/>
      <c r="K2396" s="479"/>
      <c r="L2396" s="700"/>
      <c r="M2396" s="700"/>
      <c r="N2396" s="700"/>
      <c r="O2396" s="700"/>
      <c r="P2396" s="700"/>
    </row>
    <row r="2397" spans="1:16" s="501" customFormat="1" ht="42" customHeight="1">
      <c r="A2397" s="476"/>
      <c r="B2397" s="476"/>
      <c r="C2397" s="477"/>
      <c r="D2397" s="477"/>
      <c r="E2397" s="477"/>
      <c r="F2397" s="478"/>
      <c r="G2397" s="479"/>
      <c r="H2397" s="479"/>
      <c r="I2397" s="479"/>
      <c r="J2397" s="479"/>
      <c r="K2397" s="479"/>
      <c r="L2397" s="700"/>
      <c r="M2397" s="700"/>
      <c r="N2397" s="700"/>
      <c r="O2397" s="700"/>
      <c r="P2397" s="700"/>
    </row>
    <row r="2398" spans="1:16" s="501" customFormat="1" ht="45" customHeight="1">
      <c r="A2398" s="476"/>
      <c r="B2398" s="476"/>
      <c r="C2398" s="477"/>
      <c r="D2398" s="477"/>
      <c r="E2398" s="477"/>
      <c r="F2398" s="478"/>
      <c r="G2398" s="479"/>
      <c r="H2398" s="479"/>
      <c r="I2398" s="479"/>
      <c r="J2398" s="479"/>
      <c r="K2398" s="479"/>
      <c r="L2398" s="700"/>
      <c r="M2398" s="700"/>
      <c r="N2398" s="700"/>
      <c r="O2398" s="700"/>
      <c r="P2398" s="700"/>
    </row>
    <row r="2399" spans="1:16" s="501" customFormat="1" ht="45" customHeight="1">
      <c r="A2399" s="476"/>
      <c r="B2399" s="476"/>
      <c r="C2399" s="477"/>
      <c r="D2399" s="477"/>
      <c r="E2399" s="477"/>
      <c r="F2399" s="480"/>
      <c r="G2399" s="479"/>
      <c r="H2399" s="479"/>
      <c r="I2399" s="479"/>
      <c r="J2399" s="479"/>
      <c r="K2399" s="479"/>
      <c r="L2399" s="700"/>
      <c r="M2399" s="700"/>
      <c r="N2399" s="700"/>
      <c r="O2399" s="700"/>
      <c r="P2399" s="700"/>
    </row>
    <row r="2400" spans="1:16" s="501" customFormat="1" ht="24.95" customHeight="1">
      <c r="A2400" s="476"/>
      <c r="B2400" s="476"/>
      <c r="C2400" s="477"/>
      <c r="D2400" s="477"/>
      <c r="E2400" s="477"/>
      <c r="F2400" s="478"/>
      <c r="G2400" s="479"/>
      <c r="H2400" s="479"/>
      <c r="I2400" s="479"/>
      <c r="J2400" s="479"/>
      <c r="K2400" s="479"/>
      <c r="L2400" s="700"/>
      <c r="M2400" s="700"/>
      <c r="N2400" s="700"/>
      <c r="O2400" s="700"/>
      <c r="P2400" s="700"/>
    </row>
    <row r="2401" spans="1:16" s="501" customFormat="1" ht="24.95" customHeight="1">
      <c r="A2401" s="476"/>
      <c r="B2401" s="476"/>
      <c r="C2401" s="477"/>
      <c r="D2401" s="477"/>
      <c r="E2401" s="477"/>
      <c r="F2401" s="478"/>
      <c r="G2401" s="479"/>
      <c r="H2401" s="479"/>
      <c r="I2401" s="479"/>
      <c r="J2401" s="479"/>
      <c r="K2401" s="479"/>
      <c r="L2401" s="700"/>
      <c r="M2401" s="700"/>
      <c r="N2401" s="700"/>
      <c r="O2401" s="700"/>
      <c r="P2401" s="700"/>
    </row>
    <row r="2402" spans="1:16" s="501" customFormat="1" ht="24.95" hidden="1" customHeight="1">
      <c r="A2402" s="476"/>
      <c r="B2402" s="476"/>
      <c r="C2402" s="477"/>
      <c r="D2402" s="477"/>
      <c r="E2402" s="477"/>
      <c r="F2402" s="478"/>
      <c r="G2402" s="479"/>
      <c r="H2402" s="479"/>
      <c r="I2402" s="479"/>
      <c r="J2402" s="479"/>
      <c r="K2402" s="479"/>
      <c r="L2402" s="700"/>
      <c r="M2402" s="700"/>
      <c r="N2402" s="700"/>
      <c r="O2402" s="700"/>
      <c r="P2402" s="700"/>
    </row>
    <row r="2403" spans="1:16" s="501" customFormat="1" ht="24.95" customHeight="1">
      <c r="A2403" s="476"/>
      <c r="B2403" s="476"/>
      <c r="C2403" s="477"/>
      <c r="D2403" s="477"/>
      <c r="E2403" s="477"/>
      <c r="F2403" s="478"/>
      <c r="G2403" s="479"/>
      <c r="H2403" s="479"/>
      <c r="I2403" s="479"/>
      <c r="J2403" s="479"/>
      <c r="K2403" s="479"/>
      <c r="L2403" s="700"/>
      <c r="M2403" s="700"/>
      <c r="N2403" s="700"/>
      <c r="O2403" s="700"/>
      <c r="P2403" s="700"/>
    </row>
    <row r="2404" spans="1:16" s="501" customFormat="1" ht="24.95" customHeight="1">
      <c r="A2404" s="476"/>
      <c r="B2404" s="476"/>
      <c r="C2404" s="477"/>
      <c r="D2404" s="477"/>
      <c r="E2404" s="477"/>
      <c r="F2404" s="478"/>
      <c r="G2404" s="479"/>
      <c r="H2404" s="479"/>
      <c r="I2404" s="479"/>
      <c r="J2404" s="479"/>
      <c r="K2404" s="479"/>
      <c r="L2404" s="700"/>
      <c r="M2404" s="700"/>
      <c r="N2404" s="700"/>
      <c r="O2404" s="700"/>
      <c r="P2404" s="700"/>
    </row>
    <row r="2405" spans="1:16" s="501" customFormat="1" ht="24.95" customHeight="1">
      <c r="A2405" s="476"/>
      <c r="B2405" s="476"/>
      <c r="C2405" s="477"/>
      <c r="D2405" s="477"/>
      <c r="E2405" s="477"/>
      <c r="F2405" s="478"/>
      <c r="G2405" s="479"/>
      <c r="H2405" s="479"/>
      <c r="I2405" s="479"/>
      <c r="J2405" s="479"/>
      <c r="K2405" s="479"/>
      <c r="L2405" s="700"/>
      <c r="M2405" s="700"/>
      <c r="N2405" s="700"/>
      <c r="O2405" s="700"/>
      <c r="P2405" s="700"/>
    </row>
    <row r="2406" spans="1:16" s="501" customFormat="1" ht="24.95" customHeight="1">
      <c r="A2406" s="476"/>
      <c r="B2406" s="476"/>
      <c r="C2406" s="477"/>
      <c r="D2406" s="477"/>
      <c r="E2406" s="477"/>
      <c r="F2406" s="478"/>
      <c r="G2406" s="479"/>
      <c r="H2406" s="479"/>
      <c r="I2406" s="479"/>
      <c r="J2406" s="479"/>
      <c r="K2406" s="479"/>
      <c r="L2406" s="700"/>
      <c r="M2406" s="700"/>
      <c r="N2406" s="700"/>
      <c r="O2406" s="700"/>
      <c r="P2406" s="700"/>
    </row>
    <row r="2407" spans="1:16" s="501" customFormat="1" ht="24.95" customHeight="1">
      <c r="A2407" s="476"/>
      <c r="B2407" s="476"/>
      <c r="C2407" s="477"/>
      <c r="D2407" s="477"/>
      <c r="E2407" s="477"/>
      <c r="F2407" s="478"/>
      <c r="G2407" s="479"/>
      <c r="H2407" s="479"/>
      <c r="I2407" s="479"/>
      <c r="J2407" s="479"/>
      <c r="K2407" s="479"/>
      <c r="L2407" s="700"/>
      <c r="M2407" s="700"/>
      <c r="N2407" s="700"/>
      <c r="O2407" s="700"/>
      <c r="P2407" s="700"/>
    </row>
    <row r="2408" spans="1:16" s="501" customFormat="1" ht="24.95" hidden="1" customHeight="1">
      <c r="A2408" s="476"/>
      <c r="B2408" s="476"/>
      <c r="C2408" s="477"/>
      <c r="D2408" s="477"/>
      <c r="E2408" s="477"/>
      <c r="F2408" s="478"/>
      <c r="G2408" s="479"/>
      <c r="H2408" s="479"/>
      <c r="I2408" s="479"/>
      <c r="J2408" s="479"/>
      <c r="K2408" s="479"/>
      <c r="L2408" s="700"/>
      <c r="M2408" s="700"/>
      <c r="N2408" s="700"/>
      <c r="O2408" s="700"/>
      <c r="P2408" s="700"/>
    </row>
    <row r="2409" spans="1:16" s="501" customFormat="1" ht="24.95" customHeight="1">
      <c r="A2409" s="476"/>
      <c r="B2409" s="476"/>
      <c r="C2409" s="477"/>
      <c r="D2409" s="477"/>
      <c r="E2409" s="477"/>
      <c r="F2409" s="478"/>
      <c r="G2409" s="479"/>
      <c r="H2409" s="479"/>
      <c r="I2409" s="479"/>
      <c r="J2409" s="479"/>
      <c r="K2409" s="479"/>
      <c r="L2409" s="700"/>
      <c r="M2409" s="700"/>
      <c r="N2409" s="700"/>
      <c r="O2409" s="700"/>
      <c r="P2409" s="700"/>
    </row>
    <row r="2410" spans="1:16" s="501" customFormat="1" ht="24.95" customHeight="1">
      <c r="A2410" s="476"/>
      <c r="B2410" s="476"/>
      <c r="C2410" s="477"/>
      <c r="D2410" s="477"/>
      <c r="E2410" s="477"/>
      <c r="F2410" s="481"/>
      <c r="G2410" s="479"/>
      <c r="H2410" s="479"/>
      <c r="I2410" s="479"/>
      <c r="J2410" s="479"/>
      <c r="K2410" s="479"/>
      <c r="L2410" s="700"/>
      <c r="M2410" s="700"/>
      <c r="N2410" s="700"/>
      <c r="O2410" s="700"/>
      <c r="P2410" s="700"/>
    </row>
    <row r="2411" spans="1:16" s="501" customFormat="1" ht="24.95" customHeight="1">
      <c r="A2411" s="476"/>
      <c r="B2411" s="476"/>
      <c r="C2411" s="477"/>
      <c r="D2411" s="477"/>
      <c r="E2411" s="477"/>
      <c r="F2411" s="478"/>
      <c r="G2411" s="479"/>
      <c r="H2411" s="479"/>
      <c r="I2411" s="479"/>
      <c r="J2411" s="479"/>
      <c r="K2411" s="479"/>
      <c r="L2411" s="700"/>
      <c r="M2411" s="700"/>
      <c r="N2411" s="700"/>
      <c r="O2411" s="700"/>
      <c r="P2411" s="700"/>
    </row>
    <row r="2412" spans="1:16" s="501" customFormat="1" ht="24.95" customHeight="1">
      <c r="A2412" s="476"/>
      <c r="B2412" s="476"/>
      <c r="C2412" s="477"/>
      <c r="D2412" s="477"/>
      <c r="E2412" s="477"/>
      <c r="F2412" s="478"/>
      <c r="G2412" s="479"/>
      <c r="H2412" s="479"/>
      <c r="I2412" s="479"/>
      <c r="J2412" s="479"/>
      <c r="K2412" s="479"/>
      <c r="L2412" s="700"/>
      <c r="M2412" s="700"/>
      <c r="N2412" s="700"/>
      <c r="O2412" s="700"/>
      <c r="P2412" s="700"/>
    </row>
    <row r="2413" spans="1:16" s="501" customFormat="1" ht="24.95" customHeight="1">
      <c r="A2413" s="476"/>
      <c r="B2413" s="476"/>
      <c r="C2413" s="477"/>
      <c r="D2413" s="477"/>
      <c r="E2413" s="477"/>
      <c r="F2413" s="478"/>
      <c r="G2413" s="479"/>
      <c r="H2413" s="479"/>
      <c r="I2413" s="479"/>
      <c r="J2413" s="479"/>
      <c r="K2413" s="479"/>
      <c r="L2413" s="700"/>
      <c r="M2413" s="700"/>
      <c r="N2413" s="700"/>
      <c r="O2413" s="700"/>
      <c r="P2413" s="700"/>
    </row>
    <row r="2414" spans="1:16" s="501" customFormat="1" ht="24.95" customHeight="1">
      <c r="A2414" s="476"/>
      <c r="B2414" s="476"/>
      <c r="C2414" s="477"/>
      <c r="D2414" s="477"/>
      <c r="E2414" s="477"/>
      <c r="F2414" s="478"/>
      <c r="G2414" s="479"/>
      <c r="H2414" s="479"/>
      <c r="I2414" s="479"/>
      <c r="J2414" s="479"/>
      <c r="K2414" s="479"/>
      <c r="L2414" s="700"/>
      <c r="M2414" s="700"/>
      <c r="N2414" s="700"/>
      <c r="O2414" s="700"/>
      <c r="P2414" s="700"/>
    </row>
    <row r="2415" spans="1:16" s="501" customFormat="1" ht="24.95" customHeight="1">
      <c r="A2415" s="476"/>
      <c r="B2415" s="476"/>
      <c r="C2415" s="477"/>
      <c r="D2415" s="477"/>
      <c r="E2415" s="477"/>
      <c r="F2415" s="478"/>
      <c r="G2415" s="479"/>
      <c r="H2415" s="479"/>
      <c r="I2415" s="479"/>
      <c r="J2415" s="479"/>
      <c r="K2415" s="479"/>
      <c r="L2415" s="700"/>
      <c r="M2415" s="700"/>
      <c r="N2415" s="700"/>
      <c r="O2415" s="700"/>
      <c r="P2415" s="700"/>
    </row>
    <row r="2416" spans="1:16" s="501" customFormat="1" ht="24.95" customHeight="1">
      <c r="A2416" s="476"/>
      <c r="B2416" s="476"/>
      <c r="C2416" s="477"/>
      <c r="D2416" s="477"/>
      <c r="E2416" s="477"/>
      <c r="F2416" s="478"/>
      <c r="G2416" s="479"/>
      <c r="H2416" s="479"/>
      <c r="I2416" s="479"/>
      <c r="J2416" s="479"/>
      <c r="K2416" s="479"/>
      <c r="L2416" s="700"/>
      <c r="M2416" s="700"/>
      <c r="N2416" s="700"/>
      <c r="O2416" s="700"/>
      <c r="P2416" s="700"/>
    </row>
    <row r="2417" spans="1:16" s="501" customFormat="1" ht="24.95" hidden="1" customHeight="1">
      <c r="A2417" s="476"/>
      <c r="B2417" s="476"/>
      <c r="C2417" s="477"/>
      <c r="D2417" s="477"/>
      <c r="E2417" s="477"/>
      <c r="F2417" s="478"/>
      <c r="G2417" s="479"/>
      <c r="H2417" s="479"/>
      <c r="I2417" s="479"/>
      <c r="J2417" s="479"/>
      <c r="K2417" s="479"/>
      <c r="L2417" s="700"/>
      <c r="M2417" s="700"/>
      <c r="N2417" s="700"/>
      <c r="O2417" s="700"/>
      <c r="P2417" s="700"/>
    </row>
    <row r="2418" spans="1:16" s="501" customFormat="1" ht="24.95" customHeight="1">
      <c r="A2418" s="476"/>
      <c r="B2418" s="476"/>
      <c r="C2418" s="477"/>
      <c r="D2418" s="477"/>
      <c r="E2418" s="477"/>
      <c r="F2418" s="478"/>
      <c r="G2418" s="479"/>
      <c r="H2418" s="479"/>
      <c r="I2418" s="479"/>
      <c r="J2418" s="479"/>
      <c r="K2418" s="479"/>
      <c r="L2418" s="700"/>
      <c r="M2418" s="700"/>
      <c r="N2418" s="700"/>
      <c r="O2418" s="700"/>
      <c r="P2418" s="700"/>
    </row>
    <row r="2419" spans="1:16" s="501" customFormat="1" ht="24.95" customHeight="1">
      <c r="A2419" s="476"/>
      <c r="B2419" s="476"/>
      <c r="C2419" s="477"/>
      <c r="D2419" s="477"/>
      <c r="E2419" s="477"/>
      <c r="F2419" s="478"/>
      <c r="G2419" s="479"/>
      <c r="H2419" s="479"/>
      <c r="I2419" s="479"/>
      <c r="J2419" s="479"/>
      <c r="K2419" s="479"/>
      <c r="L2419" s="700"/>
      <c r="M2419" s="700"/>
      <c r="N2419" s="700"/>
      <c r="O2419" s="700"/>
      <c r="P2419" s="700"/>
    </row>
    <row r="2420" spans="1:16" s="501" customFormat="1" ht="24.95" customHeight="1">
      <c r="A2420" s="476"/>
      <c r="B2420" s="476"/>
      <c r="C2420" s="477"/>
      <c r="D2420" s="477"/>
      <c r="E2420" s="477"/>
      <c r="F2420" s="478"/>
      <c r="G2420" s="479"/>
      <c r="H2420" s="479"/>
      <c r="I2420" s="479"/>
      <c r="J2420" s="479"/>
      <c r="K2420" s="479"/>
      <c r="L2420" s="700"/>
      <c r="M2420" s="700"/>
      <c r="N2420" s="700"/>
      <c r="O2420" s="700"/>
      <c r="P2420" s="700"/>
    </row>
    <row r="2421" spans="1:16" s="501" customFormat="1" ht="24.95" hidden="1" customHeight="1">
      <c r="A2421" s="476"/>
      <c r="B2421" s="476"/>
      <c r="C2421" s="477"/>
      <c r="D2421" s="477"/>
      <c r="E2421" s="477"/>
      <c r="F2421" s="478"/>
      <c r="G2421" s="479"/>
      <c r="H2421" s="479"/>
      <c r="I2421" s="479"/>
      <c r="J2421" s="479"/>
      <c r="K2421" s="479"/>
      <c r="L2421" s="700"/>
      <c r="M2421" s="700"/>
      <c r="N2421" s="700"/>
      <c r="O2421" s="700"/>
      <c r="P2421" s="700"/>
    </row>
    <row r="2422" spans="1:16" s="501" customFormat="1" ht="24.95" customHeight="1">
      <c r="A2422" s="476"/>
      <c r="B2422" s="476"/>
      <c r="C2422" s="477"/>
      <c r="D2422" s="477"/>
      <c r="E2422" s="477"/>
      <c r="F2422" s="478"/>
      <c r="G2422" s="479"/>
      <c r="H2422" s="479"/>
      <c r="I2422" s="479"/>
      <c r="J2422" s="479"/>
      <c r="K2422" s="479"/>
      <c r="L2422" s="700"/>
      <c r="M2422" s="700"/>
      <c r="N2422" s="700"/>
      <c r="O2422" s="700"/>
      <c r="P2422" s="700"/>
    </row>
    <row r="2423" spans="1:16" s="500" customFormat="1" ht="24.95" customHeight="1">
      <c r="A2423" s="482"/>
      <c r="B2423" s="482"/>
      <c r="C2423" s="483"/>
      <c r="D2423" s="483"/>
      <c r="E2423" s="483"/>
      <c r="F2423" s="484"/>
      <c r="G2423" s="485"/>
      <c r="H2423" s="485"/>
      <c r="I2423" s="485"/>
      <c r="J2423" s="485"/>
      <c r="K2423" s="485"/>
      <c r="L2423" s="648"/>
      <c r="M2423" s="648"/>
      <c r="N2423" s="648"/>
      <c r="O2423" s="648"/>
      <c r="P2423" s="648"/>
    </row>
    <row r="2424" spans="1:16" s="501" customFormat="1" ht="24.95" customHeight="1">
      <c r="A2424" s="476"/>
      <c r="B2424" s="476"/>
      <c r="C2424" s="477"/>
      <c r="D2424" s="477"/>
      <c r="E2424" s="477"/>
      <c r="F2424" s="481"/>
      <c r="G2424" s="479"/>
      <c r="H2424" s="479"/>
      <c r="I2424" s="479"/>
      <c r="J2424" s="479"/>
      <c r="K2424" s="479"/>
      <c r="L2424" s="700"/>
      <c r="M2424" s="700"/>
      <c r="N2424" s="700"/>
      <c r="O2424" s="700"/>
      <c r="P2424" s="700"/>
    </row>
    <row r="2425" spans="1:16" s="501" customFormat="1" ht="24.95" customHeight="1">
      <c r="A2425" s="476"/>
      <c r="B2425" s="476"/>
      <c r="C2425" s="477"/>
      <c r="D2425" s="477"/>
      <c r="E2425" s="477"/>
      <c r="F2425" s="478"/>
      <c r="G2425" s="479"/>
      <c r="H2425" s="479"/>
      <c r="I2425" s="479"/>
      <c r="J2425" s="479"/>
      <c r="K2425" s="479"/>
      <c r="L2425" s="700"/>
      <c r="M2425" s="700"/>
      <c r="N2425" s="700"/>
      <c r="O2425" s="700"/>
      <c r="P2425" s="700"/>
    </row>
    <row r="2426" spans="1:16" s="501" customFormat="1" ht="24.95" customHeight="1">
      <c r="A2426" s="476"/>
      <c r="B2426" s="476"/>
      <c r="C2426" s="477"/>
      <c r="D2426" s="477"/>
      <c r="E2426" s="477"/>
      <c r="F2426" s="478"/>
      <c r="G2426" s="479"/>
      <c r="H2426" s="479"/>
      <c r="I2426" s="479"/>
      <c r="J2426" s="479"/>
      <c r="K2426" s="479"/>
      <c r="L2426" s="700"/>
      <c r="M2426" s="700"/>
      <c r="N2426" s="700"/>
      <c r="O2426" s="700"/>
      <c r="P2426" s="700"/>
    </row>
    <row r="2427" spans="1:16" s="501" customFormat="1" ht="24.95" hidden="1" customHeight="1">
      <c r="A2427" s="476"/>
      <c r="B2427" s="476"/>
      <c r="C2427" s="477"/>
      <c r="D2427" s="477"/>
      <c r="E2427" s="477"/>
      <c r="F2427" s="478"/>
      <c r="G2427" s="479"/>
      <c r="H2427" s="479"/>
      <c r="I2427" s="479"/>
      <c r="J2427" s="479"/>
      <c r="K2427" s="479"/>
      <c r="L2427" s="700"/>
      <c r="M2427" s="700"/>
      <c r="N2427" s="700"/>
      <c r="O2427" s="700"/>
      <c r="P2427" s="700"/>
    </row>
    <row r="2428" spans="1:16" s="501" customFormat="1" ht="24.95" customHeight="1">
      <c r="A2428" s="476"/>
      <c r="B2428" s="476"/>
      <c r="C2428" s="477"/>
      <c r="D2428" s="477"/>
      <c r="E2428" s="477"/>
      <c r="F2428" s="478"/>
      <c r="G2428" s="479"/>
      <c r="H2428" s="479"/>
      <c r="I2428" s="479"/>
      <c r="J2428" s="479"/>
      <c r="K2428" s="479"/>
      <c r="L2428" s="700"/>
      <c r="M2428" s="700"/>
      <c r="N2428" s="700"/>
      <c r="O2428" s="700"/>
      <c r="P2428" s="700"/>
    </row>
    <row r="2429" spans="1:16" s="501" customFormat="1" ht="24.95" customHeight="1">
      <c r="A2429" s="476"/>
      <c r="B2429" s="476"/>
      <c r="C2429" s="477"/>
      <c r="D2429" s="477"/>
      <c r="E2429" s="477"/>
      <c r="F2429" s="478"/>
      <c r="G2429" s="479"/>
      <c r="H2429" s="479"/>
      <c r="I2429" s="479"/>
      <c r="J2429" s="479"/>
      <c r="K2429" s="479"/>
      <c r="L2429" s="700"/>
      <c r="M2429" s="700"/>
      <c r="N2429" s="700"/>
      <c r="O2429" s="700"/>
      <c r="P2429" s="700"/>
    </row>
    <row r="2430" spans="1:16" s="501" customFormat="1" ht="24.95" customHeight="1">
      <c r="A2430" s="476"/>
      <c r="B2430" s="476"/>
      <c r="C2430" s="477"/>
      <c r="D2430" s="477"/>
      <c r="E2430" s="477"/>
      <c r="F2430" s="478"/>
      <c r="G2430" s="479"/>
      <c r="H2430" s="479"/>
      <c r="I2430" s="479"/>
      <c r="J2430" s="479"/>
      <c r="K2430" s="479"/>
      <c r="L2430" s="700"/>
      <c r="M2430" s="700"/>
      <c r="N2430" s="700"/>
      <c r="O2430" s="700"/>
      <c r="P2430" s="700"/>
    </row>
    <row r="2431" spans="1:16" s="501" customFormat="1" ht="24.95" hidden="1" customHeight="1">
      <c r="A2431" s="476"/>
      <c r="B2431" s="476"/>
      <c r="C2431" s="477"/>
      <c r="D2431" s="477"/>
      <c r="E2431" s="477"/>
      <c r="F2431" s="478"/>
      <c r="G2431" s="479"/>
      <c r="H2431" s="479"/>
      <c r="I2431" s="479"/>
      <c r="J2431" s="479"/>
      <c r="K2431" s="479"/>
      <c r="L2431" s="700"/>
      <c r="M2431" s="700"/>
      <c r="N2431" s="700"/>
      <c r="O2431" s="700"/>
      <c r="P2431" s="700"/>
    </row>
    <row r="2432" spans="1:16" s="501" customFormat="1" ht="24.95" customHeight="1">
      <c r="A2432" s="476"/>
      <c r="B2432" s="476"/>
      <c r="C2432" s="477"/>
      <c r="D2432" s="477"/>
      <c r="E2432" s="477"/>
      <c r="F2432" s="478"/>
      <c r="G2432" s="479"/>
      <c r="H2432" s="479"/>
      <c r="I2432" s="479"/>
      <c r="J2432" s="479"/>
      <c r="K2432" s="479"/>
      <c r="L2432" s="700"/>
      <c r="M2432" s="700"/>
      <c r="N2432" s="700"/>
      <c r="O2432" s="700"/>
      <c r="P2432" s="700"/>
    </row>
    <row r="2433" spans="1:16" s="501" customFormat="1" ht="24.95" customHeight="1">
      <c r="A2433" s="476"/>
      <c r="B2433" s="476"/>
      <c r="C2433" s="477"/>
      <c r="D2433" s="477"/>
      <c r="E2433" s="477"/>
      <c r="F2433" s="478"/>
      <c r="G2433" s="479"/>
      <c r="H2433" s="479"/>
      <c r="I2433" s="479"/>
      <c r="J2433" s="479"/>
      <c r="K2433" s="479"/>
      <c r="L2433" s="700"/>
      <c r="M2433" s="700"/>
      <c r="N2433" s="700"/>
      <c r="O2433" s="700"/>
      <c r="P2433" s="700"/>
    </row>
    <row r="2434" spans="1:16" s="501" customFormat="1" ht="24.95" customHeight="1">
      <c r="A2434" s="476"/>
      <c r="B2434" s="476"/>
      <c r="C2434" s="477"/>
      <c r="D2434" s="477"/>
      <c r="E2434" s="477"/>
      <c r="F2434" s="478"/>
      <c r="G2434" s="479"/>
      <c r="H2434" s="479"/>
      <c r="I2434" s="479"/>
      <c r="J2434" s="479"/>
      <c r="K2434" s="479"/>
      <c r="L2434" s="700"/>
      <c r="M2434" s="700"/>
      <c r="N2434" s="700"/>
      <c r="O2434" s="700"/>
      <c r="P2434" s="700"/>
    </row>
    <row r="2435" spans="1:16" s="501" customFormat="1" ht="24.95" hidden="1" customHeight="1" thickTop="1">
      <c r="A2435" s="476"/>
      <c r="B2435" s="476"/>
      <c r="C2435" s="477"/>
      <c r="D2435" s="477"/>
      <c r="E2435" s="477"/>
      <c r="F2435" s="478"/>
      <c r="G2435" s="479"/>
      <c r="H2435" s="479"/>
      <c r="I2435" s="479"/>
      <c r="J2435" s="479"/>
      <c r="K2435" s="479"/>
      <c r="L2435" s="700"/>
      <c r="M2435" s="700"/>
      <c r="N2435" s="700"/>
      <c r="O2435" s="700"/>
      <c r="P2435" s="700"/>
    </row>
    <row r="2436" spans="1:16" s="501" customFormat="1" ht="24.95" customHeight="1">
      <c r="A2436" s="476"/>
      <c r="B2436" s="476"/>
      <c r="C2436" s="477"/>
      <c r="D2436" s="477"/>
      <c r="E2436" s="477"/>
      <c r="F2436" s="478"/>
      <c r="G2436" s="479"/>
      <c r="H2436" s="479"/>
      <c r="I2436" s="479"/>
      <c r="J2436" s="479"/>
      <c r="K2436" s="479"/>
      <c r="L2436" s="700"/>
      <c r="M2436" s="700"/>
      <c r="N2436" s="700"/>
      <c r="O2436" s="700"/>
      <c r="P2436" s="700"/>
    </row>
    <row r="2437" spans="1:16" s="501" customFormat="1" ht="24.95" customHeight="1">
      <c r="A2437" s="476"/>
      <c r="B2437" s="476"/>
      <c r="C2437" s="477"/>
      <c r="D2437" s="477"/>
      <c r="E2437" s="477"/>
      <c r="F2437" s="478"/>
      <c r="G2437" s="479"/>
      <c r="H2437" s="479"/>
      <c r="I2437" s="479"/>
      <c r="J2437" s="479"/>
      <c r="K2437" s="479"/>
      <c r="L2437" s="700"/>
      <c r="M2437" s="700"/>
      <c r="N2437" s="700"/>
      <c r="O2437" s="700"/>
      <c r="P2437" s="700"/>
    </row>
    <row r="2438" spans="1:16" s="501" customFormat="1" ht="19.5">
      <c r="A2438" s="476"/>
      <c r="B2438" s="476"/>
      <c r="C2438" s="477"/>
      <c r="D2438" s="477"/>
      <c r="E2438" s="477"/>
      <c r="F2438" s="478"/>
      <c r="G2438" s="479"/>
      <c r="H2438" s="479"/>
      <c r="I2438" s="479"/>
      <c r="J2438" s="479"/>
      <c r="K2438" s="479"/>
      <c r="L2438" s="700"/>
      <c r="M2438" s="700"/>
      <c r="N2438" s="700"/>
      <c r="O2438" s="700"/>
      <c r="P2438" s="700"/>
    </row>
    <row r="2439" spans="1:16" s="501" customFormat="1" ht="24.95" hidden="1" customHeight="1">
      <c r="A2439" s="476"/>
      <c r="B2439" s="476"/>
      <c r="C2439" s="477"/>
      <c r="D2439" s="477"/>
      <c r="E2439" s="477"/>
      <c r="F2439" s="478"/>
      <c r="G2439" s="479"/>
      <c r="H2439" s="479"/>
      <c r="I2439" s="479"/>
      <c r="J2439" s="479"/>
      <c r="K2439" s="479"/>
      <c r="L2439" s="700"/>
      <c r="M2439" s="700"/>
      <c r="N2439" s="700"/>
      <c r="O2439" s="700"/>
      <c r="P2439" s="700"/>
    </row>
    <row r="2440" spans="1:16" s="501" customFormat="1" ht="24.95" customHeight="1">
      <c r="A2440" s="476"/>
      <c r="B2440" s="476"/>
      <c r="C2440" s="477"/>
      <c r="D2440" s="477"/>
      <c r="E2440" s="477"/>
      <c r="F2440" s="478"/>
      <c r="G2440" s="479"/>
      <c r="H2440" s="479"/>
      <c r="I2440" s="479"/>
      <c r="J2440" s="479"/>
      <c r="K2440" s="479"/>
      <c r="L2440" s="700"/>
      <c r="M2440" s="700"/>
      <c r="N2440" s="700"/>
      <c r="O2440" s="700"/>
      <c r="P2440" s="700"/>
    </row>
    <row r="2441" spans="1:16" s="501" customFormat="1" ht="24.95" customHeight="1">
      <c r="A2441" s="476"/>
      <c r="B2441" s="476"/>
      <c r="C2441" s="477"/>
      <c r="D2441" s="477"/>
      <c r="E2441" s="477"/>
      <c r="F2441" s="478"/>
      <c r="G2441" s="479"/>
      <c r="H2441" s="479"/>
      <c r="I2441" s="479"/>
      <c r="J2441" s="479"/>
      <c r="K2441" s="479"/>
      <c r="L2441" s="700"/>
      <c r="M2441" s="700"/>
      <c r="N2441" s="700"/>
      <c r="O2441" s="700"/>
      <c r="P2441" s="700"/>
    </row>
    <row r="2442" spans="1:16" s="501" customFormat="1" ht="24.95" customHeight="1">
      <c r="A2442" s="476"/>
      <c r="B2442" s="476"/>
      <c r="C2442" s="477"/>
      <c r="D2442" s="477"/>
      <c r="E2442" s="477"/>
      <c r="F2442" s="478"/>
      <c r="G2442" s="479"/>
      <c r="H2442" s="479"/>
      <c r="I2442" s="479"/>
      <c r="J2442" s="479"/>
      <c r="K2442" s="479"/>
      <c r="L2442" s="700"/>
      <c r="M2442" s="700"/>
      <c r="N2442" s="700"/>
      <c r="O2442" s="700"/>
      <c r="P2442" s="700"/>
    </row>
    <row r="2443" spans="1:16" s="501" customFormat="1" ht="45" customHeight="1">
      <c r="A2443" s="476"/>
      <c r="B2443" s="476"/>
      <c r="C2443" s="477"/>
      <c r="D2443" s="477"/>
      <c r="E2443" s="477"/>
      <c r="F2443" s="478"/>
      <c r="G2443" s="479"/>
      <c r="H2443" s="479"/>
      <c r="I2443" s="479"/>
      <c r="J2443" s="479"/>
      <c r="K2443" s="479"/>
      <c r="L2443" s="700"/>
      <c r="M2443" s="700"/>
      <c r="N2443" s="700"/>
      <c r="O2443" s="700"/>
      <c r="P2443" s="700"/>
    </row>
    <row r="2444" spans="1:16" s="501" customFormat="1" ht="24.95" hidden="1" customHeight="1">
      <c r="A2444" s="476"/>
      <c r="B2444" s="476"/>
      <c r="C2444" s="477"/>
      <c r="D2444" s="477"/>
      <c r="E2444" s="477"/>
      <c r="F2444" s="478"/>
      <c r="G2444" s="479"/>
      <c r="H2444" s="479"/>
      <c r="I2444" s="479"/>
      <c r="J2444" s="479"/>
      <c r="K2444" s="479"/>
      <c r="L2444" s="700"/>
      <c r="M2444" s="700"/>
      <c r="N2444" s="700"/>
      <c r="O2444" s="700"/>
      <c r="P2444" s="700"/>
    </row>
    <row r="2445" spans="1:16" s="501" customFormat="1" ht="24.95" customHeight="1">
      <c r="A2445" s="476"/>
      <c r="B2445" s="476"/>
      <c r="C2445" s="477"/>
      <c r="D2445" s="477"/>
      <c r="E2445" s="477"/>
      <c r="F2445" s="478"/>
      <c r="G2445" s="479"/>
      <c r="H2445" s="479"/>
      <c r="I2445" s="479"/>
      <c r="J2445" s="479"/>
      <c r="K2445" s="479"/>
      <c r="L2445" s="700"/>
      <c r="M2445" s="700"/>
      <c r="N2445" s="700"/>
      <c r="O2445" s="700"/>
      <c r="P2445" s="700"/>
    </row>
    <row r="2446" spans="1:16" s="501" customFormat="1" ht="24.95" customHeight="1">
      <c r="A2446" s="476"/>
      <c r="B2446" s="476"/>
      <c r="C2446" s="477"/>
      <c r="D2446" s="477"/>
      <c r="E2446" s="477"/>
      <c r="F2446" s="480"/>
      <c r="G2446" s="479"/>
      <c r="H2446" s="479"/>
      <c r="I2446" s="479"/>
      <c r="J2446" s="479"/>
      <c r="K2446" s="479"/>
      <c r="L2446" s="700"/>
      <c r="M2446" s="700"/>
      <c r="N2446" s="700"/>
      <c r="O2446" s="700"/>
      <c r="P2446" s="700"/>
    </row>
    <row r="2447" spans="1:16" s="501" customFormat="1" ht="24.95" hidden="1" customHeight="1">
      <c r="A2447" s="476"/>
      <c r="B2447" s="476"/>
      <c r="C2447" s="477"/>
      <c r="D2447" s="477"/>
      <c r="E2447" s="477"/>
      <c r="F2447" s="478"/>
      <c r="G2447" s="479"/>
      <c r="H2447" s="479"/>
      <c r="I2447" s="479"/>
      <c r="J2447" s="479"/>
      <c r="K2447" s="479"/>
      <c r="L2447" s="700"/>
      <c r="M2447" s="700"/>
      <c r="N2447" s="700"/>
      <c r="O2447" s="700"/>
      <c r="P2447" s="700"/>
    </row>
    <row r="2448" spans="1:16" s="501" customFormat="1" ht="24.95" customHeight="1">
      <c r="A2448" s="476"/>
      <c r="B2448" s="476"/>
      <c r="C2448" s="477"/>
      <c r="D2448" s="477"/>
      <c r="E2448" s="477"/>
      <c r="F2448" s="478"/>
      <c r="G2448" s="479"/>
      <c r="H2448" s="479"/>
      <c r="I2448" s="479"/>
      <c r="J2448" s="479"/>
      <c r="K2448" s="479"/>
      <c r="L2448" s="700"/>
      <c r="M2448" s="700"/>
      <c r="N2448" s="700"/>
      <c r="O2448" s="700"/>
      <c r="P2448" s="700"/>
    </row>
    <row r="2449" spans="1:16" s="501" customFormat="1" ht="24.95" customHeight="1">
      <c r="A2449" s="476"/>
      <c r="B2449" s="476"/>
      <c r="C2449" s="477"/>
      <c r="D2449" s="477"/>
      <c r="E2449" s="477"/>
      <c r="F2449" s="478"/>
      <c r="G2449" s="479"/>
      <c r="H2449" s="479"/>
      <c r="I2449" s="479"/>
      <c r="J2449" s="479"/>
      <c r="K2449" s="479"/>
      <c r="L2449" s="700"/>
      <c r="M2449" s="700"/>
      <c r="N2449" s="700"/>
      <c r="O2449" s="700"/>
      <c r="P2449" s="700"/>
    </row>
    <row r="2450" spans="1:16" s="501" customFormat="1" ht="24.95" customHeight="1">
      <c r="A2450" s="476"/>
      <c r="B2450" s="476"/>
      <c r="C2450" s="477"/>
      <c r="D2450" s="477"/>
      <c r="E2450" s="477"/>
      <c r="F2450" s="478"/>
      <c r="G2450" s="479"/>
      <c r="H2450" s="479"/>
      <c r="I2450" s="479"/>
      <c r="J2450" s="479"/>
      <c r="K2450" s="479"/>
      <c r="L2450" s="700"/>
      <c r="M2450" s="700"/>
      <c r="N2450" s="700"/>
      <c r="O2450" s="700"/>
      <c r="P2450" s="700"/>
    </row>
    <row r="2451" spans="1:16" s="501" customFormat="1" ht="24.95" customHeight="1">
      <c r="A2451" s="476"/>
      <c r="B2451" s="476"/>
      <c r="C2451" s="477"/>
      <c r="D2451" s="477"/>
      <c r="E2451" s="477"/>
      <c r="F2451" s="478"/>
      <c r="G2451" s="479"/>
      <c r="H2451" s="479"/>
      <c r="I2451" s="479"/>
      <c r="J2451" s="479"/>
      <c r="K2451" s="479"/>
      <c r="L2451" s="700"/>
      <c r="M2451" s="700"/>
      <c r="N2451" s="700"/>
      <c r="O2451" s="700"/>
      <c r="P2451" s="700"/>
    </row>
    <row r="2452" spans="1:16" s="501" customFormat="1" ht="24.95" customHeight="1">
      <c r="A2452" s="476"/>
      <c r="B2452" s="476"/>
      <c r="C2452" s="477"/>
      <c r="D2452" s="477"/>
      <c r="E2452" s="477"/>
      <c r="F2452" s="478"/>
      <c r="G2452" s="479"/>
      <c r="H2452" s="479"/>
      <c r="I2452" s="479"/>
      <c r="J2452" s="479"/>
      <c r="K2452" s="479"/>
      <c r="L2452" s="700"/>
      <c r="M2452" s="700"/>
      <c r="N2452" s="700"/>
      <c r="O2452" s="700"/>
      <c r="P2452" s="700"/>
    </row>
    <row r="2453" spans="1:16" s="501" customFormat="1" ht="24.95" hidden="1" customHeight="1">
      <c r="A2453" s="476"/>
      <c r="B2453" s="476"/>
      <c r="C2453" s="477"/>
      <c r="D2453" s="477"/>
      <c r="E2453" s="477"/>
      <c r="F2453" s="478"/>
      <c r="G2453" s="479"/>
      <c r="H2453" s="479"/>
      <c r="I2453" s="479"/>
      <c r="J2453" s="479"/>
      <c r="K2453" s="479"/>
      <c r="L2453" s="700"/>
      <c r="M2453" s="700"/>
      <c r="N2453" s="700"/>
      <c r="O2453" s="700"/>
      <c r="P2453" s="700"/>
    </row>
    <row r="2454" spans="1:16" s="501" customFormat="1" ht="24.95" customHeight="1">
      <c r="A2454" s="476"/>
      <c r="B2454" s="476"/>
      <c r="C2454" s="477"/>
      <c r="D2454" s="477"/>
      <c r="E2454" s="477"/>
      <c r="F2454" s="478"/>
      <c r="G2454" s="479"/>
      <c r="H2454" s="479"/>
      <c r="I2454" s="479"/>
      <c r="J2454" s="479"/>
      <c r="K2454" s="479"/>
      <c r="L2454" s="700"/>
      <c r="M2454" s="700"/>
      <c r="N2454" s="700"/>
      <c r="O2454" s="700"/>
      <c r="P2454" s="700"/>
    </row>
    <row r="2455" spans="1:16" s="500" customFormat="1" ht="24.95" customHeight="1">
      <c r="A2455" s="482"/>
      <c r="B2455" s="482"/>
      <c r="C2455" s="483"/>
      <c r="D2455" s="483"/>
      <c r="E2455" s="483"/>
      <c r="F2455" s="484"/>
      <c r="G2455" s="485"/>
      <c r="H2455" s="485"/>
      <c r="I2455" s="485"/>
      <c r="J2455" s="485"/>
      <c r="K2455" s="485"/>
      <c r="L2455" s="648"/>
      <c r="M2455" s="648"/>
      <c r="N2455" s="648"/>
      <c r="O2455" s="648"/>
      <c r="P2455" s="648"/>
    </row>
    <row r="2456" spans="1:16" s="501" customFormat="1" ht="24.95" customHeight="1">
      <c r="A2456" s="476"/>
      <c r="B2456" s="476"/>
      <c r="C2456" s="477"/>
      <c r="D2456" s="477"/>
      <c r="E2456" s="477"/>
      <c r="F2456" s="478"/>
      <c r="G2456" s="479"/>
      <c r="H2456" s="479"/>
      <c r="I2456" s="479"/>
      <c r="J2456" s="479"/>
      <c r="K2456" s="479"/>
      <c r="L2456" s="700"/>
      <c r="M2456" s="700"/>
      <c r="N2456" s="700"/>
      <c r="O2456" s="700"/>
      <c r="P2456" s="700"/>
    </row>
    <row r="2457" spans="1:16" s="501" customFormat="1" ht="24.95" customHeight="1">
      <c r="A2457" s="476"/>
      <c r="B2457" s="476"/>
      <c r="C2457" s="477"/>
      <c r="D2457" s="477"/>
      <c r="E2457" s="477"/>
      <c r="F2457" s="478"/>
      <c r="G2457" s="479"/>
      <c r="H2457" s="479"/>
      <c r="I2457" s="479"/>
      <c r="J2457" s="479"/>
      <c r="K2457" s="479"/>
      <c r="L2457" s="700"/>
      <c r="M2457" s="700"/>
      <c r="N2457" s="700"/>
      <c r="O2457" s="700"/>
      <c r="P2457" s="700"/>
    </row>
    <row r="2458" spans="1:16" s="501" customFormat="1" ht="24.95" customHeight="1">
      <c r="A2458" s="476"/>
      <c r="B2458" s="476"/>
      <c r="C2458" s="477"/>
      <c r="D2458" s="477"/>
      <c r="E2458" s="477"/>
      <c r="F2458" s="478"/>
      <c r="G2458" s="479"/>
      <c r="H2458" s="479"/>
      <c r="I2458" s="479"/>
      <c r="J2458" s="479"/>
      <c r="K2458" s="479"/>
      <c r="L2458" s="700"/>
      <c r="M2458" s="700"/>
      <c r="N2458" s="700"/>
      <c r="O2458" s="700"/>
      <c r="P2458" s="700"/>
    </row>
    <row r="2459" spans="1:16" s="501" customFormat="1" ht="24.95" customHeight="1">
      <c r="A2459" s="476"/>
      <c r="B2459" s="476"/>
      <c r="C2459" s="477"/>
      <c r="D2459" s="477"/>
      <c r="E2459" s="477"/>
      <c r="F2459" s="478"/>
      <c r="G2459" s="479"/>
      <c r="H2459" s="479"/>
      <c r="I2459" s="479"/>
      <c r="J2459" s="479"/>
      <c r="K2459" s="479"/>
      <c r="L2459" s="700"/>
      <c r="M2459" s="700"/>
      <c r="N2459" s="700"/>
      <c r="O2459" s="700"/>
      <c r="P2459" s="700"/>
    </row>
    <row r="2460" spans="1:16" s="501" customFormat="1" ht="24.95" customHeight="1">
      <c r="A2460" s="476"/>
      <c r="B2460" s="476"/>
      <c r="C2460" s="477"/>
      <c r="D2460" s="477"/>
      <c r="E2460" s="477"/>
      <c r="F2460" s="478"/>
      <c r="G2460" s="479"/>
      <c r="H2460" s="479"/>
      <c r="I2460" s="479"/>
      <c r="J2460" s="479"/>
      <c r="K2460" s="479"/>
      <c r="L2460" s="700"/>
      <c r="M2460" s="700"/>
      <c r="N2460" s="700"/>
      <c r="O2460" s="700"/>
      <c r="P2460" s="700"/>
    </row>
    <row r="2461" spans="1:16" s="501" customFormat="1" ht="24.95" customHeight="1">
      <c r="A2461" s="476"/>
      <c r="B2461" s="476"/>
      <c r="C2461" s="477"/>
      <c r="D2461" s="477"/>
      <c r="E2461" s="477"/>
      <c r="F2461" s="478"/>
      <c r="G2461" s="479"/>
      <c r="H2461" s="479"/>
      <c r="I2461" s="479"/>
      <c r="J2461" s="479"/>
      <c r="K2461" s="479"/>
      <c r="L2461" s="700"/>
      <c r="M2461" s="700"/>
      <c r="N2461" s="700"/>
      <c r="O2461" s="700"/>
      <c r="P2461" s="700"/>
    </row>
    <row r="2462" spans="1:16" s="501" customFormat="1" ht="24.95" customHeight="1">
      <c r="A2462" s="476"/>
      <c r="B2462" s="476"/>
      <c r="C2462" s="477"/>
      <c r="D2462" s="477"/>
      <c r="E2462" s="477"/>
      <c r="F2462" s="478"/>
      <c r="G2462" s="479"/>
      <c r="H2462" s="479"/>
      <c r="I2462" s="479"/>
      <c r="J2462" s="479"/>
      <c r="K2462" s="479"/>
      <c r="L2462" s="700"/>
      <c r="M2462" s="700"/>
      <c r="N2462" s="700"/>
      <c r="O2462" s="700"/>
      <c r="P2462" s="700"/>
    </row>
    <row r="2463" spans="1:16" s="501" customFormat="1" ht="24.95" customHeight="1">
      <c r="A2463" s="476"/>
      <c r="B2463" s="476"/>
      <c r="C2463" s="477"/>
      <c r="D2463" s="477"/>
      <c r="E2463" s="477"/>
      <c r="F2463" s="478"/>
      <c r="G2463" s="479"/>
      <c r="H2463" s="479"/>
      <c r="I2463" s="479"/>
      <c r="J2463" s="479"/>
      <c r="K2463" s="479"/>
      <c r="L2463" s="700"/>
      <c r="M2463" s="700"/>
      <c r="N2463" s="700"/>
      <c r="O2463" s="700"/>
      <c r="P2463" s="700"/>
    </row>
    <row r="2464" spans="1:16" s="500" customFormat="1" ht="24.95" customHeight="1">
      <c r="A2464" s="482"/>
      <c r="B2464" s="482"/>
      <c r="C2464" s="483"/>
      <c r="D2464" s="483"/>
      <c r="E2464" s="483"/>
      <c r="F2464" s="484"/>
      <c r="G2464" s="485"/>
      <c r="H2464" s="485"/>
      <c r="I2464" s="485"/>
      <c r="J2464" s="485"/>
      <c r="K2464" s="485"/>
      <c r="L2464" s="648"/>
      <c r="M2464" s="648"/>
      <c r="N2464" s="648"/>
      <c r="O2464" s="648"/>
      <c r="P2464" s="648"/>
    </row>
    <row r="2465" spans="1:16" s="500" customFormat="1" ht="24.95" customHeight="1">
      <c r="A2465" s="482"/>
      <c r="B2465" s="482"/>
      <c r="C2465" s="483"/>
      <c r="D2465" s="483"/>
      <c r="E2465" s="483"/>
      <c r="F2465" s="484"/>
      <c r="G2465" s="485"/>
      <c r="H2465" s="485"/>
      <c r="I2465" s="485"/>
      <c r="J2465" s="485"/>
      <c r="K2465" s="485"/>
      <c r="L2465" s="648"/>
      <c r="M2465" s="648"/>
      <c r="N2465" s="648"/>
      <c r="O2465" s="648"/>
      <c r="P2465" s="648"/>
    </row>
    <row r="2466" spans="1:16" s="501" customFormat="1" ht="24.95" customHeight="1">
      <c r="A2466" s="476"/>
      <c r="B2466" s="476"/>
      <c r="C2466" s="477"/>
      <c r="D2466" s="477"/>
      <c r="E2466" s="477"/>
      <c r="F2466" s="478"/>
      <c r="G2466" s="479"/>
      <c r="H2466" s="479"/>
      <c r="I2466" s="479"/>
      <c r="J2466" s="479"/>
      <c r="K2466" s="479"/>
      <c r="L2466" s="700"/>
      <c r="M2466" s="700"/>
      <c r="N2466" s="700"/>
      <c r="O2466" s="700"/>
      <c r="P2466" s="700"/>
    </row>
    <row r="2467" spans="1:16" s="501" customFormat="1" ht="24.95" customHeight="1">
      <c r="A2467" s="476"/>
      <c r="B2467" s="476"/>
      <c r="C2467" s="477"/>
      <c r="D2467" s="477"/>
      <c r="E2467" s="477"/>
      <c r="F2467" s="478"/>
      <c r="G2467" s="479"/>
      <c r="H2467" s="479"/>
      <c r="I2467" s="479"/>
      <c r="J2467" s="479"/>
      <c r="K2467" s="479"/>
      <c r="L2467" s="700"/>
      <c r="M2467" s="700"/>
      <c r="N2467" s="700"/>
      <c r="O2467" s="700"/>
      <c r="P2467" s="700"/>
    </row>
    <row r="2468" spans="1:16" s="501" customFormat="1" ht="24.95" hidden="1" customHeight="1">
      <c r="A2468" s="476"/>
      <c r="B2468" s="476"/>
      <c r="C2468" s="477"/>
      <c r="D2468" s="477"/>
      <c r="E2468" s="477"/>
      <c r="F2468" s="478"/>
      <c r="G2468" s="479"/>
      <c r="H2468" s="479"/>
      <c r="I2468" s="479"/>
      <c r="J2468" s="479"/>
      <c r="K2468" s="479"/>
      <c r="L2468" s="700"/>
      <c r="M2468" s="700"/>
      <c r="N2468" s="700"/>
      <c r="O2468" s="700"/>
      <c r="P2468" s="700"/>
    </row>
    <row r="2469" spans="1:16" s="501" customFormat="1" ht="24.95" hidden="1" customHeight="1">
      <c r="A2469" s="476"/>
      <c r="B2469" s="476"/>
      <c r="C2469" s="477"/>
      <c r="D2469" s="477"/>
      <c r="E2469" s="477"/>
      <c r="F2469" s="478"/>
      <c r="G2469" s="479"/>
      <c r="H2469" s="479"/>
      <c r="I2469" s="479"/>
      <c r="J2469" s="479"/>
      <c r="K2469" s="479"/>
      <c r="L2469" s="700"/>
      <c r="M2469" s="700"/>
      <c r="N2469" s="700"/>
      <c r="O2469" s="700"/>
      <c r="P2469" s="700"/>
    </row>
    <row r="2470" spans="1:16" s="501" customFormat="1" ht="24.95" customHeight="1">
      <c r="A2470" s="476"/>
      <c r="B2470" s="476"/>
      <c r="C2470" s="477"/>
      <c r="D2470" s="477"/>
      <c r="E2470" s="477"/>
      <c r="F2470" s="478"/>
      <c r="G2470" s="479"/>
      <c r="H2470" s="479"/>
      <c r="I2470" s="479"/>
      <c r="J2470" s="479"/>
      <c r="K2470" s="479"/>
      <c r="L2470" s="700"/>
      <c r="M2470" s="700"/>
      <c r="N2470" s="700"/>
      <c r="O2470" s="700"/>
      <c r="P2470" s="700"/>
    </row>
    <row r="2471" spans="1:16" s="501" customFormat="1" ht="24.95" customHeight="1">
      <c r="A2471" s="476"/>
      <c r="B2471" s="476"/>
      <c r="C2471" s="477"/>
      <c r="D2471" s="477"/>
      <c r="E2471" s="477"/>
      <c r="F2471" s="478"/>
      <c r="G2471" s="479"/>
      <c r="H2471" s="479"/>
      <c r="I2471" s="479"/>
      <c r="J2471" s="479"/>
      <c r="K2471" s="479"/>
      <c r="L2471" s="700"/>
      <c r="M2471" s="700"/>
      <c r="N2471" s="700"/>
      <c r="O2471" s="700"/>
      <c r="P2471" s="700"/>
    </row>
    <row r="2472" spans="1:16" s="501" customFormat="1" ht="24.95" customHeight="1">
      <c r="A2472" s="476"/>
      <c r="B2472" s="476"/>
      <c r="C2472" s="477"/>
      <c r="D2472" s="477"/>
      <c r="E2472" s="477"/>
      <c r="F2472" s="478"/>
      <c r="G2472" s="479"/>
      <c r="H2472" s="479"/>
      <c r="I2472" s="479"/>
      <c r="J2472" s="479"/>
      <c r="K2472" s="479"/>
      <c r="L2472" s="700"/>
      <c r="M2472" s="700"/>
      <c r="N2472" s="700"/>
      <c r="O2472" s="700"/>
      <c r="P2472" s="700"/>
    </row>
    <row r="2473" spans="1:16" s="501" customFormat="1" ht="24.95" hidden="1" customHeight="1">
      <c r="A2473" s="476"/>
      <c r="B2473" s="476"/>
      <c r="C2473" s="477"/>
      <c r="D2473" s="477"/>
      <c r="E2473" s="477"/>
      <c r="F2473" s="478"/>
      <c r="G2473" s="479"/>
      <c r="H2473" s="479"/>
      <c r="I2473" s="479"/>
      <c r="J2473" s="479"/>
      <c r="K2473" s="479"/>
      <c r="L2473" s="700"/>
      <c r="M2473" s="700"/>
      <c r="N2473" s="700"/>
      <c r="O2473" s="700"/>
      <c r="P2473" s="700"/>
    </row>
    <row r="2474" spans="1:16" s="501" customFormat="1" ht="24.95" customHeight="1">
      <c r="A2474" s="476"/>
      <c r="B2474" s="476"/>
      <c r="C2474" s="477"/>
      <c r="D2474" s="477"/>
      <c r="E2474" s="477"/>
      <c r="F2474" s="478"/>
      <c r="G2474" s="479"/>
      <c r="H2474" s="479"/>
      <c r="I2474" s="479"/>
      <c r="J2474" s="479"/>
      <c r="K2474" s="479"/>
      <c r="L2474" s="700"/>
      <c r="M2474" s="700"/>
      <c r="N2474" s="700"/>
      <c r="O2474" s="700"/>
      <c r="P2474" s="700"/>
    </row>
    <row r="2475" spans="1:16" s="501" customFormat="1" ht="24.95" customHeight="1">
      <c r="A2475" s="476"/>
      <c r="B2475" s="476"/>
      <c r="C2475" s="477"/>
      <c r="D2475" s="477"/>
      <c r="E2475" s="477"/>
      <c r="F2475" s="478"/>
      <c r="G2475" s="479"/>
      <c r="H2475" s="479"/>
      <c r="I2475" s="479"/>
      <c r="J2475" s="479"/>
      <c r="K2475" s="479"/>
      <c r="L2475" s="700"/>
      <c r="M2475" s="700"/>
      <c r="N2475" s="700"/>
      <c r="O2475" s="700"/>
      <c r="P2475" s="700"/>
    </row>
    <row r="2476" spans="1:16" s="501" customFormat="1" ht="24.95" customHeight="1">
      <c r="A2476" s="476"/>
      <c r="B2476" s="476"/>
      <c r="C2476" s="477"/>
      <c r="D2476" s="477"/>
      <c r="E2476" s="477"/>
      <c r="F2476" s="478"/>
      <c r="G2476" s="479"/>
      <c r="H2476" s="479"/>
      <c r="I2476" s="479"/>
      <c r="J2476" s="479"/>
      <c r="K2476" s="479"/>
      <c r="L2476" s="700"/>
      <c r="M2476" s="700"/>
      <c r="N2476" s="700"/>
      <c r="O2476" s="700"/>
      <c r="P2476" s="700"/>
    </row>
    <row r="2477" spans="1:16" s="501" customFormat="1" ht="24.95" customHeight="1">
      <c r="A2477" s="476"/>
      <c r="B2477" s="476"/>
      <c r="C2477" s="477"/>
      <c r="D2477" s="477"/>
      <c r="E2477" s="477"/>
      <c r="F2477" s="478"/>
      <c r="G2477" s="479"/>
      <c r="H2477" s="479"/>
      <c r="I2477" s="479"/>
      <c r="J2477" s="479"/>
      <c r="K2477" s="479"/>
      <c r="L2477" s="700"/>
      <c r="M2477" s="700"/>
      <c r="N2477" s="700"/>
      <c r="O2477" s="700"/>
      <c r="P2477" s="700"/>
    </row>
    <row r="2478" spans="1:16" s="501" customFormat="1" ht="24.95" hidden="1" customHeight="1">
      <c r="A2478" s="476"/>
      <c r="B2478" s="476"/>
      <c r="C2478" s="477"/>
      <c r="D2478" s="477"/>
      <c r="E2478" s="477"/>
      <c r="F2478" s="478"/>
      <c r="G2478" s="479"/>
      <c r="H2478" s="479"/>
      <c r="I2478" s="479"/>
      <c r="J2478" s="479"/>
      <c r="K2478" s="479"/>
      <c r="L2478" s="700"/>
      <c r="M2478" s="700"/>
      <c r="N2478" s="700"/>
      <c r="O2478" s="700"/>
      <c r="P2478" s="700"/>
    </row>
    <row r="2479" spans="1:16" s="501" customFormat="1" ht="24.95" hidden="1" customHeight="1">
      <c r="A2479" s="476"/>
      <c r="B2479" s="476"/>
      <c r="C2479" s="477"/>
      <c r="D2479" s="477"/>
      <c r="E2479" s="477"/>
      <c r="F2479" s="478"/>
      <c r="G2479" s="479"/>
      <c r="H2479" s="479"/>
      <c r="I2479" s="479"/>
      <c r="J2479" s="479"/>
      <c r="K2479" s="479"/>
      <c r="L2479" s="700"/>
      <c r="M2479" s="700"/>
      <c r="N2479" s="700"/>
      <c r="O2479" s="700"/>
      <c r="P2479" s="700"/>
    </row>
    <row r="2480" spans="1:16" s="501" customFormat="1" ht="24.95" customHeight="1">
      <c r="A2480" s="476"/>
      <c r="B2480" s="476"/>
      <c r="C2480" s="477"/>
      <c r="D2480" s="477"/>
      <c r="E2480" s="477"/>
      <c r="F2480" s="478"/>
      <c r="G2480" s="479"/>
      <c r="H2480" s="479"/>
      <c r="I2480" s="479"/>
      <c r="J2480" s="479"/>
      <c r="K2480" s="479"/>
      <c r="L2480" s="700"/>
      <c r="M2480" s="700"/>
      <c r="N2480" s="700"/>
      <c r="O2480" s="700"/>
      <c r="P2480" s="700"/>
    </row>
    <row r="2481" spans="1:16" s="501" customFormat="1" ht="24.95" customHeight="1">
      <c r="A2481" s="476"/>
      <c r="B2481" s="476"/>
      <c r="C2481" s="477"/>
      <c r="D2481" s="477"/>
      <c r="E2481" s="477"/>
      <c r="F2481" s="478"/>
      <c r="G2481" s="479"/>
      <c r="H2481" s="479"/>
      <c r="I2481" s="479"/>
      <c r="J2481" s="479"/>
      <c r="K2481" s="479"/>
      <c r="L2481" s="700"/>
      <c r="M2481" s="700"/>
      <c r="N2481" s="700"/>
      <c r="O2481" s="700"/>
      <c r="P2481" s="700"/>
    </row>
    <row r="2482" spans="1:16" s="501" customFormat="1" ht="24.95" hidden="1" customHeight="1" thickTop="1">
      <c r="A2482" s="476"/>
      <c r="B2482" s="476"/>
      <c r="C2482" s="477"/>
      <c r="D2482" s="477"/>
      <c r="E2482" s="477"/>
      <c r="F2482" s="478"/>
      <c r="G2482" s="479"/>
      <c r="H2482" s="479"/>
      <c r="I2482" s="479"/>
      <c r="J2482" s="479"/>
      <c r="K2482" s="479"/>
      <c r="L2482" s="700"/>
      <c r="M2482" s="700"/>
      <c r="N2482" s="700"/>
      <c r="O2482" s="700"/>
      <c r="P2482" s="700"/>
    </row>
    <row r="2483" spans="1:16" s="501" customFormat="1" ht="24.95" customHeight="1">
      <c r="A2483" s="476"/>
      <c r="B2483" s="476"/>
      <c r="C2483" s="477"/>
      <c r="D2483" s="477"/>
      <c r="E2483" s="477"/>
      <c r="F2483" s="478"/>
      <c r="G2483" s="479"/>
      <c r="H2483" s="479"/>
      <c r="I2483" s="479"/>
      <c r="J2483" s="479"/>
      <c r="K2483" s="479"/>
      <c r="L2483" s="700"/>
      <c r="M2483" s="700"/>
      <c r="N2483" s="700"/>
      <c r="O2483" s="700"/>
      <c r="P2483" s="700"/>
    </row>
    <row r="2484" spans="1:16" s="501" customFormat="1" ht="24.95" hidden="1" customHeight="1">
      <c r="A2484" s="476"/>
      <c r="B2484" s="476"/>
      <c r="C2484" s="477"/>
      <c r="D2484" s="477"/>
      <c r="E2484" s="477"/>
      <c r="F2484" s="478"/>
      <c r="G2484" s="479"/>
      <c r="H2484" s="479"/>
      <c r="I2484" s="479"/>
      <c r="J2484" s="479"/>
      <c r="K2484" s="479"/>
      <c r="L2484" s="700"/>
      <c r="M2484" s="700"/>
      <c r="N2484" s="700"/>
      <c r="O2484" s="700"/>
      <c r="P2484" s="700"/>
    </row>
    <row r="2485" spans="1:16" s="501" customFormat="1" ht="24.95" customHeight="1">
      <c r="A2485" s="476"/>
      <c r="B2485" s="476"/>
      <c r="C2485" s="477"/>
      <c r="D2485" s="477"/>
      <c r="E2485" s="477"/>
      <c r="F2485" s="480"/>
      <c r="G2485" s="479"/>
      <c r="H2485" s="479"/>
      <c r="I2485" s="479"/>
      <c r="J2485" s="479"/>
      <c r="K2485" s="479"/>
      <c r="L2485" s="700"/>
      <c r="M2485" s="700"/>
      <c r="N2485" s="700"/>
      <c r="O2485" s="700"/>
      <c r="P2485" s="700"/>
    </row>
    <row r="2486" spans="1:16" s="501" customFormat="1" ht="24.95" customHeight="1">
      <c r="A2486" s="476"/>
      <c r="B2486" s="476"/>
      <c r="C2486" s="477"/>
      <c r="D2486" s="477"/>
      <c r="E2486" s="477"/>
      <c r="F2486" s="478"/>
      <c r="G2486" s="479"/>
      <c r="H2486" s="479"/>
      <c r="I2486" s="479"/>
      <c r="J2486" s="479"/>
      <c r="K2486" s="479"/>
      <c r="L2486" s="700"/>
      <c r="M2486" s="700"/>
      <c r="N2486" s="700"/>
      <c r="O2486" s="700"/>
      <c r="P2486" s="700"/>
    </row>
    <row r="2487" spans="1:16" s="501" customFormat="1" ht="24.95" customHeight="1">
      <c r="A2487" s="476"/>
      <c r="B2487" s="476"/>
      <c r="C2487" s="477"/>
      <c r="D2487" s="477"/>
      <c r="E2487" s="477"/>
      <c r="F2487" s="478"/>
      <c r="G2487" s="479"/>
      <c r="H2487" s="479"/>
      <c r="I2487" s="479"/>
      <c r="J2487" s="479"/>
      <c r="K2487" s="479"/>
      <c r="L2487" s="700"/>
      <c r="M2487" s="700"/>
      <c r="N2487" s="700"/>
      <c r="O2487" s="700"/>
      <c r="P2487" s="700"/>
    </row>
    <row r="2488" spans="1:16" s="501" customFormat="1" ht="24.95" customHeight="1">
      <c r="A2488" s="476"/>
      <c r="B2488" s="476"/>
      <c r="C2488" s="477"/>
      <c r="D2488" s="477"/>
      <c r="E2488" s="477"/>
      <c r="F2488" s="478"/>
      <c r="G2488" s="479"/>
      <c r="H2488" s="479"/>
      <c r="I2488" s="479"/>
      <c r="J2488" s="479"/>
      <c r="K2488" s="479"/>
      <c r="L2488" s="700"/>
      <c r="M2488" s="700"/>
      <c r="N2488" s="700"/>
      <c r="O2488" s="700"/>
      <c r="P2488" s="700"/>
    </row>
    <row r="2489" spans="1:16" s="501" customFormat="1" ht="24.95" hidden="1" customHeight="1">
      <c r="A2489" s="476"/>
      <c r="B2489" s="476"/>
      <c r="C2489" s="477"/>
      <c r="D2489" s="477"/>
      <c r="E2489" s="477"/>
      <c r="F2489" s="478"/>
      <c r="G2489" s="479"/>
      <c r="H2489" s="479"/>
      <c r="I2489" s="479"/>
      <c r="J2489" s="479"/>
      <c r="K2489" s="479"/>
      <c r="L2489" s="700"/>
      <c r="M2489" s="700"/>
      <c r="N2489" s="700"/>
      <c r="O2489" s="700"/>
      <c r="P2489" s="700"/>
    </row>
    <row r="2490" spans="1:16" s="501" customFormat="1" ht="24.95" customHeight="1">
      <c r="A2490" s="476"/>
      <c r="B2490" s="476"/>
      <c r="C2490" s="477"/>
      <c r="D2490" s="477"/>
      <c r="E2490" s="477"/>
      <c r="F2490" s="478"/>
      <c r="G2490" s="479"/>
      <c r="H2490" s="479"/>
      <c r="I2490" s="479"/>
      <c r="J2490" s="479"/>
      <c r="K2490" s="479"/>
      <c r="L2490" s="700"/>
      <c r="M2490" s="700"/>
      <c r="N2490" s="700"/>
      <c r="O2490" s="700"/>
      <c r="P2490" s="700"/>
    </row>
    <row r="2491" spans="1:16" s="501" customFormat="1" ht="24.95" customHeight="1">
      <c r="A2491" s="476"/>
      <c r="B2491" s="476"/>
      <c r="C2491" s="477"/>
      <c r="D2491" s="477"/>
      <c r="E2491" s="477"/>
      <c r="F2491" s="478"/>
      <c r="G2491" s="479"/>
      <c r="H2491" s="479"/>
      <c r="I2491" s="479"/>
      <c r="J2491" s="479"/>
      <c r="K2491" s="479"/>
      <c r="L2491" s="700"/>
      <c r="M2491" s="700"/>
      <c r="N2491" s="700"/>
      <c r="O2491" s="700"/>
      <c r="P2491" s="700"/>
    </row>
    <row r="2492" spans="1:16" s="501" customFormat="1" ht="24.95" customHeight="1">
      <c r="A2492" s="476"/>
      <c r="B2492" s="476"/>
      <c r="C2492" s="477"/>
      <c r="D2492" s="477"/>
      <c r="E2492" s="477"/>
      <c r="F2492" s="478"/>
      <c r="G2492" s="479"/>
      <c r="H2492" s="479"/>
      <c r="I2492" s="479"/>
      <c r="J2492" s="479"/>
      <c r="K2492" s="479"/>
      <c r="L2492" s="700"/>
      <c r="M2492" s="700"/>
      <c r="N2492" s="700"/>
      <c r="O2492" s="700"/>
      <c r="P2492" s="700"/>
    </row>
    <row r="2493" spans="1:16" s="501" customFormat="1" ht="24.95" customHeight="1">
      <c r="A2493" s="476"/>
      <c r="B2493" s="476"/>
      <c r="C2493" s="477"/>
      <c r="D2493" s="477"/>
      <c r="E2493" s="477"/>
      <c r="F2493" s="478"/>
      <c r="G2493" s="479"/>
      <c r="H2493" s="479"/>
      <c r="I2493" s="479"/>
      <c r="J2493" s="479"/>
      <c r="K2493" s="479"/>
      <c r="L2493" s="700"/>
      <c r="M2493" s="700"/>
      <c r="N2493" s="700"/>
      <c r="O2493" s="700"/>
      <c r="P2493" s="700"/>
    </row>
    <row r="2494" spans="1:16" s="501" customFormat="1" ht="24.95" customHeight="1">
      <c r="A2494" s="476"/>
      <c r="B2494" s="476"/>
      <c r="C2494" s="477"/>
      <c r="D2494" s="477"/>
      <c r="E2494" s="477"/>
      <c r="F2494" s="486"/>
      <c r="G2494" s="479"/>
      <c r="H2494" s="479"/>
      <c r="I2494" s="479"/>
      <c r="J2494" s="479"/>
      <c r="K2494" s="479"/>
      <c r="L2494" s="700"/>
      <c r="M2494" s="700"/>
      <c r="N2494" s="700"/>
      <c r="O2494" s="700"/>
      <c r="P2494" s="700"/>
    </row>
    <row r="2495" spans="1:16" s="501" customFormat="1" ht="24.95" hidden="1" customHeight="1">
      <c r="A2495" s="476"/>
      <c r="B2495" s="476"/>
      <c r="C2495" s="477"/>
      <c r="D2495" s="477"/>
      <c r="E2495" s="477"/>
      <c r="F2495" s="478"/>
      <c r="G2495" s="479"/>
      <c r="H2495" s="479"/>
      <c r="I2495" s="479"/>
      <c r="J2495" s="479"/>
      <c r="K2495" s="479"/>
      <c r="L2495" s="700"/>
      <c r="M2495" s="700"/>
      <c r="N2495" s="700"/>
      <c r="O2495" s="700"/>
      <c r="P2495" s="700"/>
    </row>
    <row r="2496" spans="1:16" s="501" customFormat="1" ht="24.95" customHeight="1">
      <c r="A2496" s="476"/>
      <c r="B2496" s="476"/>
      <c r="C2496" s="477"/>
      <c r="D2496" s="477"/>
      <c r="E2496" s="477"/>
      <c r="F2496" s="478"/>
      <c r="G2496" s="479"/>
      <c r="H2496" s="479"/>
      <c r="I2496" s="479"/>
      <c r="J2496" s="479"/>
      <c r="K2496" s="479"/>
      <c r="L2496" s="700"/>
      <c r="M2496" s="700"/>
      <c r="N2496" s="700"/>
      <c r="O2496" s="700"/>
      <c r="P2496" s="700"/>
    </row>
    <row r="2497" spans="7:11" ht="26.1" customHeight="1">
      <c r="G2497" s="487"/>
      <c r="H2497" s="487"/>
      <c r="I2497" s="487"/>
      <c r="J2497" s="487"/>
      <c r="K2497" s="487"/>
    </row>
  </sheetData>
  <mergeCells count="22">
    <mergeCell ref="G4:J4"/>
    <mergeCell ref="A1:K1"/>
    <mergeCell ref="A2:K2"/>
    <mergeCell ref="E4:E5"/>
    <mergeCell ref="K4:K5"/>
    <mergeCell ref="A6:E6"/>
    <mergeCell ref="C4:C5"/>
    <mergeCell ref="D4:D5"/>
    <mergeCell ref="F4:F5"/>
    <mergeCell ref="A4:A5"/>
    <mergeCell ref="B4:B5"/>
    <mergeCell ref="L6:P6"/>
    <mergeCell ref="L1:V1"/>
    <mergeCell ref="L2:V2"/>
    <mergeCell ref="L4:L5"/>
    <mergeCell ref="M4:M5"/>
    <mergeCell ref="N4:N5"/>
    <mergeCell ref="O4:O5"/>
    <mergeCell ref="P4:P5"/>
    <mergeCell ref="Q4:Q5"/>
    <mergeCell ref="R4:U4"/>
    <mergeCell ref="V4:V5"/>
  </mergeCells>
  <phoneticPr fontId="0" type="noConversion"/>
  <pageMargins left="0.15748031496062992" right="0.15748031496062992" top="0.43307086614173229" bottom="0.43307086614173229" header="0.31496062992125984" footer="0.19685039370078741"/>
  <pageSetup paperSize="9" scale="45" firstPageNumber="103" fitToHeight="0" orientation="portrait" useFirstPageNumber="1" horizontalDpi="300" verticalDpi="300" r:id="rId1"/>
  <headerFooter alignWithMargins="0">
    <oddFooter>&amp;C&amp;"Times New Roman,Regular"&amp;20&amp;P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F56"/>
  <sheetViews>
    <sheetView zoomScaleNormal="100" workbookViewId="0">
      <selection activeCell="C19" sqref="C19"/>
    </sheetView>
  </sheetViews>
  <sheetFormatPr defaultRowHeight="12.75"/>
  <cols>
    <col min="1" max="1" width="12.28515625" style="12" customWidth="1"/>
    <col min="2" max="2" width="52.7109375" style="13" customWidth="1"/>
    <col min="3" max="3" width="23" style="13" customWidth="1"/>
    <col min="4" max="4" width="12.42578125" style="13" customWidth="1"/>
    <col min="5" max="5" width="50.5703125" style="13" customWidth="1"/>
    <col min="6" max="6" width="24.28515625" style="13" customWidth="1"/>
    <col min="7" max="16384" width="9.140625" style="13"/>
  </cols>
  <sheetData>
    <row r="1" spans="1:6" ht="33" customHeight="1">
      <c r="A1" s="998" t="s">
        <v>412</v>
      </c>
      <c r="B1" s="999"/>
      <c r="C1" s="999"/>
      <c r="D1" s="1000" t="s">
        <v>6604</v>
      </c>
      <c r="E1" s="1000"/>
      <c r="F1" s="1000"/>
    </row>
    <row r="2" spans="1:6" ht="12.75" customHeight="1">
      <c r="A2" s="13"/>
      <c r="D2" s="778"/>
      <c r="E2" s="779"/>
      <c r="F2" s="780"/>
    </row>
    <row r="3" spans="1:6" ht="21">
      <c r="A3" s="14"/>
      <c r="B3" s="14"/>
      <c r="C3" s="187"/>
      <c r="D3" s="778"/>
      <c r="E3" s="779"/>
      <c r="F3" s="780"/>
    </row>
    <row r="4" spans="1:6" ht="18.600000000000001" customHeight="1">
      <c r="A4" s="14"/>
      <c r="B4" s="14"/>
      <c r="C4" s="107" t="s">
        <v>131</v>
      </c>
      <c r="D4" s="781"/>
      <c r="E4" s="780"/>
      <c r="F4" s="797" t="s">
        <v>3822</v>
      </c>
    </row>
    <row r="5" spans="1:6" ht="30" customHeight="1" thickBot="1">
      <c r="A5" s="119" t="s">
        <v>61</v>
      </c>
      <c r="B5" s="120" t="s">
        <v>310</v>
      </c>
      <c r="C5" s="121">
        <f>SUM(C6:C18)</f>
        <v>314756994045</v>
      </c>
      <c r="D5" s="783" t="s">
        <v>61</v>
      </c>
      <c r="E5" s="784" t="s">
        <v>6587</v>
      </c>
      <c r="F5" s="121">
        <f>C5</f>
        <v>314756994045</v>
      </c>
    </row>
    <row r="6" spans="1:6" ht="27.95" customHeight="1">
      <c r="A6" s="122" t="s">
        <v>78</v>
      </c>
      <c r="B6" s="146" t="s">
        <v>311</v>
      </c>
      <c r="C6" s="124">
        <v>18979846741</v>
      </c>
      <c r="D6" s="792" t="s">
        <v>78</v>
      </c>
      <c r="E6" s="793" t="s">
        <v>6588</v>
      </c>
      <c r="F6" s="794">
        <f>C6</f>
        <v>18979846741</v>
      </c>
    </row>
    <row r="7" spans="1:6" ht="27.95" customHeight="1">
      <c r="A7" s="122" t="s">
        <v>53</v>
      </c>
      <c r="B7" s="146" t="s">
        <v>312</v>
      </c>
      <c r="C7" s="124">
        <v>9505661220</v>
      </c>
      <c r="D7" s="788" t="s">
        <v>53</v>
      </c>
      <c r="E7" s="785" t="s">
        <v>6589</v>
      </c>
      <c r="F7" s="789">
        <f t="shared" ref="F7:F18" si="0">C7</f>
        <v>9505661220</v>
      </c>
    </row>
    <row r="8" spans="1:6" ht="27.95" customHeight="1">
      <c r="A8" s="122" t="s">
        <v>54</v>
      </c>
      <c r="B8" s="146" t="s">
        <v>313</v>
      </c>
      <c r="C8" s="124">
        <v>67987510714</v>
      </c>
      <c r="D8" s="788" t="s">
        <v>54</v>
      </c>
      <c r="E8" s="785" t="s">
        <v>6590</v>
      </c>
      <c r="F8" s="789">
        <f t="shared" si="0"/>
        <v>67987510714</v>
      </c>
    </row>
    <row r="9" spans="1:6" ht="27.95" customHeight="1">
      <c r="A9" s="122" t="s">
        <v>55</v>
      </c>
      <c r="B9" s="146" t="s">
        <v>314</v>
      </c>
      <c r="C9" s="124">
        <v>108465260148</v>
      </c>
      <c r="D9" s="788" t="s">
        <v>55</v>
      </c>
      <c r="E9" s="785" t="s">
        <v>6591</v>
      </c>
      <c r="F9" s="789">
        <f t="shared" si="0"/>
        <v>108465260148</v>
      </c>
    </row>
    <row r="10" spans="1:6" ht="27.95" customHeight="1">
      <c r="A10" s="122" t="s">
        <v>56</v>
      </c>
      <c r="B10" s="146" t="s">
        <v>317</v>
      </c>
      <c r="C10" s="124">
        <v>31412748005</v>
      </c>
      <c r="D10" s="788" t="s">
        <v>56</v>
      </c>
      <c r="E10" s="785" t="s">
        <v>6592</v>
      </c>
      <c r="F10" s="789">
        <f t="shared" si="0"/>
        <v>31412748005</v>
      </c>
    </row>
    <row r="11" spans="1:6" ht="27.95" customHeight="1">
      <c r="A11" s="122" t="s">
        <v>57</v>
      </c>
      <c r="B11" s="146" t="s">
        <v>318</v>
      </c>
      <c r="C11" s="124">
        <v>5760052991</v>
      </c>
      <c r="D11" s="788" t="s">
        <v>57</v>
      </c>
      <c r="E11" s="785" t="s">
        <v>6593</v>
      </c>
      <c r="F11" s="789">
        <f t="shared" si="0"/>
        <v>5760052991</v>
      </c>
    </row>
    <row r="12" spans="1:6" ht="27.95" customHeight="1">
      <c r="A12" s="122" t="s">
        <v>58</v>
      </c>
      <c r="B12" s="146" t="s">
        <v>315</v>
      </c>
      <c r="C12" s="124">
        <v>4186268021</v>
      </c>
      <c r="D12" s="788" t="s">
        <v>58</v>
      </c>
      <c r="E12" s="785" t="s">
        <v>6595</v>
      </c>
      <c r="F12" s="789">
        <f t="shared" si="0"/>
        <v>4186268021</v>
      </c>
    </row>
    <row r="13" spans="1:6" ht="27.95" customHeight="1">
      <c r="A13" s="122" t="s">
        <v>59</v>
      </c>
      <c r="B13" s="146" t="s">
        <v>316</v>
      </c>
      <c r="C13" s="124">
        <v>2392153155</v>
      </c>
      <c r="D13" s="788" t="s">
        <v>59</v>
      </c>
      <c r="E13" s="785" t="s">
        <v>6596</v>
      </c>
      <c r="F13" s="789">
        <f t="shared" si="0"/>
        <v>2392153155</v>
      </c>
    </row>
    <row r="14" spans="1:6" ht="27.95" customHeight="1">
      <c r="A14" s="122" t="s">
        <v>60</v>
      </c>
      <c r="B14" s="798" t="s">
        <v>6605</v>
      </c>
      <c r="C14" s="124">
        <v>2769861548</v>
      </c>
      <c r="D14" s="788" t="s">
        <v>60</v>
      </c>
      <c r="E14" s="785" t="s">
        <v>6597</v>
      </c>
      <c r="F14" s="789">
        <f t="shared" si="0"/>
        <v>2769861548</v>
      </c>
    </row>
    <row r="15" spans="1:6" ht="27.95" customHeight="1">
      <c r="A15" s="330">
        <v>443</v>
      </c>
      <c r="B15" s="367" t="s">
        <v>364</v>
      </c>
      <c r="C15" s="332">
        <v>12653231161</v>
      </c>
      <c r="D15" s="788" t="s">
        <v>6598</v>
      </c>
      <c r="E15" s="787" t="s">
        <v>6599</v>
      </c>
      <c r="F15" s="789">
        <f t="shared" si="0"/>
        <v>12653231161</v>
      </c>
    </row>
    <row r="16" spans="1:6" ht="27.95" customHeight="1">
      <c r="A16" s="334">
        <v>444</v>
      </c>
      <c r="B16" s="368" t="s">
        <v>381</v>
      </c>
      <c r="C16" s="366">
        <v>9820418214</v>
      </c>
      <c r="D16" s="788" t="s">
        <v>6600</v>
      </c>
      <c r="E16" s="787" t="s">
        <v>6601</v>
      </c>
      <c r="F16" s="789">
        <f t="shared" si="0"/>
        <v>9820418214</v>
      </c>
    </row>
    <row r="17" spans="1:6" ht="27.95" customHeight="1">
      <c r="A17" s="334">
        <v>445</v>
      </c>
      <c r="B17" s="404" t="s">
        <v>399</v>
      </c>
      <c r="C17" s="366">
        <v>22127416681</v>
      </c>
      <c r="D17" s="788" t="s">
        <v>6602</v>
      </c>
      <c r="E17" s="795" t="s">
        <v>6603</v>
      </c>
      <c r="F17" s="789">
        <f t="shared" si="0"/>
        <v>22127416681</v>
      </c>
    </row>
    <row r="18" spans="1:6" ht="27.95" customHeight="1">
      <c r="A18" s="192">
        <v>446</v>
      </c>
      <c r="B18" s="405" t="s">
        <v>398</v>
      </c>
      <c r="C18" s="333">
        <v>18696565446</v>
      </c>
      <c r="D18" s="790">
        <v>446</v>
      </c>
      <c r="E18" s="796" t="s">
        <v>6594</v>
      </c>
      <c r="F18" s="791">
        <f t="shared" si="0"/>
        <v>18696565446</v>
      </c>
    </row>
    <row r="19" spans="1:6" ht="28.5" customHeight="1">
      <c r="A19" s="13"/>
      <c r="C19" s="115"/>
    </row>
    <row r="20" spans="1:6" ht="20.100000000000001" customHeight="1">
      <c r="C20" s="135"/>
    </row>
    <row r="21" spans="1:6" ht="20.100000000000001" customHeight="1">
      <c r="C21" s="135"/>
    </row>
    <row r="22" spans="1:6" ht="20.100000000000001" customHeight="1">
      <c r="C22" s="188"/>
    </row>
    <row r="23" spans="1:6" ht="20.100000000000001" customHeight="1">
      <c r="C23" s="188"/>
    </row>
    <row r="24" spans="1:6" ht="20.100000000000001" customHeight="1">
      <c r="C24" s="135"/>
    </row>
    <row r="25" spans="1:6" ht="20.100000000000001" customHeight="1">
      <c r="C25" s="135"/>
    </row>
    <row r="26" spans="1:6" ht="20.100000000000001" customHeight="1">
      <c r="C26" s="135"/>
    </row>
    <row r="27" spans="1:6" ht="20.100000000000001" customHeight="1">
      <c r="C27" s="135"/>
    </row>
    <row r="28" spans="1:6" ht="20.100000000000001" customHeight="1">
      <c r="C28" s="135"/>
    </row>
    <row r="29" spans="1:6" ht="20.100000000000001" customHeight="1">
      <c r="C29" s="135"/>
    </row>
    <row r="30" spans="1:6" ht="20.100000000000001" customHeight="1">
      <c r="C30" s="135"/>
    </row>
    <row r="31" spans="1:6" ht="20.100000000000001" customHeight="1">
      <c r="C31" s="135"/>
    </row>
    <row r="32" spans="1:6">
      <c r="C32" s="135"/>
    </row>
    <row r="33" spans="3:3">
      <c r="C33" s="135"/>
    </row>
    <row r="34" spans="3:3">
      <c r="C34" s="135"/>
    </row>
    <row r="35" spans="3:3">
      <c r="C35" s="135"/>
    </row>
    <row r="36" spans="3:3">
      <c r="C36" s="135"/>
    </row>
    <row r="37" spans="3:3">
      <c r="C37" s="135"/>
    </row>
    <row r="38" spans="3:3">
      <c r="C38" s="135"/>
    </row>
    <row r="39" spans="3:3">
      <c r="C39" s="135"/>
    </row>
    <row r="40" spans="3:3">
      <c r="C40" s="135"/>
    </row>
    <row r="41" spans="3:3">
      <c r="C41" s="135"/>
    </row>
    <row r="42" spans="3:3">
      <c r="C42" s="135"/>
    </row>
    <row r="43" spans="3:3">
      <c r="C43" s="135"/>
    </row>
    <row r="44" spans="3:3">
      <c r="C44" s="135"/>
    </row>
    <row r="45" spans="3:3">
      <c r="C45" s="135"/>
    </row>
    <row r="46" spans="3:3">
      <c r="C46" s="135"/>
    </row>
    <row r="47" spans="3:3">
      <c r="C47" s="135"/>
    </row>
    <row r="48" spans="3:3">
      <c r="C48" s="135"/>
    </row>
    <row r="49" spans="3:3">
      <c r="C49" s="135"/>
    </row>
    <row r="50" spans="3:3">
      <c r="C50" s="135"/>
    </row>
    <row r="51" spans="3:3">
      <c r="C51" s="135"/>
    </row>
    <row r="52" spans="3:3">
      <c r="C52" s="135"/>
    </row>
    <row r="53" spans="3:3">
      <c r="C53" s="135"/>
    </row>
    <row r="54" spans="3:3">
      <c r="C54" s="135"/>
    </row>
    <row r="55" spans="3:3">
      <c r="C55" s="135"/>
    </row>
    <row r="56" spans="3:3">
      <c r="C56" s="135"/>
    </row>
  </sheetData>
  <mergeCells count="2">
    <mergeCell ref="A1:C1"/>
    <mergeCell ref="D1:F1"/>
  </mergeCells>
  <phoneticPr fontId="20" type="noConversion"/>
  <printOptions horizontalCentered="1"/>
  <pageMargins left="0.6692913385826772" right="0.70866141732283472" top="0.74803149606299213" bottom="0.74803149606299213" header="0.31496062992125984" footer="0.31496062992125984"/>
  <pageSetup paperSize="9" firstPageNumber="175" orientation="portrait" useFirstPageNumber="1" horizontalDpi="300" verticalDpi="300" r:id="rId1"/>
  <headerFooter alignWithMargins="0">
    <oddFooter>&amp;C&amp;"Times New Roman,Regular"&amp;14&amp;P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26"/>
  <sheetViews>
    <sheetView workbookViewId="0">
      <selection activeCell="F20" sqref="F20"/>
    </sheetView>
  </sheetViews>
  <sheetFormatPr defaultRowHeight="15.75"/>
  <cols>
    <col min="1" max="1" width="10.5703125" style="87" customWidth="1"/>
    <col min="2" max="2" width="53" style="87" customWidth="1"/>
    <col min="3" max="3" width="22" style="87" customWidth="1"/>
    <col min="4" max="4" width="2.7109375" style="87" customWidth="1"/>
    <col min="5" max="5" width="13.85546875" style="87" customWidth="1"/>
    <col min="6" max="6" width="52.5703125" style="87" customWidth="1"/>
    <col min="7" max="7" width="22.85546875" style="87" customWidth="1"/>
    <col min="8" max="9" width="9.140625" style="87"/>
    <col min="10" max="10" width="12" style="336" bestFit="1" customWidth="1"/>
    <col min="11" max="12" width="9.140625" style="87"/>
    <col min="13" max="13" width="15.85546875" style="509" bestFit="1" customWidth="1"/>
    <col min="14" max="16384" width="9.140625" style="87"/>
  </cols>
  <sheetData>
    <row r="1" spans="1:7" ht="30.75" customHeight="1">
      <c r="A1" s="998" t="s">
        <v>413</v>
      </c>
      <c r="B1" s="998"/>
      <c r="C1" s="998"/>
      <c r="D1" s="13"/>
      <c r="E1" s="1000" t="s">
        <v>6610</v>
      </c>
      <c r="F1" s="1000"/>
      <c r="G1" s="1000"/>
    </row>
    <row r="2" spans="1:7" ht="30.75" customHeight="1">
      <c r="A2" s="1001" t="s">
        <v>365</v>
      </c>
      <c r="B2" s="1001"/>
      <c r="C2" s="1001"/>
      <c r="D2" s="13"/>
      <c r="E2" s="1002" t="s">
        <v>6606</v>
      </c>
      <c r="F2" s="1002"/>
      <c r="G2" s="1002"/>
    </row>
    <row r="3" spans="1:7" ht="21">
      <c r="A3" s="14"/>
      <c r="B3" s="14"/>
      <c r="C3" s="14"/>
      <c r="D3" s="13"/>
      <c r="E3" s="778"/>
      <c r="F3" s="779"/>
      <c r="G3" s="780"/>
    </row>
    <row r="4" spans="1:7" ht="18.75">
      <c r="A4" s="14"/>
      <c r="B4" s="14"/>
      <c r="C4" s="107" t="s">
        <v>131</v>
      </c>
      <c r="D4" s="13"/>
      <c r="E4" s="781"/>
      <c r="F4" s="780"/>
      <c r="G4" s="782" t="s">
        <v>3822</v>
      </c>
    </row>
    <row r="5" spans="1:7" ht="30" customHeight="1" thickBot="1">
      <c r="A5" s="189" t="s">
        <v>366</v>
      </c>
      <c r="B5" s="190" t="s">
        <v>367</v>
      </c>
      <c r="C5" s="121">
        <f>SUM(C6:C18)</f>
        <v>14000000000</v>
      </c>
      <c r="D5" s="13"/>
      <c r="E5" s="119" t="s">
        <v>366</v>
      </c>
      <c r="F5" s="799" t="s">
        <v>6607</v>
      </c>
      <c r="G5" s="121">
        <f>C5</f>
        <v>14000000000</v>
      </c>
    </row>
    <row r="6" spans="1:7" ht="33" customHeight="1">
      <c r="A6" s="122" t="s">
        <v>368</v>
      </c>
      <c r="B6" s="146" t="s">
        <v>311</v>
      </c>
      <c r="C6" s="123">
        <v>844200000</v>
      </c>
      <c r="D6" s="13"/>
      <c r="E6" s="800" t="s">
        <v>368</v>
      </c>
      <c r="F6" s="793" t="s">
        <v>6588</v>
      </c>
      <c r="G6" s="794">
        <f t="shared" ref="G6:G18" si="0">C6</f>
        <v>844200000</v>
      </c>
    </row>
    <row r="7" spans="1:7" ht="27.95" customHeight="1">
      <c r="A7" s="122" t="s">
        <v>369</v>
      </c>
      <c r="B7" s="146" t="s">
        <v>312</v>
      </c>
      <c r="C7" s="123">
        <v>422800000</v>
      </c>
      <c r="D7" s="13"/>
      <c r="E7" s="800" t="s">
        <v>369</v>
      </c>
      <c r="F7" s="785" t="s">
        <v>6589</v>
      </c>
      <c r="G7" s="789">
        <f t="shared" si="0"/>
        <v>422800000</v>
      </c>
    </row>
    <row r="8" spans="1:7" ht="27.95" customHeight="1">
      <c r="A8" s="122" t="s">
        <v>370</v>
      </c>
      <c r="B8" s="146" t="s">
        <v>313</v>
      </c>
      <c r="C8" s="123">
        <v>3024000000</v>
      </c>
      <c r="D8" s="13"/>
      <c r="E8" s="800" t="s">
        <v>370</v>
      </c>
      <c r="F8" s="785" t="s">
        <v>6590</v>
      </c>
      <c r="G8" s="789">
        <f t="shared" si="0"/>
        <v>3024000000</v>
      </c>
    </row>
    <row r="9" spans="1:7" ht="27.95" customHeight="1">
      <c r="A9" s="122" t="s">
        <v>371</v>
      </c>
      <c r="B9" s="146" t="s">
        <v>314</v>
      </c>
      <c r="C9" s="123">
        <v>4824400000</v>
      </c>
      <c r="D9" s="13"/>
      <c r="E9" s="800" t="s">
        <v>371</v>
      </c>
      <c r="F9" s="785" t="s">
        <v>6591</v>
      </c>
      <c r="G9" s="789">
        <f t="shared" si="0"/>
        <v>4824400000</v>
      </c>
    </row>
    <row r="10" spans="1:7" ht="27.95" customHeight="1">
      <c r="A10" s="122" t="s">
        <v>372</v>
      </c>
      <c r="B10" s="146" t="s">
        <v>317</v>
      </c>
      <c r="C10" s="123">
        <v>1397200000</v>
      </c>
      <c r="D10" s="13"/>
      <c r="E10" s="800" t="s">
        <v>372</v>
      </c>
      <c r="F10" s="785" t="s">
        <v>6592</v>
      </c>
      <c r="G10" s="789">
        <f t="shared" si="0"/>
        <v>1397200000</v>
      </c>
    </row>
    <row r="11" spans="1:7" ht="27.95" customHeight="1">
      <c r="A11" s="122" t="s">
        <v>373</v>
      </c>
      <c r="B11" s="146" t="s">
        <v>318</v>
      </c>
      <c r="C11" s="123">
        <v>256200000</v>
      </c>
      <c r="D11" s="13"/>
      <c r="E11" s="800" t="s">
        <v>373</v>
      </c>
      <c r="F11" s="785" t="s">
        <v>6593</v>
      </c>
      <c r="G11" s="789">
        <f t="shared" si="0"/>
        <v>256200000</v>
      </c>
    </row>
    <row r="12" spans="1:7" ht="27.95" customHeight="1">
      <c r="A12" s="122" t="s">
        <v>374</v>
      </c>
      <c r="B12" s="146" t="s">
        <v>315</v>
      </c>
      <c r="C12" s="123">
        <v>186200000</v>
      </c>
      <c r="D12" s="13"/>
      <c r="E12" s="800" t="s">
        <v>6608</v>
      </c>
      <c r="F12" s="786" t="s">
        <v>6594</v>
      </c>
      <c r="G12" s="789">
        <f t="shared" si="0"/>
        <v>186200000</v>
      </c>
    </row>
    <row r="13" spans="1:7" ht="27.95" customHeight="1">
      <c r="A13" s="122" t="s">
        <v>375</v>
      </c>
      <c r="B13" s="146" t="s">
        <v>316</v>
      </c>
      <c r="C13" s="123">
        <v>106400000</v>
      </c>
      <c r="D13" s="13"/>
      <c r="E13" s="800" t="s">
        <v>374</v>
      </c>
      <c r="F13" s="785" t="s">
        <v>6595</v>
      </c>
      <c r="G13" s="789">
        <f t="shared" si="0"/>
        <v>106400000</v>
      </c>
    </row>
    <row r="14" spans="1:7" ht="27.95" customHeight="1">
      <c r="A14" s="122" t="s">
        <v>376</v>
      </c>
      <c r="B14" s="146" t="s">
        <v>377</v>
      </c>
      <c r="C14" s="191">
        <v>123200000</v>
      </c>
      <c r="D14" s="13"/>
      <c r="E14" s="800" t="s">
        <v>375</v>
      </c>
      <c r="F14" s="785" t="s">
        <v>6596</v>
      </c>
      <c r="G14" s="789">
        <f t="shared" si="0"/>
        <v>123200000</v>
      </c>
    </row>
    <row r="15" spans="1:7" ht="27.95" customHeight="1">
      <c r="A15" s="334" t="s">
        <v>378</v>
      </c>
      <c r="B15" s="331" t="s">
        <v>364</v>
      </c>
      <c r="C15" s="335">
        <v>562800000</v>
      </c>
      <c r="E15" s="800" t="s">
        <v>376</v>
      </c>
      <c r="F15" s="785" t="s">
        <v>6597</v>
      </c>
      <c r="G15" s="789">
        <f t="shared" si="0"/>
        <v>562800000</v>
      </c>
    </row>
    <row r="16" spans="1:7" ht="27.95" customHeight="1">
      <c r="A16" s="334" t="s">
        <v>382</v>
      </c>
      <c r="B16" s="365" t="s">
        <v>381</v>
      </c>
      <c r="C16" s="335">
        <v>436800000</v>
      </c>
      <c r="E16" s="800" t="s">
        <v>378</v>
      </c>
      <c r="F16" s="801" t="s">
        <v>6609</v>
      </c>
      <c r="G16" s="789">
        <f t="shared" si="0"/>
        <v>436800000</v>
      </c>
    </row>
    <row r="17" spans="1:13" ht="27.95" customHeight="1">
      <c r="A17" s="334" t="s">
        <v>400</v>
      </c>
      <c r="B17" s="406" t="s">
        <v>399</v>
      </c>
      <c r="C17" s="335">
        <v>984200000</v>
      </c>
      <c r="E17" s="802" t="s">
        <v>382</v>
      </c>
      <c r="F17" s="787" t="s">
        <v>6601</v>
      </c>
      <c r="G17" s="789">
        <f t="shared" si="0"/>
        <v>984200000</v>
      </c>
      <c r="M17" s="510"/>
    </row>
    <row r="18" spans="1:13" ht="27.95" customHeight="1">
      <c r="A18" s="192" t="s">
        <v>414</v>
      </c>
      <c r="B18" s="407" t="s">
        <v>398</v>
      </c>
      <c r="C18" s="408">
        <v>831600000</v>
      </c>
      <c r="E18" s="803" t="s">
        <v>400</v>
      </c>
      <c r="F18" s="804" t="s">
        <v>6603</v>
      </c>
      <c r="G18" s="791">
        <f t="shared" si="0"/>
        <v>831600000</v>
      </c>
      <c r="M18" s="511"/>
    </row>
    <row r="22" spans="1:13">
      <c r="C22" s="196"/>
    </row>
    <row r="23" spans="1:13" ht="21" customHeight="1">
      <c r="C23" s="193"/>
    </row>
    <row r="24" spans="1:13" ht="19.5" customHeight="1">
      <c r="C24" s="194"/>
    </row>
    <row r="25" spans="1:13" ht="23.25" customHeight="1"/>
    <row r="26" spans="1:13" ht="26.25" customHeight="1">
      <c r="C26" s="195"/>
    </row>
  </sheetData>
  <mergeCells count="4">
    <mergeCell ref="A1:C1"/>
    <mergeCell ref="A2:C2"/>
    <mergeCell ref="E1:G1"/>
    <mergeCell ref="E2:G2"/>
  </mergeCells>
  <phoneticPr fontId="127" type="noConversion"/>
  <pageMargins left="0.82" right="0.70866141732283472" top="0.74803149606299213" bottom="0.74803149606299213" header="0.31496062992125984" footer="0.31496062992125984"/>
  <pageSetup scale="95" firstPageNumber="177" orientation="portrait" useFirstPageNumber="1" horizontalDpi="300" verticalDpi="300" r:id="rId1"/>
  <headerFooter>
    <oddFooter>&amp;C&amp;12&amp;P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Proclamations" ma:contentTypeID="0x01010B001E46F4AE9C70274EA2F05BFDDC3B97A10D0072F1F2FF4B873240937C2EB92B0CD8B2" ma:contentTypeVersion="45" ma:contentTypeDescription="Proclamation Content Type" ma:contentTypeScope="" ma:versionID="2eb2c807351d65bbc5273addf8e973e9">
  <xsd:schema xmlns:xsd="http://www.w3.org/2001/XMLSchema" xmlns:p="http://schemas.microsoft.com/office/2006/metadata/properties" xmlns:ns1="http://schemas.microsoft.com/sharepoint/v3" xmlns:ns2="8aa44003-8a0f-449b-bc7e-44db73e5f4ef" xmlns:ns3="61fad16a-a7cb-47a1-83f3-09ae6f919b63" xmlns:ns4="http://schemas.microsoft.com/sharepoint/v3/fields" targetNamespace="http://schemas.microsoft.com/office/2006/metadata/properties" ma:root="true" ma:fieldsID="e24e705f2564dfa29effee8eaef8e417" ns1:_="" ns2:_="" ns3:_="" ns4:_="">
    <xsd:import namespace="http://schemas.microsoft.com/sharepoint/v3"/>
    <xsd:import namespace="8aa44003-8a0f-449b-bc7e-44db73e5f4ef"/>
    <xsd:import namespace="61fad16a-a7cb-47a1-83f3-09ae6f919b63"/>
    <xsd:import namespace="http://schemas.microsoft.com/sharepoint/v3/fields"/>
    <xsd:element name="properties">
      <xsd:complexType>
        <xsd:sequence>
          <xsd:element name="documentManagement">
            <xsd:complexType>
              <xsd:all>
                <xsd:element ref="ns2:Topic" minOccurs="0"/>
                <xsd:element ref="ns2:Main_x0020_Topic" minOccurs="0"/>
                <xsd:element ref="ns2:Demand_x0020_Index" minOccurs="0"/>
                <xsd:element ref="ns2:Document_x0020_Category1" minOccurs="0"/>
                <xsd:element ref="ns3:Ministry" minOccurs="0"/>
                <xsd:element ref="ns2:Service_x0020_Giving_x0020_Unit" minOccurs="0"/>
                <xsd:element ref="ns2:Target_x0020_Group" minOccurs="0"/>
                <xsd:element ref="ns2:Master_x0020_Target_x0020_Group" minOccurs="0"/>
                <xsd:element ref="ns2:Life_x0020_Cycle_x0020_Indicator" minOccurs="0"/>
                <xsd:element ref="ns2:Sort_x0020_Key" minOccurs="0"/>
                <xsd:element ref="ns4:_Contributor" minOccurs="0"/>
                <xsd:element ref="ns4:_Coverage" minOccurs="0"/>
                <xsd:element ref="ns4:_DCDateCreated" minOccurs="0"/>
                <xsd:element ref="ns4:_DCDateModified" minOccurs="0"/>
                <xsd:element ref="ns4:_Format" minOccurs="0"/>
                <xsd:element ref="ns4:_Identifier" minOccurs="0"/>
                <xsd:element ref="ns1:Language" minOccurs="0"/>
                <xsd:element ref="ns4:_Publisher" minOccurs="0"/>
                <xsd:element ref="ns4:_Relation" minOccurs="0"/>
                <xsd:element ref="ns4:_RightsManagement" minOccurs="0"/>
                <xsd:element ref="ns4:_Source" minOccurs="0"/>
                <xsd:element ref="ns4:_ResourceType" minOccurs="0"/>
                <xsd:element ref="ns2:Year" minOccurs="0"/>
                <xsd:element ref="ns2:Proclamation_x0020_Number" minOccurs="0"/>
                <xsd:element ref="ns2:AllDirecor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Language" ma:index="20" nillable="true" ma:displayName="Language" ma:default="English" ma:internalName="Language">
      <xsd:simpleType>
        <xsd:union memberTypes="dms:Text">
          <xsd:simpleType>
            <xsd:restriction base="dms:Choice">
              <xsd:enumeration value="Arabic (Saudi Arabia)"/>
              <xsd:enumeration value="Bulgarian (Bulgaria)"/>
              <xsd:enumeration value="Chinese (Hong Kong S.A.R.)"/>
              <xsd:enumeration value="Chinese (People's Republic of China)"/>
              <xsd:enumeration value="Chinese (Taiwan)"/>
              <xsd:enumeration value="Croatian (Croatia)"/>
              <xsd:enumeration value="Czech (Czech Republic)"/>
              <xsd:enumeration value="Danish (Denmark)"/>
              <xsd:enumeration value="Dutch (Netherlands)"/>
              <xsd:enumeration value="English"/>
              <xsd:enumeration value="Estonian (Estonia)"/>
              <xsd:enumeration value="Finnish (Finland)"/>
              <xsd:enumeration value="French (France)"/>
              <xsd:enumeration value="German (Germany)"/>
              <xsd:enumeration value="Greek (Greece)"/>
              <xsd:enumeration value="Hebrew (Israel)"/>
              <xsd:enumeration value="Hindi (India)"/>
              <xsd:enumeration value="Hungarian (Hungary)"/>
              <xsd:enumeration value="Indonesian (Indonesia)"/>
              <xsd:enumeration value="Italian (Italy)"/>
              <xsd:enumeration value="Japanese (Japan)"/>
              <xsd:enumeration value="Korean (Korea)"/>
              <xsd:enumeration value="Latvian (Latvia)"/>
              <xsd:enumeration value="Lithuanian (Lithuania)"/>
              <xsd:enumeration value="Malay (Malaysia)"/>
              <xsd:enumeration value="Norwegian (Bokmal) (Norway)"/>
              <xsd:enumeration value="Polish (Poland)"/>
              <xsd:enumeration value="Portuguese (Brazil)"/>
              <xsd:enumeration value="Portuguese (Portugal)"/>
              <xsd:enumeration value="Romanian (Romania)"/>
              <xsd:enumeration value="Russian (Russia)"/>
              <xsd:enumeration value="Serbian (Latin) (Serbia)"/>
              <xsd:enumeration value="Slovak (Slovakia)"/>
              <xsd:enumeration value="Slovenian (Slovenia)"/>
              <xsd:enumeration value="Spanish (Spain)"/>
              <xsd:enumeration value="Swedish (Sweden)"/>
              <xsd:enumeration value="Thai (Thailand)"/>
              <xsd:enumeration value="Turkish (Turkey)"/>
              <xsd:enumeration value="Ukrainian (Ukraine)"/>
              <xsd:enumeration value="Urdu (Islamic Republic of Pakistan)"/>
              <xsd:enumeration value="Vietnamese (Vietnam)"/>
            </xsd:restriction>
          </xsd:simpleType>
        </xsd:union>
      </xsd:simpleType>
    </xsd:element>
  </xsd:schema>
  <xsd:schema xmlns:xsd="http://www.w3.org/2001/XMLSchema" xmlns:dms="http://schemas.microsoft.com/office/2006/documentManagement/types" targetNamespace="8aa44003-8a0f-449b-bc7e-44db73e5f4ef" elementFormDefault="qualified">
    <xsd:import namespace="http://schemas.microsoft.com/office/2006/documentManagement/types"/>
    <xsd:element name="Topic" ma:index="2" nillable="true" ma:displayName="Topic" ma:format="Dropdown" ma:internalName="Topic">
      <xsd:simpleType>
        <xsd:restriction base="dms:Choice">
          <xsd:enumeration value="Banking"/>
          <xsd:enumeration value="Economy"/>
          <xsd:enumeration value="Finance"/>
          <xsd:enumeration value="Procurement"/>
          <xsd:enumeration value="Budget"/>
          <xsd:enumeration value="Taxation"/>
          <xsd:enumeration value="International"/>
          <xsd:enumeration value="Government Internal"/>
          <xsd:enumeration value="General"/>
        </xsd:restriction>
      </xsd:simpleType>
    </xsd:element>
    <xsd:element name="Main_x0020_Topic" ma:index="3" nillable="true" ma:displayName="Main Topic" ma:format="Dropdown" ma:internalName="Main_x0020_Topic">
      <xsd:simpleType>
        <xsd:restriction base="dms:Choice">
          <xsd:enumeration value="Agriculture"/>
          <xsd:enumeration value="Community and Living"/>
          <xsd:enumeration value="Country, Culture and Tourism"/>
          <xsd:enumeration value="Education and Learning"/>
          <xsd:enumeration value="Employment and Benefits"/>
          <xsd:enumeration value="Energy and Mining"/>
          <xsd:enumeration value="Environment"/>
          <xsd:enumeration value="Finance and Economy"/>
          <xsd:enumeration value="Foreign Relations"/>
          <xsd:enumeration value="Governance"/>
          <xsd:enumeration value="Health and Wellbeing"/>
          <xsd:enumeration value="Infrastructure and Communication"/>
          <xsd:enumeration value="Land and Housing"/>
          <xsd:enumeration value="Safety, Security and Legal"/>
          <xsd:enumeration value="Science and Technology"/>
          <xsd:enumeration value="Trade and Industry"/>
          <xsd:enumeration value="Travel and Transport"/>
          <xsd:enumeration value="Others"/>
        </xsd:restriction>
      </xsd:simpleType>
    </xsd:element>
    <xsd:element name="Demand_x0020_Index" ma:index="4" nillable="true" ma:displayName="Demand Index" ma:list="{88b0b675-27ce-41f3-897f-a8a1780ecde4}" ma:internalName="Demand_x0020_Index" ma:showField="Title" ma:web="8aa44003-8a0f-449b-bc7e-44db73e5f4ef">
      <xsd:simpleType>
        <xsd:restriction base="dms:Lookup"/>
      </xsd:simpleType>
    </xsd:element>
    <xsd:element name="Document_x0020_Category1" ma:index="5" nillable="true" ma:displayName="Document Category" ma:format="Dropdown" ma:internalName="Document_x0020_Category1">
      <xsd:simpleType>
        <xsd:restriction base="dms:Choice">
          <xsd:enumeration value="Agreements"/>
          <xsd:enumeration value="Bids"/>
          <xsd:enumeration value="Conventions"/>
          <xsd:enumeration value="Directives"/>
          <xsd:enumeration value="Directories"/>
          <xsd:enumeration value="General Documents"/>
          <xsd:enumeration value="Government Documents"/>
          <xsd:enumeration value="Guidelines"/>
          <xsd:enumeration value="Manuals"/>
          <xsd:enumeration value="Maps"/>
          <xsd:enumeration value="Multimedia"/>
          <xsd:enumeration value="Ordinance"/>
          <xsd:enumeration value="Plans"/>
          <xsd:enumeration value="Policies"/>
          <xsd:enumeration value="Proclamations"/>
          <xsd:enumeration value="Publications"/>
          <xsd:enumeration value="Regulations"/>
          <xsd:enumeration value="Reports"/>
          <xsd:enumeration value="Standard"/>
          <xsd:enumeration value="Statistical Data"/>
          <xsd:enumeration value="Strategies"/>
          <xsd:enumeration value="Treaties"/>
          <xsd:enumeration value="Vacancy"/>
        </xsd:restriction>
      </xsd:simpleType>
    </xsd:element>
    <xsd:element name="Service_x0020_Giving_x0020_Unit" ma:index="7" nillable="true" ma:displayName="Service Giving Unit" ma:internalName="Service_x0020_Giving_x0020_Unit">
      <xsd:simpleType>
        <xsd:restriction base="dms:Text">
          <xsd:maxLength value="255"/>
        </xsd:restriction>
      </xsd:simpleType>
    </xsd:element>
    <xsd:element name="Target_x0020_Group" ma:index="8" nillable="true" ma:displayName="Target Group" ma:list="{fbc4704b-8d58-4683-afda-c4f1634fc589}" ma:internalName="Target_x0020_Group" ma:showField="Title" ma:web="8aa44003-8a0f-449b-bc7e-44db73e5f4e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Master_x0020_Target_x0020_Group" ma:index="9" nillable="true" ma:displayName="Master Target Group" ma:list="{bb36d395-d654-419b-bcff-773339c1802b}" ma:internalName="Master_x0020_Target_x0020_Group" ma:showField="Title" ma:web="8aa44003-8a0f-449b-bc7e-44db73e5f4e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ife_x0020_Cycle_x0020_Indicator" ma:index="10" nillable="true" ma:displayName="Life Cycle Indicator" ma:list="{f9e621c8-9d09-43e1-97e8-54385052b017}" ma:internalName="Life_x0020_Cycle_x0020_Indicator" ma:showField="Title" ma:web="8aa44003-8a0f-449b-bc7e-44db73e5f4ef">
      <xsd:simpleType>
        <xsd:restriction base="dms:Lookup"/>
      </xsd:simpleType>
    </xsd:element>
    <xsd:element name="Sort_x0020_Key" ma:index="11" nillable="true" ma:displayName="Sort Key" ma:internalName="Sort_x0020_Key">
      <xsd:simpleType>
        <xsd:restriction base="dms:Text">
          <xsd:maxLength value="255"/>
        </xsd:restriction>
      </xsd:simpleType>
    </xsd:element>
    <xsd:element name="Year" ma:index="28" nillable="true" ma:displayName="Year" ma:format="DateOnly" ma:internalName="Year">
      <xsd:simpleType>
        <xsd:restriction base="dms:DateTime"/>
      </xsd:simpleType>
    </xsd:element>
    <xsd:element name="Proclamation_x0020_Number" ma:index="29" nillable="true" ma:displayName="Proclamation Number" ma:internalName="Proclamation_x0020_Number">
      <xsd:simpleType>
        <xsd:restriction base="dms:Text">
          <xsd:maxLength value="255"/>
        </xsd:restriction>
      </xsd:simpleType>
    </xsd:element>
    <xsd:element name="AllDirecorate" ma:index="36" nillable="true" ma:displayName="Directorates/Offices/Services/Units" ma:format="Dropdown" ma:internalName="AllDirecorate">
      <xsd:simpleType>
        <xsd:restriction base="dms:Choice">
          <xsd:enumeration value="Public Relation &amp; Information"/>
          <xsd:enumeration value="Population Affairs"/>
          <xsd:enumeration value="Macro Economic Policy and Management"/>
          <xsd:enumeration value="Development Planning and Research"/>
          <xsd:enumeration value="Government Accounts"/>
          <xsd:enumeration value="Treasury"/>
          <xsd:enumeration value="Debt Management"/>
          <xsd:enumeration value="Human Resource Development &amp; Administration"/>
          <xsd:enumeration value="Information System Administration Center"/>
          <xsd:enumeration value="Finance &amp; Procurement service"/>
          <xsd:enumeration value="Support Business Processes Coordination"/>
          <xsd:enumeration value="International Financial Co-operation"/>
          <xsd:enumeration value="National Economic Accounts"/>
          <xsd:enumeration value="Bilateral Cooperation"/>
          <xsd:enumeration value="UN agencies &amp; Regional Economic Cooperation"/>
          <xsd:enumeration value="Budget Preparation and Administration"/>
          <xsd:enumeration value="Internal Audit Service"/>
          <xsd:enumeration value="Legal Service"/>
          <xsd:enumeration value="Inspection"/>
          <xsd:enumeration value="Gender Affairs"/>
          <xsd:enumeration value="Ethio-China Development Co-operation Office"/>
          <xsd:enumeration value="Expenditure Managment &amp; Control Program Office"/>
          <xsd:enumeration value="National Authorizing Office (NAO)"/>
          <xsd:enumeration value="Strategic Planning &amp; Management Office"/>
          <xsd:enumeration value="General Service"/>
          <xsd:enumeration value="Record Documentation Service"/>
          <xsd:enumeration value="Library Service"/>
          <xsd:enumeration value="Channel One Program Coordinating Unit (COPCU)"/>
        </xsd:restriction>
      </xsd:simpleType>
    </xsd:element>
  </xsd:schema>
  <xsd:schema xmlns:xsd="http://www.w3.org/2001/XMLSchema" xmlns:dms="http://schemas.microsoft.com/office/2006/documentManagement/types" targetNamespace="61fad16a-a7cb-47a1-83f3-09ae6f919b63" elementFormDefault="qualified">
    <xsd:import namespace="http://schemas.microsoft.com/office/2006/documentManagement/types"/>
    <xsd:element name="Ministry" ma:index="6" nillable="true" ma:displayName="Ministry" ma:default="Ministry of Finance and Economic Development" ma:description="English Ministry Name" ma:format="Dropdown" ma:internalName="Ministry">
      <xsd:simpleType>
        <xsd:restriction base="dms:Choice">
          <xsd:enumeration value="Ministry of Finance and Economic Development"/>
        </xsd:restriction>
      </xsd:simpleType>
    </xsd:element>
  </xsd:schema>
  <xsd:schema xmlns:xsd="http://www.w3.org/2001/XMLSchema" xmlns:dms="http://schemas.microsoft.com/office/2006/documentManagement/types" targetNamespace="http://schemas.microsoft.com/sharepoint/v3/fields" elementFormDefault="qualified">
    <xsd:import namespace="http://schemas.microsoft.com/office/2006/documentManagement/types"/>
    <xsd:element name="_Contributor" ma:index="12" nillable="true" ma:displayName="Contributor" ma:description="One or more people or organizations that contributed to this resource" ma:internalName="_Contributor">
      <xsd:simpleType>
        <xsd:restriction base="dms:Note"/>
      </xsd:simpleType>
    </xsd:element>
    <xsd:element name="_Coverage" ma:index="13" nillable="true" ma:displayName="Coverage" ma:description="The extent or scope" ma:internalName="_Coverage">
      <xsd:simpleType>
        <xsd:restriction base="dms:Text"/>
      </xsd:simpleType>
    </xsd:element>
    <xsd:element name="_DCDateCreated" ma:index="15" nillable="true" ma:displayName="Date Created" ma:description="The date on which this resource was created" ma:format="DateTime" ma:internalName="_DCDateCreated">
      <xsd:simpleType>
        <xsd:restriction base="dms:DateTime"/>
      </xsd:simpleType>
    </xsd:element>
    <xsd:element name="_DCDateModified" ma:index="16" nillable="true" ma:displayName="Date Modified" ma:description="The date on which this resource was last modified" ma:format="DateTime" ma:internalName="_DCDateModified">
      <xsd:simpleType>
        <xsd:restriction base="dms:DateTime"/>
      </xsd:simpleType>
    </xsd:element>
    <xsd:element name="_Format" ma:index="18" nillable="true" ma:displayName="Format" ma:description="Media-type, file format or dimensions" ma:internalName="_Format">
      <xsd:simpleType>
        <xsd:restriction base="dms:Text"/>
      </xsd:simpleType>
    </xsd:element>
    <xsd:element name="_Identifier" ma:index="19" nillable="true" ma:displayName="Resource Identifier" ma:description="An identifying string or number, usually conforming to a formal identification system" ma:internalName="_Identifier">
      <xsd:simpleType>
        <xsd:restriction base="dms:Text"/>
      </xsd:simpleType>
    </xsd:element>
    <xsd:element name="_Publisher" ma:index="21" nillable="true" ma:displayName="Publisher" ma:description="The person, organization or service that published this resource" ma:internalName="_Publisher">
      <xsd:simpleType>
        <xsd:restriction base="dms:Text"/>
      </xsd:simpleType>
    </xsd:element>
    <xsd:element name="_Relation" ma:index="22" nillable="true" ma:displayName="Relation" ma:description="References to related resources" ma:internalName="_Relation">
      <xsd:simpleType>
        <xsd:restriction base="dms:Note"/>
      </xsd:simpleType>
    </xsd:element>
    <xsd:element name="_RightsManagement" ma:index="23" nillable="true" ma:displayName="Rights Management" ma:description="Information about rights held in or over this resource" ma:internalName="_RightsManagement">
      <xsd:simpleType>
        <xsd:restriction base="dms:Note"/>
      </xsd:simpleType>
    </xsd:element>
    <xsd:element name="_Source" ma:index="24" nillable="true" ma:displayName="Source" ma:description="References to resources from which this resource was derived" ma:internalName="_Source">
      <xsd:simpleType>
        <xsd:restriction base="dms:Note"/>
      </xsd:simpleType>
    </xsd:element>
    <xsd:element name="_ResourceType" ma:index="27" nillable="true" ma:displayName="Resource Type" ma:description="A set of categories, functions, genres or aggregation levels" ma:internalName="_ResourceTyp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 ma:index="14" ma:displayName="Creator"/>
        <xsd:element ref="dcterms:created" minOccurs="0" maxOccurs="1"/>
        <xsd:element ref="dc:identifier" minOccurs="0" maxOccurs="1"/>
        <xsd:element name="contentType" minOccurs="0" maxOccurs="1" type="xsd:string" ma:index="31" ma:displayName="Content Type"/>
        <xsd:element ref="dc:title" minOccurs="0" maxOccurs="1" ma:index="1" ma:displayName="Title"/>
        <xsd:element ref="dc:subject" minOccurs="0" maxOccurs="1" ma:index="26" ma:displayName="Subject"/>
        <xsd:element ref="dc:description" minOccurs="0" maxOccurs="1" ma:index="17" ma:displayName="Description"/>
        <xsd:element name="keywords" minOccurs="0" maxOccurs="1" type="xsd:string" ma:index="25" ma:displayName="Keywords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aster_x0020_Target_x0020_Group xmlns="8aa44003-8a0f-449b-bc7e-44db73e5f4ef">
      <Value>3</Value>
      <Value>1</Value>
      <Value>4</Value>
      <Value>2</Value>
      <Value>5</Value>
    </Master_x0020_Target_x0020_Group>
    <Language xmlns="http://schemas.microsoft.com/sharepoint/v3">English</Language>
    <_Source xmlns="http://schemas.microsoft.com/sharepoint/v3/fields" xsi:nil="true"/>
    <Demand_x0020_Index xmlns="8aa44003-8a0f-449b-bc7e-44db73e5f4ef">3</Demand_x0020_Index>
    <Service_x0020_Giving_x0020_Unit xmlns="8aa44003-8a0f-449b-bc7e-44db73e5f4ef">MoFED</Service_x0020_Giving_x0020_Unit>
    <Target_x0020_Group xmlns="8aa44003-8a0f-449b-bc7e-44db73e5f4ef">
      <Value>3</Value>
      <Value>1</Value>
      <Value>4</Value>
      <Value>2</Value>
    </Target_x0020_Group>
    <AllDirecorate xmlns="8aa44003-8a0f-449b-bc7e-44db73e5f4ef">Budget Preparation and Administration</AllDirecorate>
    <_DCDateModified xmlns="http://schemas.microsoft.com/sharepoint/v3/fields" xsi:nil="true"/>
    <Year xmlns="8aa44003-8a0f-449b-bc7e-44db73e5f4ef">2015-07-27T00:00:00Z</Year>
    <_Publisher xmlns="http://schemas.microsoft.com/sharepoint/v3/fields" xsi:nil="true"/>
    <Proclamation_x0020_Number xmlns="8aa44003-8a0f-449b-bc7e-44db73e5f4ef" xsi:nil="true"/>
    <Main_x0020_Topic xmlns="8aa44003-8a0f-449b-bc7e-44db73e5f4ef">Finance and Economy</Main_x0020_Topic>
    <Document_x0020_Category1 xmlns="8aa44003-8a0f-449b-bc7e-44db73e5f4ef">Proclamations</Document_x0020_Category1>
    <_Relation xmlns="http://schemas.microsoft.com/sharepoint/v3/fields" xsi:nil="true"/>
    <Sort_x0020_Key xmlns="8aa44003-8a0f-449b-bc7e-44db73e5f4ef">Budget</Sort_x0020_Key>
    <_Contributor xmlns="http://schemas.microsoft.com/sharepoint/v3/fields" xsi:nil="true"/>
    <Topic xmlns="8aa44003-8a0f-449b-bc7e-44db73e5f4ef">Budget</Topic>
    <_Format xmlns="http://schemas.microsoft.com/sharepoint/v3/fields" xsi:nil="true"/>
    <_Coverage xmlns="http://schemas.microsoft.com/sharepoint/v3/fields" xsi:nil="true"/>
    <Ministry xmlns="61fad16a-a7cb-47a1-83f3-09ae6f919b63">Ministry of Finance and Economic Development</Ministry>
    <_Identifier xmlns="http://schemas.microsoft.com/sharepoint/v3/fields" xsi:nil="true"/>
    <_ResourceType xmlns="http://schemas.microsoft.com/sharepoint/v3/fields" xsi:nil="true"/>
    <_RightsManagement xmlns="http://schemas.microsoft.com/sharepoint/v3/fields" xsi:nil="true"/>
    <Life_x0020_Cycle_x0020_Indicator xmlns="8aa44003-8a0f-449b-bc7e-44db73e5f4ef" xsi:nil="true"/>
    <_DCDateCreated xmlns="http://schemas.microsoft.com/sharepoint/v3/fields">2015-07-27T00:00:00Z</_DCDateCreated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LongProperties xmlns="http://schemas.microsoft.com/office/2006/metadata/longProperties"/>
</file>

<file path=customXml/itemProps1.xml><?xml version="1.0" encoding="utf-8"?>
<ds:datastoreItem xmlns:ds="http://schemas.openxmlformats.org/officeDocument/2006/customXml" ds:itemID="{5CB60F31-FC0F-4CA9-967B-E71C9C2D70A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8aa44003-8a0f-449b-bc7e-44db73e5f4ef"/>
    <ds:schemaRef ds:uri="61fad16a-a7cb-47a1-83f3-09ae6f919b63"/>
    <ds:schemaRef ds:uri="http://schemas.microsoft.com/sharepoint/v3/fields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93209028-7724-4214-A443-3C7BD705321B}">
  <ds:schemaRefs>
    <ds:schemaRef ds:uri="http://purl.org/dc/dcmitype/"/>
    <ds:schemaRef ds:uri="http://purl.org/dc/elements/1.1/"/>
    <ds:schemaRef ds:uri="http://schemas.microsoft.com/sharepoint/v3/fields"/>
    <ds:schemaRef ds:uri="http://schemas.microsoft.com/office/2006/documentManagement/types"/>
    <ds:schemaRef ds:uri="http://www.w3.org/XML/1998/namespace"/>
    <ds:schemaRef ds:uri="8aa44003-8a0f-449b-bc7e-44db73e5f4ef"/>
    <ds:schemaRef ds:uri="http://purl.org/dc/terms/"/>
    <ds:schemaRef ds:uri="http://schemas.microsoft.com/office/2006/metadata/properties"/>
    <ds:schemaRef ds:uri="http://schemas.openxmlformats.org/package/2006/metadata/core-properties"/>
    <ds:schemaRef ds:uri="61fad16a-a7cb-47a1-83f3-09ae6f919b63"/>
    <ds:schemaRef ds:uri="http://schemas.microsoft.com/sharepoint/v3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E4A45F79-ECD6-42D9-9E95-CB7BB4F09CAA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6C010F24-3A9B-410C-8ED2-125CA0B05B0A}">
  <ds:schemaRefs>
    <ds:schemaRef ds:uri="http://schemas.microsoft.com/office/2006/metadata/long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12</vt:i4>
      </vt:variant>
    </vt:vector>
  </HeadingPairs>
  <TitlesOfParts>
    <vt:vector size="20" baseType="lpstr">
      <vt:lpstr>Sum. of Revenue</vt:lpstr>
      <vt:lpstr>Gov't Expend. &amp; Its Financing</vt:lpstr>
      <vt:lpstr>Fed. Gov't sum of Exp.</vt:lpstr>
      <vt:lpstr>Revenue </vt:lpstr>
      <vt:lpstr>RECURRENTin AMha</vt:lpstr>
      <vt:lpstr>CAPITAL in AMHAric</vt:lpstr>
      <vt:lpstr>Kelel Degoma Summary</vt:lpstr>
      <vt:lpstr>Kelel SDG fund</vt:lpstr>
      <vt:lpstr>'Revenue '!OLE_LINK3</vt:lpstr>
      <vt:lpstr>'CAPITAL in AMHAric'!Print_Area</vt:lpstr>
      <vt:lpstr>'Fed. Gov''t sum of Exp.'!Print_Area</vt:lpstr>
      <vt:lpstr>'Gov''t Expend. &amp; Its Financing'!Print_Area</vt:lpstr>
      <vt:lpstr>'Kelel Degoma Summary'!Print_Area</vt:lpstr>
      <vt:lpstr>'Kelel SDG fund'!Print_Area</vt:lpstr>
      <vt:lpstr>'RECURRENTin AMha'!Print_Area</vt:lpstr>
      <vt:lpstr>'Revenue '!Print_Area</vt:lpstr>
      <vt:lpstr>'Sum. of Revenue'!Print_Area</vt:lpstr>
      <vt:lpstr>'CAPITAL in AMHAric'!Print_Titles</vt:lpstr>
      <vt:lpstr>'RECURRENTin AMha'!Print_Titles</vt:lpstr>
      <vt:lpstr>'Revenue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Federal Governemnt Budget Proclamation 2008 I</dc:title>
  <dc:creator>T.M.</dc:creator>
  <cp:lastModifiedBy>Yemisrach Fanta W/Semeyate</cp:lastModifiedBy>
  <cp:lastPrinted>2025-06-12T08:12:24Z</cp:lastPrinted>
  <dcterms:created xsi:type="dcterms:W3CDTF">1997-12-23T08:49:15Z</dcterms:created>
  <dcterms:modified xsi:type="dcterms:W3CDTF">2025-06-26T10:58:17Z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">
    <vt:lpwstr>Proclamations</vt:lpwstr>
  </property>
  <property fmtid="{D5CDD505-2E9C-101B-9397-08002B2CF9AE}" pid="3" name="ContentTypeId">
    <vt:lpwstr>0x01010B001E46F4AE9C70274EA2F05BFDDC3B97A10D0072F1F2FF4B873240937C2EB92B0CD8B2</vt:lpwstr>
  </property>
</Properties>
</file>