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ob.kinfe\Documents\UNA - MBA\6Summer 2020 (Jun 01 - July 27)\QM662-I03, Analytical Tools(Strategic Decision Making\Module 2\"/>
    </mc:Choice>
  </mc:AlternateContent>
  <xr:revisionPtr revIDLastSave="0" documentId="8_{CCAACD55-B0AA-4338-B6D9-BEAB8FD094A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duction" sheetId="7" r:id="rId1"/>
    <sheet name="Production Detailed Regression" sheetId="12" r:id="rId2"/>
    <sheet name="Auditing " sheetId="2" r:id="rId3"/>
    <sheet name="Auditing Detailed Regression" sheetId="11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2" l="1"/>
  <c r="C37" i="12"/>
  <c r="D43" i="11"/>
  <c r="C43" i="11"/>
</calcChain>
</file>

<file path=xl/sharedStrings.xml><?xml version="1.0" encoding="utf-8"?>
<sst xmlns="http://schemas.openxmlformats.org/spreadsheetml/2006/main" count="192" uniqueCount="94">
  <si>
    <t>Dexterity Score</t>
  </si>
  <si>
    <t># Units Produced</t>
  </si>
  <si>
    <t>1. Production Data</t>
  </si>
  <si>
    <t>The observations are scores on a dexterity test and the number of units produced on a production run.</t>
  </si>
  <si>
    <t>1.  Who would be interested in this type of data?  Explain.</t>
  </si>
  <si>
    <t>2.  What relationship would you expect to see?</t>
  </si>
  <si>
    <t>3.  Graph the data, and describe the relationship.  Is it surprising?</t>
  </si>
  <si>
    <t>4.  Are the conditions for regression met?  Explain.</t>
  </si>
  <si>
    <t>5.  Run the regression, and write the equation obtained.</t>
  </si>
  <si>
    <t>a.  Statistical significance of the model.</t>
  </si>
  <si>
    <t>b.  Goodness of fit.</t>
  </si>
  <si>
    <t>Miles</t>
  </si>
  <si>
    <t>Expenses</t>
  </si>
  <si>
    <t>The observations are mileage traveled and the total expenses incurred on a business trips at a firm.</t>
  </si>
  <si>
    <t>4.  Discuss any specific observations that might be of interest.</t>
  </si>
  <si>
    <t>5.  Are the conditions for regression met?  Explain.</t>
  </si>
  <si>
    <t>6.  Run the regression, and write the equation obtained.</t>
  </si>
  <si>
    <t xml:space="preserve">7.  Comment on the following:  </t>
  </si>
  <si>
    <t>2. Auditing Data</t>
  </si>
  <si>
    <t xml:space="preserve">6.  Comment on the following:  </t>
  </si>
  <si>
    <t>7.  In a managerial capacity, what overall conclusions would you reach based on the analysis?</t>
  </si>
  <si>
    <t>8.  What recommendations would you make regarding the use of the dexterity test?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</si>
  <si>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</si>
  <si>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</si>
  <si>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</si>
  <si>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</si>
  <si>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</si>
  <si>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</si>
  <si>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</si>
  <si>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</si>
  <si>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</si>
  <si>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</si>
  <si>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</si>
  <si>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</si>
  <si>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</si>
  <si>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</si>
  <si>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</si>
  <si>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</si>
  <si>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</si>
  <si>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</si>
  <si>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</si>
  <si>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</si>
  <si>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</si>
  <si>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</si>
  <si>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</si>
  <si>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</si>
  <si>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    Lower-level and Senior Management, auditors, etc.</t>
  </si>
  <si>
    <t xml:space="preserve">     A positive linear relationship where expenses increase as mileage increases.</t>
  </si>
  <si>
    <t xml:space="preserve">     The relationship is not surprising except for the ourlier and the high-leverage values.  </t>
  </si>
  <si>
    <t xml:space="preserve">     trip for the mileage.  This should be investigated.  Could be a data enry error, could be a longer duration</t>
  </si>
  <si>
    <t xml:space="preserve">     Upon inspecting the data, you see that 360 miles with expenses of $1465 is an extremely expensive </t>
  </si>
  <si>
    <t xml:space="preserve">     trip, could be a large city with higher expenses, or it could be wrong-doing. An auditor would investigate this.</t>
  </si>
  <si>
    <t xml:space="preserve">     Yes.  There is irregularity (as in all data), and there is a positive liner trend, but there is no seasonality. </t>
  </si>
  <si>
    <t xml:space="preserve">Regression Equation: y = 22.174  + 2.845x </t>
  </si>
  <si>
    <t xml:space="preserve">Regression Equation: y = 832.76  + 0.68x </t>
  </si>
  <si>
    <t xml:space="preserve">     y = 832.76  + 0.68x </t>
  </si>
  <si>
    <t>(as dexterity score increases by 1 unit, # of units produced increases by 2.845 units.)</t>
  </si>
  <si>
    <t>(as mileage increases by 1 unit, expenses increase by 0.68 units.)</t>
  </si>
  <si>
    <t xml:space="preserve">      # of production units. </t>
  </si>
  <si>
    <r>
      <rPr>
        <b/>
        <sz val="10"/>
        <rFont val="Arial"/>
        <family val="2"/>
      </rPr>
      <t xml:space="preserve">      </t>
    </r>
    <r>
      <rPr>
        <sz val="10"/>
        <rFont val="Arial"/>
        <family val="2"/>
      </rPr>
      <t>Multiple r of .89 indicates strong linear association between mileage and expenses.</t>
    </r>
  </si>
  <si>
    <t xml:space="preserve">     At 9.87039605498679E-07, the p-value of mileage is statistically significant.</t>
  </si>
  <si>
    <t xml:space="preserve">     variance.  This meets the conditions for simple regression.</t>
  </si>
  <si>
    <t xml:space="preserve">    careful with insuring reliability of the test, because if it is not a good predictor, it could be the grounds</t>
  </si>
  <si>
    <t xml:space="preserve">    for an HR hiring lawsuit.</t>
  </si>
  <si>
    <r>
      <t>(</t>
    </r>
    <r>
      <rPr>
        <b/>
        <sz val="8"/>
        <rFont val="Arial"/>
        <family val="2"/>
      </rPr>
      <t>When mileage (x) is 0, expenses are  832.76 (the intercept)</t>
    </r>
  </si>
  <si>
    <r>
      <t>(</t>
    </r>
    <r>
      <rPr>
        <b/>
        <sz val="8"/>
        <rFont val="Arial"/>
        <family val="2"/>
      </rPr>
      <t>When dexterity score (x) is 0, number of units produced is 22.174 (the intercept)</t>
    </r>
  </si>
  <si>
    <t xml:space="preserve">     Production Manager, Human Resources, Workforce Management, etc. </t>
  </si>
  <si>
    <t xml:space="preserve">     As Dexterity increases, # of units should increase.</t>
  </si>
  <si>
    <t xml:space="preserve">     Strong positive, linear relationship, with constant variance.</t>
  </si>
  <si>
    <t xml:space="preserve">     Using scatterplot, determined there is a positive linear relationship between x and y with constant</t>
  </si>
  <si>
    <t xml:space="preserve">     a.  Statistical significance of the model:</t>
  </si>
  <si>
    <t xml:space="preserve">          4.08476110902778E-06 (.0000040847611090277) significance F &lt; .05 - Model is statistically significant</t>
  </si>
  <si>
    <t xml:space="preserve">     b.  Goodness of fit.</t>
  </si>
  <si>
    <t xml:space="preserve">      Multiple r of .96 indicates strong linear association between dexterity and</t>
  </si>
  <si>
    <t xml:space="preserve">     I would conclude the Dexterity Test would be a a good predictor of production units</t>
  </si>
  <si>
    <t xml:space="preserve">    I would recommend the dexterity test as ONE of the methods to predict units produced.  I would be </t>
  </si>
  <si>
    <t xml:space="preserve">     At 4.08E-06 (rounded) = 0.00000408(rounded), the p-value of Dexterity Score is statistically significant.</t>
  </si>
  <si>
    <r>
      <t xml:space="preserve">     </t>
    </r>
    <r>
      <rPr>
        <b/>
        <sz val="10"/>
        <rFont val="Arial"/>
        <family val="2"/>
      </rPr>
      <t>Regression Equation: y=22.174  + 2.845x</t>
    </r>
    <r>
      <rPr>
        <sz val="10"/>
        <rFont val="Arial"/>
        <family val="2"/>
      </rPr>
      <t xml:space="preserve"> </t>
    </r>
  </si>
  <si>
    <t>9.87039605498679E-07 (.000000987039605498679) significance F &lt; .05 - Model is statistically significant</t>
  </si>
  <si>
    <t>RESIDUAL OUTPUT</t>
  </si>
  <si>
    <t>Observation</t>
  </si>
  <si>
    <t>Residuals</t>
  </si>
  <si>
    <t>Standard Residuals</t>
  </si>
  <si>
    <t>PROBABILITY OUTPUT</t>
  </si>
  <si>
    <t>Percentile</t>
  </si>
  <si>
    <t>Errors Sum to Zero</t>
  </si>
  <si>
    <t>Ø  What is a “good fit”?</t>
  </si>
  <si>
    <t>o   Small ei  values</t>
  </si>
  <si>
    <t>o   Positive and negative ei values (If we have positive residuals, we need negative residuals to offset)</t>
  </si>
  <si>
    <t>o   ei –values sum to zero.</t>
  </si>
  <si>
    <t>Predicted Expenses</t>
  </si>
  <si>
    <t>Sum of Residuals</t>
  </si>
  <si>
    <t>Sum of Standard Residuals</t>
  </si>
  <si>
    <t>Predicted # 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</si>
</sst>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E+00"/>
    <numFmt numFmtId="165" formatCode="0.00000000000000000"/>
    <numFmt numFmtId="166" formatCode="0.00000000000000000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 applyFill="1"/>
    <xf numFmtId="11" fontId="0" fillId="2" borderId="1" xfId="0" applyNumberFormat="1" applyFill="1" applyBorder="1" applyAlignment="1"/>
    <xf numFmtId="0" fontId="1" fillId="0" borderId="0" xfId="1" applyFont="1"/>
    <xf numFmtId="0" fontId="5" fillId="0" borderId="0" xfId="1"/>
    <xf numFmtId="0" fontId="4" fillId="0" borderId="2" xfId="1" applyFont="1" applyFill="1" applyBorder="1" applyAlignment="1">
      <alignment horizontal="centerContinuous"/>
    </xf>
    <xf numFmtId="0" fontId="5" fillId="2" borderId="0" xfId="1" applyFill="1" applyBorder="1" applyAlignment="1"/>
    <xf numFmtId="0" fontId="5" fillId="0" borderId="0" xfId="1" applyFill="1" applyBorder="1" applyAlignment="1"/>
    <xf numFmtId="0" fontId="1" fillId="2" borderId="0" xfId="1" applyFont="1" applyFill="1"/>
    <xf numFmtId="0" fontId="5" fillId="2" borderId="0" xfId="1" applyFill="1"/>
    <xf numFmtId="0" fontId="5" fillId="0" borderId="0" xfId="1" applyFont="1"/>
    <xf numFmtId="0" fontId="5" fillId="0" borderId="1" xfId="1" applyFill="1" applyBorder="1" applyAlignment="1"/>
    <xf numFmtId="0" fontId="4" fillId="0" borderId="2" xfId="1" applyFont="1" applyFill="1" applyBorder="1" applyAlignment="1">
      <alignment horizontal="center"/>
    </xf>
    <xf numFmtId="11" fontId="5" fillId="2" borderId="0" xfId="1" applyNumberFormat="1" applyFill="1" applyBorder="1" applyAlignment="1"/>
    <xf numFmtId="0" fontId="5" fillId="0" borderId="0" xfId="1" applyFont="1" applyFill="1"/>
    <xf numFmtId="0" fontId="5" fillId="2" borderId="1" xfId="1" applyFill="1" applyBorder="1" applyAlignment="1"/>
    <xf numFmtId="164" fontId="1" fillId="0" borderId="0" xfId="0" applyNumberFormat="1" applyFont="1"/>
    <xf numFmtId="0" fontId="6" fillId="0" borderId="0" xfId="0" applyFont="1" applyFill="1"/>
    <xf numFmtId="0" fontId="1" fillId="0" borderId="0" xfId="0" applyFont="1" applyFill="1"/>
    <xf numFmtId="0" fontId="6" fillId="0" borderId="0" xfId="1" applyFont="1" applyFill="1"/>
    <xf numFmtId="0" fontId="1" fillId="0" borderId="0" xfId="1" applyFont="1" applyFill="1"/>
    <xf numFmtId="11" fontId="0" fillId="2" borderId="0" xfId="0" applyNumberFormat="1" applyFill="1" applyBorder="1" applyAlignment="1"/>
    <xf numFmtId="0" fontId="5" fillId="0" borderId="0" xfId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Fill="1" applyBorder="1" applyAlignme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Production!$B$3</c:f>
              <c:strCache>
                <c:ptCount val="1"/>
                <c:pt idx="0">
                  <c:v># Units Produced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38405828508729944"/>
                  <c:y val="-4.2186380479179608E-2"/>
                </c:manualLayout>
              </c:layout>
              <c:numFmt formatCode="General" sourceLinked="0"/>
            </c:trendlineLbl>
          </c:trendline>
          <c:xVal>
            <c:numRef>
              <c:f>Production!$A$4:$A$13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Production!$B$4:$B$13</c:f>
              <c:numCache>
                <c:formatCode>General</c:formatCode>
                <c:ptCount val="10"/>
                <c:pt idx="0">
                  <c:v>55</c:v>
                </c:pt>
                <c:pt idx="1">
                  <c:v>63</c:v>
                </c:pt>
                <c:pt idx="2">
                  <c:v>67</c:v>
                </c:pt>
                <c:pt idx="3">
                  <c:v>70</c:v>
                </c:pt>
                <c:pt idx="4">
                  <c:v>51</c:v>
                </c:pt>
                <c:pt idx="5">
                  <c:v>78</c:v>
                </c:pt>
                <c:pt idx="6">
                  <c:v>81</c:v>
                </c:pt>
                <c:pt idx="7">
                  <c:v>68</c:v>
                </c:pt>
                <c:pt idx="8">
                  <c:v>85</c:v>
                </c:pt>
                <c:pt idx="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7-494F-BD8A-63C90CCA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8960"/>
        <c:axId val="107530880"/>
      </c:scatterChart>
      <c:valAx>
        <c:axId val="1075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Dexterity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530880"/>
        <c:crosses val="autoZero"/>
        <c:crossBetween val="midCat"/>
      </c:valAx>
      <c:valAx>
        <c:axId val="10753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Units Produced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52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Dexterity Score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Production!$A$4:$A$13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'Production Detailed Regression'!$C$25:$C$34</c:f>
              <c:numCache>
                <c:formatCode>General</c:formatCode>
                <c:ptCount val="10"/>
                <c:pt idx="0">
                  <c:v>-1.313291139240512</c:v>
                </c:pt>
                <c:pt idx="1">
                  <c:v>0.99683544303796623</c:v>
                </c:pt>
                <c:pt idx="2">
                  <c:v>-3.5379746835443058</c:v>
                </c:pt>
                <c:pt idx="3">
                  <c:v>2.3069620253164516</c:v>
                </c:pt>
                <c:pt idx="4">
                  <c:v>-2.4683544303797547</c:v>
                </c:pt>
                <c:pt idx="5">
                  <c:v>1.7721518987341653</c:v>
                </c:pt>
                <c:pt idx="6">
                  <c:v>-0.91772151898734933</c:v>
                </c:pt>
                <c:pt idx="7">
                  <c:v>0.30696202531645156</c:v>
                </c:pt>
                <c:pt idx="8">
                  <c:v>-2.607594936708864</c:v>
                </c:pt>
                <c:pt idx="9">
                  <c:v>5.4620253164556942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E-48DC-BE05-67A6D062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1632"/>
        <c:axId val="187432320"/>
      </c:scatterChart>
      <c:valAx>
        <c:axId val="1874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Dexterity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32320"/>
        <c:crosses val="autoZero"/>
        <c:crossBetween val="midCat"/>
      </c:valAx>
      <c:valAx>
        <c:axId val="1874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Dexterity Score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 Units Produced</c:v>
          </c:tx>
          <c:spPr>
            <a:ln w="28575">
              <a:noFill/>
            </a:ln>
          </c:spPr>
          <c:xVal>
            <c:numRef>
              <c:f>Production!$A$4:$A$13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Production!$B$4:$B$13</c:f>
              <c:numCache>
                <c:formatCode>General</c:formatCode>
                <c:ptCount val="10"/>
                <c:pt idx="0">
                  <c:v>55</c:v>
                </c:pt>
                <c:pt idx="1">
                  <c:v>63</c:v>
                </c:pt>
                <c:pt idx="2">
                  <c:v>67</c:v>
                </c:pt>
                <c:pt idx="3">
                  <c:v>70</c:v>
                </c:pt>
                <c:pt idx="4">
                  <c:v>51</c:v>
                </c:pt>
                <c:pt idx="5">
                  <c:v>78</c:v>
                </c:pt>
                <c:pt idx="6">
                  <c:v>81</c:v>
                </c:pt>
                <c:pt idx="7">
                  <c:v>68</c:v>
                </c:pt>
                <c:pt idx="8">
                  <c:v>85</c:v>
                </c:pt>
                <c:pt idx="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4-4E45-9E99-C96A3CEF1FA9}"/>
            </c:ext>
          </c:extLst>
        </c:ser>
        <c:ser>
          <c:idx val="1"/>
          <c:order val="1"/>
          <c:tx>
            <c:v>Predicted # Units Produced</c:v>
          </c:tx>
          <c:spPr>
            <a:ln w="28575">
              <a:noFill/>
            </a:ln>
          </c:spPr>
          <c:xVal>
            <c:numRef>
              <c:f>Production!$A$4:$A$13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'Production Detailed Regression'!$B$25:$B$34</c:f>
              <c:numCache>
                <c:formatCode>General</c:formatCode>
                <c:ptCount val="10"/>
                <c:pt idx="0">
                  <c:v>56.313291139240512</c:v>
                </c:pt>
                <c:pt idx="1">
                  <c:v>62.003164556962034</c:v>
                </c:pt>
                <c:pt idx="2">
                  <c:v>70.537974683544306</c:v>
                </c:pt>
                <c:pt idx="3">
                  <c:v>67.693037974683548</c:v>
                </c:pt>
                <c:pt idx="4">
                  <c:v>53.468354430379755</c:v>
                </c:pt>
                <c:pt idx="5">
                  <c:v>76.227848101265835</c:v>
                </c:pt>
                <c:pt idx="6">
                  <c:v>81.917721518987349</c:v>
                </c:pt>
                <c:pt idx="7">
                  <c:v>67.693037974683548</c:v>
                </c:pt>
                <c:pt idx="8">
                  <c:v>87.607594936708864</c:v>
                </c:pt>
                <c:pt idx="9">
                  <c:v>70.537974683544306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4-4E45-9E99-C96A3CEF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5200"/>
        <c:axId val="211012608"/>
      </c:scatterChart>
      <c:valAx>
        <c:axId val="2112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Dexterity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2608"/>
        <c:crosses val="autoZero"/>
        <c:crossBetween val="midCat"/>
      </c:valAx>
      <c:valAx>
        <c:axId val="21101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Units Produced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'Production Detailed Regression'!$F$25:$F$34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'Production Detailed Regression'!$G$25:$G$34</c:f>
              <c:numCache>
                <c:formatCode>General</c:formatCode>
                <c:ptCount val="10"/>
                <c:pt idx="0">
                  <c:v>51</c:v>
                </c:pt>
                <c:pt idx="1">
                  <c:v>55</c:v>
                </c:pt>
                <c:pt idx="2">
                  <c:v>63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76</c:v>
                </c:pt>
                <c:pt idx="7">
                  <c:v>78</c:v>
                </c:pt>
                <c:pt idx="8">
                  <c:v>81</c:v>
                </c:pt>
                <c:pt idx="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760-A0A9-59C85951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6176"/>
        <c:axId val="119057024"/>
      </c:scatterChart>
      <c:valAx>
        <c:axId val="1319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57024"/>
        <c:crosses val="autoZero"/>
        <c:crossBetween val="midCat"/>
      </c:valAx>
      <c:valAx>
        <c:axId val="11905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Units Produced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8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'Auditing 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61570428696415"/>
                  <c:y val="-4.6655365995917179E-2"/>
                </c:manualLayout>
              </c:layout>
              <c:numFmt formatCode="General" sourceLinked="0"/>
            </c:trendlineLbl>
          </c:trendline>
          <c:xVal>
            <c:numRef>
              <c:f>'Auditing '!$A$4:$A$20</c:f>
              <c:numCache>
                <c:formatCode>General</c:formatCode>
                <c:ptCount val="17"/>
                <c:pt idx="0">
                  <c:v>150</c:v>
                </c:pt>
                <c:pt idx="1">
                  <c:v>235</c:v>
                </c:pt>
                <c:pt idx="2">
                  <c:v>290</c:v>
                </c:pt>
                <c:pt idx="3">
                  <c:v>544</c:v>
                </c:pt>
                <c:pt idx="4">
                  <c:v>1530</c:v>
                </c:pt>
                <c:pt idx="5">
                  <c:v>420</c:v>
                </c:pt>
                <c:pt idx="6">
                  <c:v>530</c:v>
                </c:pt>
                <c:pt idx="7">
                  <c:v>337</c:v>
                </c:pt>
                <c:pt idx="8">
                  <c:v>465</c:v>
                </c:pt>
                <c:pt idx="9">
                  <c:v>190</c:v>
                </c:pt>
                <c:pt idx="10">
                  <c:v>225</c:v>
                </c:pt>
                <c:pt idx="11">
                  <c:v>360</c:v>
                </c:pt>
                <c:pt idx="12">
                  <c:v>480</c:v>
                </c:pt>
                <c:pt idx="13">
                  <c:v>409</c:v>
                </c:pt>
                <c:pt idx="14">
                  <c:v>367</c:v>
                </c:pt>
                <c:pt idx="15">
                  <c:v>255</c:v>
                </c:pt>
                <c:pt idx="16">
                  <c:v>330</c:v>
                </c:pt>
              </c:numCache>
            </c:numRef>
          </c:xVal>
          <c:yVal>
            <c:numRef>
              <c:f>'Auditing '!$B$4:$B$20</c:f>
              <c:numCache>
                <c:formatCode>General</c:formatCode>
                <c:ptCount val="17"/>
                <c:pt idx="0">
                  <c:v>930</c:v>
                </c:pt>
                <c:pt idx="1">
                  <c:v>960</c:v>
                </c:pt>
                <c:pt idx="2">
                  <c:v>1040</c:v>
                </c:pt>
                <c:pt idx="3">
                  <c:v>1165</c:v>
                </c:pt>
                <c:pt idx="4">
                  <c:v>1890</c:v>
                </c:pt>
                <c:pt idx="5">
                  <c:v>1105</c:v>
                </c:pt>
                <c:pt idx="6">
                  <c:v>1097</c:v>
                </c:pt>
                <c:pt idx="7">
                  <c:v>1037</c:v>
                </c:pt>
                <c:pt idx="8">
                  <c:v>1114</c:v>
                </c:pt>
                <c:pt idx="9">
                  <c:v>939</c:v>
                </c:pt>
                <c:pt idx="10">
                  <c:v>970</c:v>
                </c:pt>
                <c:pt idx="11">
                  <c:v>1465</c:v>
                </c:pt>
                <c:pt idx="12">
                  <c:v>1150</c:v>
                </c:pt>
                <c:pt idx="13">
                  <c:v>1060</c:v>
                </c:pt>
                <c:pt idx="14">
                  <c:v>1043</c:v>
                </c:pt>
                <c:pt idx="15">
                  <c:v>992</c:v>
                </c:pt>
                <c:pt idx="16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D-496D-BB32-FF2C3A88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3312"/>
        <c:axId val="209193984"/>
      </c:scatterChart>
      <c:valAx>
        <c:axId val="2092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93984"/>
        <c:crosses val="autoZero"/>
        <c:crossBetween val="midCat"/>
      </c:valAx>
      <c:valAx>
        <c:axId val="2091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13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'Auditing '!$A$4:$A$20</c:f>
              <c:numCache>
                <c:formatCode>General</c:formatCode>
                <c:ptCount val="17"/>
                <c:pt idx="0">
                  <c:v>150</c:v>
                </c:pt>
                <c:pt idx="1">
                  <c:v>235</c:v>
                </c:pt>
                <c:pt idx="2">
                  <c:v>290</c:v>
                </c:pt>
                <c:pt idx="3">
                  <c:v>544</c:v>
                </c:pt>
                <c:pt idx="4">
                  <c:v>1530</c:v>
                </c:pt>
                <c:pt idx="5">
                  <c:v>420</c:v>
                </c:pt>
                <c:pt idx="6">
                  <c:v>530</c:v>
                </c:pt>
                <c:pt idx="7">
                  <c:v>337</c:v>
                </c:pt>
                <c:pt idx="8">
                  <c:v>465</c:v>
                </c:pt>
                <c:pt idx="9">
                  <c:v>190</c:v>
                </c:pt>
                <c:pt idx="10">
                  <c:v>225</c:v>
                </c:pt>
                <c:pt idx="11">
                  <c:v>360</c:v>
                </c:pt>
                <c:pt idx="12">
                  <c:v>480</c:v>
                </c:pt>
                <c:pt idx="13">
                  <c:v>409</c:v>
                </c:pt>
                <c:pt idx="14">
                  <c:v>367</c:v>
                </c:pt>
                <c:pt idx="15">
                  <c:v>255</c:v>
                </c:pt>
                <c:pt idx="16">
                  <c:v>330</c:v>
                </c:pt>
              </c:numCache>
            </c:numRef>
          </c:xVal>
          <c:yVal>
            <c:numRef>
              <c:f>'Auditing Detailed Regression'!$C$25:$C$41</c:f>
              <c:numCache>
                <c:formatCode>General</c:formatCode>
                <c:ptCount val="17"/>
                <c:pt idx="0">
                  <c:v>-4.8337877653557371</c:v>
                </c:pt>
                <c:pt idx="1">
                  <c:v>-32.675954763179448</c:v>
                </c:pt>
                <c:pt idx="2">
                  <c:v>9.8967607088168279</c:v>
                </c:pt>
                <c:pt idx="3">
                  <c:v>-37.949244202327009</c:v>
                </c:pt>
                <c:pt idx="4">
                  <c:v>16.081618622916949</c:v>
                </c:pt>
                <c:pt idx="5">
                  <c:v>-13.567729993736975</c:v>
                </c:pt>
                <c:pt idx="6">
                  <c:v>-96.422299049744424</c:v>
                </c:pt>
                <c:pt idx="7">
                  <c:v>-25.086555160567968</c:v>
                </c:pt>
                <c:pt idx="8">
                  <c:v>-35.190053698467409</c:v>
                </c:pt>
                <c:pt idx="9">
                  <c:v>-23.053631058449241</c:v>
                </c:pt>
                <c:pt idx="10">
                  <c:v>-15.870993939906043</c:v>
                </c:pt>
                <c:pt idx="11">
                  <c:v>387.26203494590322</c:v>
                </c:pt>
                <c:pt idx="12">
                  <c:v>-9.397494933377402</c:v>
                </c:pt>
                <c:pt idx="13">
                  <c:v>-51.08227308813639</c:v>
                </c:pt>
                <c:pt idx="14">
                  <c:v>-39.501437630388182</c:v>
                </c:pt>
                <c:pt idx="15">
                  <c:v>-14.285876409726256</c:v>
                </c:pt>
                <c:pt idx="16">
                  <c:v>-14.323082584276563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5-4A5F-8AD6-F25D3CB1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1824"/>
        <c:axId val="187396096"/>
      </c:scatterChart>
      <c:valAx>
        <c:axId val="187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96096"/>
        <c:crosses val="autoZero"/>
        <c:crossBetween val="midCat"/>
      </c:valAx>
      <c:valAx>
        <c:axId val="18739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Expenses</c:v>
          </c:tx>
          <c:spPr>
            <a:ln w="28575">
              <a:noFill/>
            </a:ln>
          </c:spPr>
          <c:xVal>
            <c:numRef>
              <c:f>'Auditing '!$A$4:$A$20</c:f>
              <c:numCache>
                <c:formatCode>General</c:formatCode>
                <c:ptCount val="17"/>
                <c:pt idx="0">
                  <c:v>150</c:v>
                </c:pt>
                <c:pt idx="1">
                  <c:v>235</c:v>
                </c:pt>
                <c:pt idx="2">
                  <c:v>290</c:v>
                </c:pt>
                <c:pt idx="3">
                  <c:v>544</c:v>
                </c:pt>
                <c:pt idx="4">
                  <c:v>1530</c:v>
                </c:pt>
                <c:pt idx="5">
                  <c:v>420</c:v>
                </c:pt>
                <c:pt idx="6">
                  <c:v>530</c:v>
                </c:pt>
                <c:pt idx="7">
                  <c:v>337</c:v>
                </c:pt>
                <c:pt idx="8">
                  <c:v>465</c:v>
                </c:pt>
                <c:pt idx="9">
                  <c:v>190</c:v>
                </c:pt>
                <c:pt idx="10">
                  <c:v>225</c:v>
                </c:pt>
                <c:pt idx="11">
                  <c:v>360</c:v>
                </c:pt>
                <c:pt idx="12">
                  <c:v>480</c:v>
                </c:pt>
                <c:pt idx="13">
                  <c:v>409</c:v>
                </c:pt>
                <c:pt idx="14">
                  <c:v>367</c:v>
                </c:pt>
                <c:pt idx="15">
                  <c:v>255</c:v>
                </c:pt>
                <c:pt idx="16">
                  <c:v>330</c:v>
                </c:pt>
              </c:numCache>
            </c:numRef>
          </c:xVal>
          <c:yVal>
            <c:numRef>
              <c:f>'Auditing '!$B$4:$B$20</c:f>
              <c:numCache>
                <c:formatCode>General</c:formatCode>
                <c:ptCount val="17"/>
                <c:pt idx="0">
                  <c:v>930</c:v>
                </c:pt>
                <c:pt idx="1">
                  <c:v>960</c:v>
                </c:pt>
                <c:pt idx="2">
                  <c:v>1040</c:v>
                </c:pt>
                <c:pt idx="3">
                  <c:v>1165</c:v>
                </c:pt>
                <c:pt idx="4">
                  <c:v>1890</c:v>
                </c:pt>
                <c:pt idx="5">
                  <c:v>1105</c:v>
                </c:pt>
                <c:pt idx="6">
                  <c:v>1097</c:v>
                </c:pt>
                <c:pt idx="7">
                  <c:v>1037</c:v>
                </c:pt>
                <c:pt idx="8">
                  <c:v>1114</c:v>
                </c:pt>
                <c:pt idx="9">
                  <c:v>939</c:v>
                </c:pt>
                <c:pt idx="10">
                  <c:v>970</c:v>
                </c:pt>
                <c:pt idx="11">
                  <c:v>1465</c:v>
                </c:pt>
                <c:pt idx="12">
                  <c:v>1150</c:v>
                </c:pt>
                <c:pt idx="13">
                  <c:v>1060</c:v>
                </c:pt>
                <c:pt idx="14">
                  <c:v>1043</c:v>
                </c:pt>
                <c:pt idx="15">
                  <c:v>992</c:v>
                </c:pt>
                <c:pt idx="16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681-A7E6-F9FB56D174F6}"/>
            </c:ext>
          </c:extLst>
        </c:ser>
        <c:ser>
          <c:idx val="1"/>
          <c:order val="1"/>
          <c:tx>
            <c:v>Predicted Expenses</c:v>
          </c:tx>
          <c:spPr>
            <a:ln w="28575">
              <a:noFill/>
            </a:ln>
          </c:spPr>
          <c:xVal>
            <c:numRef>
              <c:f>'Auditing '!$A$4:$A$20</c:f>
              <c:numCache>
                <c:formatCode>General</c:formatCode>
                <c:ptCount val="17"/>
                <c:pt idx="0">
                  <c:v>150</c:v>
                </c:pt>
                <c:pt idx="1">
                  <c:v>235</c:v>
                </c:pt>
                <c:pt idx="2">
                  <c:v>290</c:v>
                </c:pt>
                <c:pt idx="3">
                  <c:v>544</c:v>
                </c:pt>
                <c:pt idx="4">
                  <c:v>1530</c:v>
                </c:pt>
                <c:pt idx="5">
                  <c:v>420</c:v>
                </c:pt>
                <c:pt idx="6">
                  <c:v>530</c:v>
                </c:pt>
                <c:pt idx="7">
                  <c:v>337</c:v>
                </c:pt>
                <c:pt idx="8">
                  <c:v>465</c:v>
                </c:pt>
                <c:pt idx="9">
                  <c:v>190</c:v>
                </c:pt>
                <c:pt idx="10">
                  <c:v>225</c:v>
                </c:pt>
                <c:pt idx="11">
                  <c:v>360</c:v>
                </c:pt>
                <c:pt idx="12">
                  <c:v>480</c:v>
                </c:pt>
                <c:pt idx="13">
                  <c:v>409</c:v>
                </c:pt>
                <c:pt idx="14">
                  <c:v>367</c:v>
                </c:pt>
                <c:pt idx="15">
                  <c:v>255</c:v>
                </c:pt>
                <c:pt idx="16">
                  <c:v>330</c:v>
                </c:pt>
              </c:numCache>
            </c:numRef>
          </c:xVal>
          <c:yVal>
            <c:numRef>
              <c:f>'Auditing Detailed Regression'!$B$25:$B$41</c:f>
              <c:numCache>
                <c:formatCode>General</c:formatCode>
                <c:ptCount val="17"/>
                <c:pt idx="0">
                  <c:v>934.83378776535574</c:v>
                </c:pt>
                <c:pt idx="1">
                  <c:v>992.67595476317945</c:v>
                </c:pt>
                <c:pt idx="2">
                  <c:v>1030.1032392911832</c:v>
                </c:pt>
                <c:pt idx="3">
                  <c:v>1202.949244202327</c:v>
                </c:pt>
                <c:pt idx="4">
                  <c:v>1873.9183813770831</c:v>
                </c:pt>
                <c:pt idx="5">
                  <c:v>1118.567729993737</c:v>
                </c:pt>
                <c:pt idx="6">
                  <c:v>1193.4222990497444</c:v>
                </c:pt>
                <c:pt idx="7">
                  <c:v>1062.086555160568</c:v>
                </c:pt>
                <c:pt idx="8">
                  <c:v>1149.1900536984674</c:v>
                </c:pt>
                <c:pt idx="9">
                  <c:v>962.05363105844924</c:v>
                </c:pt>
                <c:pt idx="10">
                  <c:v>985.87099393990604</c:v>
                </c:pt>
                <c:pt idx="11">
                  <c:v>1077.7379650540968</c:v>
                </c:pt>
                <c:pt idx="12">
                  <c:v>1159.3974949333774</c:v>
                </c:pt>
                <c:pt idx="13">
                  <c:v>1111.0822730881364</c:v>
                </c:pt>
                <c:pt idx="14">
                  <c:v>1082.5014376303882</c:v>
                </c:pt>
                <c:pt idx="15">
                  <c:v>1006.2858764097263</c:v>
                </c:pt>
                <c:pt idx="16">
                  <c:v>1057.3230825842766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5-4681-A7E6-F9FB56D1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9984"/>
        <c:axId val="209625856"/>
      </c:scatterChart>
      <c:valAx>
        <c:axId val="2108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25856"/>
        <c:crosses val="autoZero"/>
        <c:crossBetween val="midCat"/>
      </c:valAx>
      <c:valAx>
        <c:axId val="20962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0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'Auditing Detailed Regression'!$F$25:$F$41</c:f>
              <c:numCache>
                <c:formatCode>General</c:formatCode>
                <c:ptCount val="17"/>
                <c:pt idx="0">
                  <c:v>2.9411764705882355</c:v>
                </c:pt>
                <c:pt idx="1">
                  <c:v>8.8235294117647065</c:v>
                </c:pt>
                <c:pt idx="2">
                  <c:v>14.705882352941178</c:v>
                </c:pt>
                <c:pt idx="3">
                  <c:v>20.588235294117649</c:v>
                </c:pt>
                <c:pt idx="4">
                  <c:v>26.47058823529412</c:v>
                </c:pt>
                <c:pt idx="5">
                  <c:v>32.352941176470594</c:v>
                </c:pt>
                <c:pt idx="6">
                  <c:v>38.235294117647058</c:v>
                </c:pt>
                <c:pt idx="7">
                  <c:v>44.117647058823536</c:v>
                </c:pt>
                <c:pt idx="8">
                  <c:v>50</c:v>
                </c:pt>
                <c:pt idx="9">
                  <c:v>55.882352941176478</c:v>
                </c:pt>
                <c:pt idx="10">
                  <c:v>61.764705882352942</c:v>
                </c:pt>
                <c:pt idx="11">
                  <c:v>67.64705882352942</c:v>
                </c:pt>
                <c:pt idx="12">
                  <c:v>73.529411764705884</c:v>
                </c:pt>
                <c:pt idx="13">
                  <c:v>79.411764705882348</c:v>
                </c:pt>
                <c:pt idx="14">
                  <c:v>85.294117647058826</c:v>
                </c:pt>
                <c:pt idx="15">
                  <c:v>91.176470588235304</c:v>
                </c:pt>
                <c:pt idx="16">
                  <c:v>97.058823529411768</c:v>
                </c:pt>
              </c:numCache>
            </c:numRef>
          </c:xVal>
          <c:yVal>
            <c:numRef>
              <c:f>'Auditing Detailed Regression'!$G$25:$G$41</c:f>
              <c:numCache>
                <c:formatCode>General</c:formatCode>
                <c:ptCount val="17"/>
                <c:pt idx="0">
                  <c:v>930</c:v>
                </c:pt>
                <c:pt idx="1">
                  <c:v>939</c:v>
                </c:pt>
                <c:pt idx="2">
                  <c:v>960</c:v>
                </c:pt>
                <c:pt idx="3">
                  <c:v>970</c:v>
                </c:pt>
                <c:pt idx="4">
                  <c:v>992</c:v>
                </c:pt>
                <c:pt idx="5">
                  <c:v>1037</c:v>
                </c:pt>
                <c:pt idx="6">
                  <c:v>1040</c:v>
                </c:pt>
                <c:pt idx="7">
                  <c:v>1043</c:v>
                </c:pt>
                <c:pt idx="8">
                  <c:v>1043</c:v>
                </c:pt>
                <c:pt idx="9">
                  <c:v>1060</c:v>
                </c:pt>
                <c:pt idx="10">
                  <c:v>1097</c:v>
                </c:pt>
                <c:pt idx="11">
                  <c:v>1105</c:v>
                </c:pt>
                <c:pt idx="12">
                  <c:v>1114</c:v>
                </c:pt>
                <c:pt idx="13">
                  <c:v>1150</c:v>
                </c:pt>
                <c:pt idx="14">
                  <c:v>1165</c:v>
                </c:pt>
                <c:pt idx="15">
                  <c:v>1465</c:v>
                </c:pt>
                <c:pt idx="16">
                  <c:v>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8-476E-93A2-F200A905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4976"/>
        <c:axId val="187373056"/>
      </c:scatterChart>
      <c:valAx>
        <c:axId val="1873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73056"/>
        <c:crosses val="autoZero"/>
        <c:crossBetween val="midCat"/>
      </c:valAx>
      <c:valAx>
        <c:axId val="18737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7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142875</xdr:rowOff>
    </xdr:from>
    <xdr:to>
      <xdr:col>16</xdr:col>
      <xdr:colOff>85725</xdr:colOff>
      <xdr:row>20</xdr:row>
      <xdr:rowOff>133350</xdr:rowOff>
    </xdr:to>
    <xdr:graphicFrame macro="">
      <xdr:nvGraphicFramePr>
        <xdr:cNvPr id="8207" name="Chart 2">
          <a:extLst>
            <a:ext uri="{FF2B5EF4-FFF2-40B4-BE49-F238E27FC236}">
              <a16:creationId xmlns:a16="http://schemas.microsoft.com/office/drawing/2014/main" id="{00000000-0008-0000-0000-00000F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104775</xdr:rowOff>
    </xdr:from>
    <xdr:to>
      <xdr:col>15</xdr:col>
      <xdr:colOff>381000</xdr:colOff>
      <xdr:row>11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104775</xdr:rowOff>
    </xdr:from>
    <xdr:to>
      <xdr:col>15</xdr:col>
      <xdr:colOff>342900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23</xdr:row>
      <xdr:rowOff>9525</xdr:rowOff>
    </xdr:from>
    <xdr:to>
      <xdr:col>15</xdr:col>
      <xdr:colOff>381000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2</xdr:row>
      <xdr:rowOff>71437</xdr:rowOff>
    </xdr:from>
    <xdr:to>
      <xdr:col>9</xdr:col>
      <xdr:colOff>52387</xdr:colOff>
      <xdr:row>19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0</xdr:rowOff>
    </xdr:from>
    <xdr:to>
      <xdr:col>15</xdr:col>
      <xdr:colOff>57150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57150</xdr:rowOff>
    </xdr:from>
    <xdr:to>
      <xdr:col>15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26</xdr:row>
      <xdr:rowOff>104775</xdr:rowOff>
    </xdr:from>
    <xdr:to>
      <xdr:col>15</xdr:col>
      <xdr:colOff>76200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78"/>
  <sheetViews>
    <sheetView tabSelected="1" zoomScaleNormal="100" workbookViewId="0">
      <selection activeCell="I27" sqref="I27"/>
    </sheetView>
  </sheetViews>
  <sheetFormatPr defaultColWidth="9.1796875" defaultRowHeight="12.5" x14ac:dyDescent="0.25"/>
  <cols>
    <col min="1" max="1" width="14.7265625" style="14" customWidth="1"/>
    <col min="2" max="2" width="15.7265625" style="14" customWidth="1"/>
    <col min="3" max="3" width="10.1796875" style="14" customWidth="1"/>
    <col min="4" max="8" width="9.1796875" style="14"/>
    <col min="9" max="9" width="22.54296875" style="14" customWidth="1"/>
    <col min="10" max="10" width="9.1796875" style="14"/>
    <col min="11" max="11" width="12" style="14" bestFit="1" customWidth="1"/>
    <col min="12" max="12" width="13.7265625" style="14" bestFit="1" customWidth="1"/>
    <col min="13" max="14" width="9.1796875" style="14"/>
    <col min="15" max="15" width="13.54296875" style="14" bestFit="1" customWidth="1"/>
    <col min="16" max="17" width="9.1796875" style="14"/>
    <col min="18" max="18" width="12.26953125" style="14" bestFit="1" customWidth="1"/>
    <col min="19" max="16384" width="9.1796875" style="14"/>
  </cols>
  <sheetData>
    <row r="1" spans="1:8" ht="13" x14ac:dyDescent="0.3">
      <c r="A1" s="13" t="s">
        <v>2</v>
      </c>
    </row>
    <row r="3" spans="1:8" x14ac:dyDescent="0.25">
      <c r="A3" s="32" t="s">
        <v>0</v>
      </c>
      <c r="B3" s="32" t="s">
        <v>1</v>
      </c>
    </row>
    <row r="4" spans="1:8" x14ac:dyDescent="0.25">
      <c r="A4" s="14">
        <v>12</v>
      </c>
      <c r="B4" s="14">
        <v>55</v>
      </c>
    </row>
    <row r="5" spans="1:8" x14ac:dyDescent="0.25">
      <c r="A5" s="14">
        <v>14</v>
      </c>
      <c r="B5" s="14">
        <v>63</v>
      </c>
    </row>
    <row r="6" spans="1:8" x14ac:dyDescent="0.25">
      <c r="A6" s="14">
        <v>17</v>
      </c>
      <c r="B6" s="14">
        <v>67</v>
      </c>
    </row>
    <row r="7" spans="1:8" x14ac:dyDescent="0.25">
      <c r="A7" s="14">
        <v>16</v>
      </c>
      <c r="B7" s="14">
        <v>70</v>
      </c>
    </row>
    <row r="8" spans="1:8" x14ac:dyDescent="0.25">
      <c r="A8" s="14">
        <v>11</v>
      </c>
      <c r="B8" s="14">
        <v>51</v>
      </c>
    </row>
    <row r="9" spans="1:8" x14ac:dyDescent="0.25">
      <c r="A9" s="14">
        <v>19</v>
      </c>
      <c r="B9" s="14">
        <v>78</v>
      </c>
    </row>
    <row r="10" spans="1:8" x14ac:dyDescent="0.25">
      <c r="A10" s="14">
        <v>21</v>
      </c>
      <c r="B10" s="14">
        <v>81</v>
      </c>
    </row>
    <row r="11" spans="1:8" x14ac:dyDescent="0.25">
      <c r="A11" s="14">
        <v>16</v>
      </c>
      <c r="B11" s="14">
        <v>68</v>
      </c>
    </row>
    <row r="12" spans="1:8" x14ac:dyDescent="0.25">
      <c r="A12" s="14">
        <v>23</v>
      </c>
      <c r="B12" s="14">
        <v>85</v>
      </c>
    </row>
    <row r="13" spans="1:8" x14ac:dyDescent="0.25">
      <c r="A13" s="14">
        <v>17</v>
      </c>
      <c r="B13" s="14">
        <v>76</v>
      </c>
    </row>
    <row r="15" spans="1:8" ht="13" x14ac:dyDescent="0.3">
      <c r="A15" s="13" t="s">
        <v>3</v>
      </c>
      <c r="B15" s="13"/>
      <c r="C15" s="13"/>
      <c r="D15" s="13"/>
      <c r="E15" s="13"/>
      <c r="F15" s="13"/>
      <c r="G15" s="13"/>
      <c r="H15" s="13"/>
    </row>
    <row r="17" spans="1:17" ht="13" x14ac:dyDescent="0.3">
      <c r="A17" s="13" t="s">
        <v>4</v>
      </c>
      <c r="B17" s="13"/>
      <c r="C17" s="13"/>
      <c r="D17" s="13"/>
    </row>
    <row r="18" spans="1:17" x14ac:dyDescent="0.25">
      <c r="A18" s="20" t="s">
        <v>66</v>
      </c>
    </row>
    <row r="20" spans="1:17" ht="13" x14ac:dyDescent="0.3">
      <c r="A20" s="13" t="s">
        <v>5</v>
      </c>
      <c r="B20" s="13"/>
      <c r="C20" s="13"/>
    </row>
    <row r="22" spans="1:17" x14ac:dyDescent="0.25">
      <c r="A22" s="20" t="s">
        <v>67</v>
      </c>
    </row>
    <row r="24" spans="1:17" ht="13" x14ac:dyDescent="0.3">
      <c r="A24" s="13" t="s">
        <v>6</v>
      </c>
      <c r="B24" s="13"/>
      <c r="C24" s="13"/>
      <c r="D24" s="13"/>
      <c r="E24" s="13"/>
      <c r="J24" s="13" t="s">
        <v>22</v>
      </c>
      <c r="K24" s="13"/>
    </row>
    <row r="25" spans="1:17" ht="13" thickBot="1" x14ac:dyDescent="0.3"/>
    <row r="26" spans="1:17" ht="13" x14ac:dyDescent="0.3">
      <c r="A26" s="20" t="s">
        <v>68</v>
      </c>
      <c r="J26" s="15" t="s">
        <v>23</v>
      </c>
      <c r="K26" s="15"/>
    </row>
    <row r="27" spans="1:17" x14ac:dyDescent="0.25">
      <c r="A27" s="20"/>
      <c r="J27" s="16" t="s">
        <v>24</v>
      </c>
      <c r="K27" s="16">
        <v>0.96861953740429696</v>
      </c>
    </row>
    <row r="28" spans="1:17" ht="13" x14ac:dyDescent="0.3">
      <c r="A28" s="13" t="s">
        <v>7</v>
      </c>
      <c r="B28" s="13"/>
      <c r="C28" s="13"/>
      <c r="D28" s="13"/>
      <c r="J28" s="17" t="s">
        <v>25</v>
      </c>
      <c r="K28" s="17">
        <v>0.93822380824131424</v>
      </c>
      <c r="M28" s="18" t="s">
        <v>53</v>
      </c>
      <c r="N28" s="18"/>
      <c r="O28" s="18"/>
      <c r="P28" s="18"/>
      <c r="Q28" s="19"/>
    </row>
    <row r="29" spans="1:17" x14ac:dyDescent="0.25">
      <c r="A29" s="20"/>
      <c r="J29" s="17" t="s">
        <v>26</v>
      </c>
      <c r="K29" s="17">
        <v>0.93050178427147845</v>
      </c>
    </row>
    <row r="30" spans="1:17" x14ac:dyDescent="0.25">
      <c r="A30" s="20" t="s">
        <v>69</v>
      </c>
      <c r="J30" s="17" t="s">
        <v>27</v>
      </c>
      <c r="K30" s="17">
        <v>2.9017399843385112</v>
      </c>
    </row>
    <row r="31" spans="1:17" ht="13" thickBot="1" x14ac:dyDescent="0.3">
      <c r="A31" s="20" t="s">
        <v>61</v>
      </c>
      <c r="J31" s="21" t="s">
        <v>28</v>
      </c>
      <c r="K31" s="21">
        <v>10</v>
      </c>
    </row>
    <row r="33" spans="1:18" ht="13.5" thickBot="1" x14ac:dyDescent="0.35">
      <c r="A33" s="13" t="s">
        <v>8</v>
      </c>
      <c r="B33" s="13"/>
      <c r="C33" s="13"/>
      <c r="D33" s="13"/>
      <c r="J33" s="14" t="s">
        <v>29</v>
      </c>
    </row>
    <row r="34" spans="1:18" ht="13" x14ac:dyDescent="0.3">
      <c r="A34" s="13"/>
      <c r="B34" s="13"/>
      <c r="C34" s="13"/>
      <c r="D34" s="13"/>
      <c r="J34" s="22"/>
      <c r="K34" s="22" t="s">
        <v>34</v>
      </c>
      <c r="L34" s="22" t="s">
        <v>35</v>
      </c>
      <c r="M34" s="22" t="s">
        <v>36</v>
      </c>
      <c r="N34" s="22" t="s">
        <v>37</v>
      </c>
      <c r="O34" s="22" t="s">
        <v>38</v>
      </c>
    </row>
    <row r="35" spans="1:18" ht="13" x14ac:dyDescent="0.3">
      <c r="A35" s="24" t="s">
        <v>77</v>
      </c>
      <c r="B35" s="24"/>
      <c r="C35" s="24"/>
      <c r="D35" s="13" t="s">
        <v>65</v>
      </c>
      <c r="E35" s="13"/>
      <c r="F35" s="13"/>
      <c r="G35" s="13"/>
      <c r="H35" s="13"/>
      <c r="I35" s="13"/>
      <c r="J35" s="17" t="s">
        <v>30</v>
      </c>
      <c r="K35" s="17">
        <v>1</v>
      </c>
      <c r="L35" s="17">
        <v>1023.0392405063292</v>
      </c>
      <c r="M35" s="17">
        <v>1023.0392405063292</v>
      </c>
      <c r="N35" s="17">
        <v>121.49972752043595</v>
      </c>
      <c r="O35" s="23">
        <v>4.0847611090277798E-6</v>
      </c>
    </row>
    <row r="36" spans="1:18" ht="13" x14ac:dyDescent="0.3">
      <c r="D36" s="29" t="s">
        <v>56</v>
      </c>
      <c r="E36" s="30"/>
      <c r="F36" s="13"/>
      <c r="G36" s="13"/>
      <c r="H36" s="13"/>
      <c r="I36" s="13"/>
      <c r="J36" s="17" t="s">
        <v>31</v>
      </c>
      <c r="K36" s="17">
        <v>8</v>
      </c>
      <c r="L36" s="17">
        <v>67.360759493670898</v>
      </c>
      <c r="M36" s="17">
        <v>8.4200949367088622</v>
      </c>
      <c r="N36" s="17"/>
      <c r="O36" s="17"/>
    </row>
    <row r="37" spans="1:18" ht="13.5" thickBot="1" x14ac:dyDescent="0.35">
      <c r="A37" s="13"/>
      <c r="B37" s="13"/>
      <c r="C37" s="13"/>
      <c r="D37" s="13"/>
      <c r="J37" s="21" t="s">
        <v>32</v>
      </c>
      <c r="K37" s="21">
        <v>9</v>
      </c>
      <c r="L37" s="21">
        <v>1090.4000000000001</v>
      </c>
      <c r="M37" s="21"/>
      <c r="N37" s="21"/>
      <c r="O37" s="21"/>
    </row>
    <row r="38" spans="1:18" ht="13.5" thickBot="1" x14ac:dyDescent="0.35">
      <c r="A38" s="13" t="s">
        <v>19</v>
      </c>
      <c r="B38" s="13"/>
      <c r="C38" s="13"/>
      <c r="D38" s="13"/>
    </row>
    <row r="39" spans="1:18" ht="13" x14ac:dyDescent="0.3">
      <c r="A39" s="30" t="s">
        <v>70</v>
      </c>
      <c r="B39" s="30"/>
      <c r="C39" s="30"/>
      <c r="D39" s="13"/>
      <c r="J39" s="22"/>
      <c r="K39" s="22" t="s">
        <v>39</v>
      </c>
      <c r="L39" s="22" t="s">
        <v>27</v>
      </c>
      <c r="M39" s="22" t="s">
        <v>40</v>
      </c>
      <c r="N39" s="22" t="s">
        <v>41</v>
      </c>
      <c r="O39" s="22" t="s">
        <v>42</v>
      </c>
      <c r="P39" s="22" t="s">
        <v>43</v>
      </c>
      <c r="Q39" s="22" t="s">
        <v>44</v>
      </c>
      <c r="R39" s="22" t="s">
        <v>45</v>
      </c>
    </row>
    <row r="40" spans="1:18" x14ac:dyDescent="0.25">
      <c r="A40" s="8" t="s">
        <v>71</v>
      </c>
      <c r="B40"/>
      <c r="C40"/>
      <c r="D40"/>
      <c r="E40"/>
      <c r="F40"/>
      <c r="G40"/>
      <c r="H40"/>
      <c r="J40" s="17" t="s">
        <v>33</v>
      </c>
      <c r="K40" s="17">
        <v>22.174050632911396</v>
      </c>
      <c r="L40" s="17">
        <v>4.381592104828707</v>
      </c>
      <c r="M40" s="17">
        <v>5.060729091709522</v>
      </c>
      <c r="N40" s="17">
        <v>9.7616551452250639E-4</v>
      </c>
      <c r="O40" s="17">
        <v>12.070081128745619</v>
      </c>
      <c r="P40" s="17">
        <v>32.278020137077171</v>
      </c>
      <c r="Q40" s="17">
        <v>12.070081128745619</v>
      </c>
      <c r="R40" s="17">
        <v>32.278020137077171</v>
      </c>
    </row>
    <row r="41" spans="1:18" ht="13" thickBot="1" x14ac:dyDescent="0.3">
      <c r="A41" s="8"/>
      <c r="B41"/>
      <c r="C41"/>
      <c r="D41"/>
      <c r="E41"/>
      <c r="F41"/>
      <c r="G41"/>
      <c r="H41"/>
      <c r="J41" s="25" t="s">
        <v>0</v>
      </c>
      <c r="K41" s="21">
        <v>2.8449367088607596</v>
      </c>
      <c r="L41" s="21">
        <v>0.25809818893628517</v>
      </c>
      <c r="M41" s="21">
        <v>11.02269148259335</v>
      </c>
      <c r="N41" s="25">
        <v>4.0847611090277781E-6</v>
      </c>
      <c r="O41" s="21">
        <v>2.2497612183766695</v>
      </c>
      <c r="P41" s="21">
        <v>3.4401121993448496</v>
      </c>
      <c r="Q41" s="21">
        <v>2.2497612183766695</v>
      </c>
      <c r="R41" s="21">
        <v>3.4401121993448496</v>
      </c>
    </row>
    <row r="42" spans="1:18" ht="13" x14ac:dyDescent="0.3">
      <c r="A42" s="13" t="s">
        <v>72</v>
      </c>
      <c r="C42"/>
      <c r="D42"/>
      <c r="E42"/>
      <c r="F42"/>
      <c r="G42"/>
      <c r="H42"/>
    </row>
    <row r="43" spans="1:18" x14ac:dyDescent="0.25">
      <c r="A43" s="8"/>
      <c r="B43"/>
      <c r="C43"/>
      <c r="D43"/>
      <c r="E43"/>
      <c r="F43"/>
      <c r="G43"/>
      <c r="H43"/>
    </row>
    <row r="44" spans="1:18" x14ac:dyDescent="0.25">
      <c r="A44" s="24" t="s">
        <v>73</v>
      </c>
      <c r="B44" s="24"/>
      <c r="C44" s="24"/>
      <c r="D44" s="24"/>
      <c r="E44" s="24"/>
    </row>
    <row r="45" spans="1:18" x14ac:dyDescent="0.25">
      <c r="A45" s="24" t="s">
        <v>58</v>
      </c>
      <c r="B45" s="24"/>
      <c r="C45" s="24"/>
      <c r="D45" s="24"/>
      <c r="E45" s="24"/>
    </row>
    <row r="47" spans="1:18" x14ac:dyDescent="0.25">
      <c r="A47" s="24" t="s">
        <v>76</v>
      </c>
      <c r="B47" s="24"/>
      <c r="C47" s="24"/>
      <c r="D47" s="24"/>
      <c r="E47" s="24"/>
    </row>
    <row r="49" spans="1:8" ht="13" x14ac:dyDescent="0.3">
      <c r="A49" s="13" t="s">
        <v>20</v>
      </c>
      <c r="B49" s="13"/>
      <c r="C49" s="13"/>
      <c r="D49" s="13"/>
      <c r="E49" s="13"/>
      <c r="F49" s="13"/>
      <c r="G49" s="13"/>
      <c r="H49" s="13"/>
    </row>
    <row r="51" spans="1:8" x14ac:dyDescent="0.25">
      <c r="A51" s="24" t="s">
        <v>74</v>
      </c>
      <c r="B51" s="24"/>
      <c r="C51" s="24"/>
      <c r="D51" s="24"/>
      <c r="E51" s="24"/>
    </row>
    <row r="53" spans="1:8" ht="13" x14ac:dyDescent="0.3">
      <c r="A53" s="13" t="s">
        <v>21</v>
      </c>
      <c r="B53" s="13"/>
      <c r="C53" s="13"/>
      <c r="D53" s="13"/>
      <c r="E53" s="13"/>
      <c r="F53" s="13"/>
      <c r="G53" s="13"/>
    </row>
    <row r="55" spans="1:8" x14ac:dyDescent="0.25">
      <c r="A55" s="24" t="s">
        <v>75</v>
      </c>
      <c r="B55" s="24"/>
      <c r="C55" s="24"/>
      <c r="D55" s="24"/>
      <c r="E55" s="24"/>
    </row>
    <row r="56" spans="1:8" x14ac:dyDescent="0.25">
      <c r="A56" s="24" t="s">
        <v>62</v>
      </c>
      <c r="B56" s="24"/>
      <c r="C56" s="24"/>
      <c r="D56" s="24"/>
      <c r="E56" s="24"/>
    </row>
    <row r="57" spans="1:8" x14ac:dyDescent="0.25">
      <c r="A57" s="24" t="s">
        <v>63</v>
      </c>
      <c r="B57" s="24"/>
      <c r="C57" s="24"/>
      <c r="D57" s="24"/>
      <c r="E57" s="24"/>
    </row>
    <row r="61" spans="1:8" ht="13" x14ac:dyDescent="0.3">
      <c r="A61" s="13"/>
    </row>
    <row r="75" spans="1:5" x14ac:dyDescent="0.25">
      <c r="A75" s="24"/>
      <c r="B75" s="24"/>
      <c r="C75" s="24"/>
      <c r="D75" s="24"/>
      <c r="E75" s="24"/>
    </row>
    <row r="76" spans="1:5" x14ac:dyDescent="0.25">
      <c r="A76" s="24"/>
      <c r="B76" s="24"/>
      <c r="C76" s="24"/>
      <c r="D76" s="24"/>
      <c r="E76" s="24"/>
    </row>
    <row r="77" spans="1:5" x14ac:dyDescent="0.25">
      <c r="A77" s="24"/>
      <c r="B77" s="24"/>
      <c r="C77" s="24"/>
      <c r="D77" s="24"/>
      <c r="E77" s="24"/>
    </row>
    <row r="78" spans="1:5" x14ac:dyDescent="0.25">
      <c r="A78" s="24"/>
      <c r="B78" s="24"/>
      <c r="C78" s="24"/>
      <c r="D78" s="24"/>
      <c r="E78" s="24"/>
    </row>
  </sheetData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45"/>
  <sheetViews>
    <sheetView workbookViewId="0">
      <selection activeCell="I27" sqref="I27"/>
    </sheetView>
  </sheetViews>
  <sheetFormatPr defaultRowHeight="12.5" x14ac:dyDescent="0.25"/>
  <cols>
    <col min="3" max="4" width="22.54296875" bestFit="1" customWidth="1"/>
  </cols>
  <sheetData>
    <row r="1" spans="1:9" x14ac:dyDescent="0.25">
      <c r="A1" t="s">
        <v>22</v>
      </c>
    </row>
    <row r="2" spans="1:9" ht="13" thickBot="1" x14ac:dyDescent="0.3"/>
    <row r="3" spans="1:9" ht="13" x14ac:dyDescent="0.3">
      <c r="A3" s="6" t="s">
        <v>23</v>
      </c>
      <c r="B3" s="6"/>
    </row>
    <row r="4" spans="1:9" x14ac:dyDescent="0.25">
      <c r="A4" s="3" t="s">
        <v>24</v>
      </c>
      <c r="B4" s="3">
        <v>0.96861953740429696</v>
      </c>
    </row>
    <row r="5" spans="1:9" x14ac:dyDescent="0.25">
      <c r="A5" s="3" t="s">
        <v>25</v>
      </c>
      <c r="B5" s="3">
        <v>0.93822380824131424</v>
      </c>
    </row>
    <row r="6" spans="1:9" x14ac:dyDescent="0.25">
      <c r="A6" s="3" t="s">
        <v>26</v>
      </c>
      <c r="B6" s="3">
        <v>0.93050178427147845</v>
      </c>
    </row>
    <row r="7" spans="1:9" x14ac:dyDescent="0.25">
      <c r="A7" s="3" t="s">
        <v>27</v>
      </c>
      <c r="B7" s="3">
        <v>2.9017399843385103</v>
      </c>
    </row>
    <row r="8" spans="1:9" ht="13" thickBot="1" x14ac:dyDescent="0.3">
      <c r="A8" s="4" t="s">
        <v>28</v>
      </c>
      <c r="B8" s="4">
        <v>10</v>
      </c>
    </row>
    <row r="10" spans="1:9" ht="13" thickBot="1" x14ac:dyDescent="0.3">
      <c r="A10" t="s">
        <v>29</v>
      </c>
    </row>
    <row r="11" spans="1:9" ht="13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1</v>
      </c>
      <c r="C12" s="3">
        <v>1023.0392405063292</v>
      </c>
      <c r="D12" s="3">
        <v>1023.0392405063292</v>
      </c>
      <c r="E12" s="3">
        <v>121.49972752043601</v>
      </c>
      <c r="F12" s="3">
        <v>4.0847611093419503E-6</v>
      </c>
    </row>
    <row r="13" spans="1:9" x14ac:dyDescent="0.25">
      <c r="A13" s="3" t="s">
        <v>31</v>
      </c>
      <c r="B13" s="3">
        <v>8</v>
      </c>
      <c r="C13" s="3">
        <v>67.360759493670869</v>
      </c>
      <c r="D13" s="3">
        <v>8.4200949367088587</v>
      </c>
      <c r="E13" s="3"/>
      <c r="F13" s="3"/>
    </row>
    <row r="14" spans="1:9" ht="13" thickBot="1" x14ac:dyDescent="0.3">
      <c r="A14" s="4" t="s">
        <v>32</v>
      </c>
      <c r="B14" s="4">
        <v>9</v>
      </c>
      <c r="C14" s="4">
        <v>1090.4000000000001</v>
      </c>
      <c r="D14" s="4"/>
      <c r="E14" s="4"/>
      <c r="F14" s="4"/>
    </row>
    <row r="15" spans="1:9" ht="13" thickBot="1" x14ac:dyDescent="0.3"/>
    <row r="16" spans="1:9" ht="13" x14ac:dyDescent="0.3">
      <c r="A16" s="5"/>
      <c r="B16" s="5" t="s">
        <v>39</v>
      </c>
      <c r="C16" s="5" t="s">
        <v>27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22.174050632911403</v>
      </c>
      <c r="C17" s="3">
        <v>4.3815921048287061</v>
      </c>
      <c r="D17" s="3">
        <v>5.0607290917095247</v>
      </c>
      <c r="E17" s="3">
        <v>9.7616551464213661E-4</v>
      </c>
      <c r="F17" s="3">
        <v>12.070081120398475</v>
      </c>
      <c r="G17" s="3">
        <v>32.278020145424328</v>
      </c>
      <c r="H17" s="3">
        <v>12.070081120398475</v>
      </c>
      <c r="I17" s="3">
        <v>32.278020145424328</v>
      </c>
    </row>
    <row r="18" spans="1:9" ht="13" thickBot="1" x14ac:dyDescent="0.3">
      <c r="A18" s="4" t="s">
        <v>0</v>
      </c>
      <c r="B18" s="4">
        <v>2.8449367088607591</v>
      </c>
      <c r="C18" s="4">
        <v>0.25809818893628511</v>
      </c>
      <c r="D18" s="4">
        <v>11.02269148259335</v>
      </c>
      <c r="E18" s="4">
        <v>4.0847611093419571E-6</v>
      </c>
      <c r="F18" s="4">
        <v>2.2497612178849793</v>
      </c>
      <c r="G18" s="4">
        <v>3.4401121998365389</v>
      </c>
      <c r="H18" s="4">
        <v>2.2497612178849793</v>
      </c>
      <c r="I18" s="4">
        <v>3.4401121998365389</v>
      </c>
    </row>
    <row r="22" spans="1:9" x14ac:dyDescent="0.25">
      <c r="A22" t="s">
        <v>79</v>
      </c>
      <c r="F22" t="s">
        <v>83</v>
      </c>
    </row>
    <row r="23" spans="1:9" ht="13" thickBot="1" x14ac:dyDescent="0.3"/>
    <row r="24" spans="1:9" ht="13" x14ac:dyDescent="0.3">
      <c r="A24" s="5" t="s">
        <v>80</v>
      </c>
      <c r="B24" s="5" t="s">
        <v>93</v>
      </c>
      <c r="C24" s="5" t="s">
        <v>81</v>
      </c>
      <c r="D24" s="5" t="s">
        <v>82</v>
      </c>
      <c r="F24" s="5" t="s">
        <v>84</v>
      </c>
      <c r="G24" s="5" t="s">
        <v>1</v>
      </c>
    </row>
    <row r="25" spans="1:9" x14ac:dyDescent="0.25">
      <c r="A25" s="3">
        <v>1</v>
      </c>
      <c r="B25" s="3">
        <v>56.313291139240512</v>
      </c>
      <c r="C25" s="3">
        <v>-1.313291139240512</v>
      </c>
      <c r="D25" s="3">
        <v>-0.48004149677845825</v>
      </c>
      <c r="F25" s="3">
        <v>5</v>
      </c>
      <c r="G25" s="3">
        <v>51</v>
      </c>
    </row>
    <row r="26" spans="1:9" x14ac:dyDescent="0.25">
      <c r="A26" s="3">
        <v>2</v>
      </c>
      <c r="B26" s="3">
        <v>62.003164556962034</v>
      </c>
      <c r="C26" s="3">
        <v>0.99683544303796623</v>
      </c>
      <c r="D26" s="3">
        <v>0.36436884695231908</v>
      </c>
      <c r="F26" s="3">
        <v>15</v>
      </c>
      <c r="G26" s="3">
        <v>55</v>
      </c>
    </row>
    <row r="27" spans="1:9" x14ac:dyDescent="0.25">
      <c r="A27" s="3">
        <v>3</v>
      </c>
      <c r="B27" s="3">
        <v>70.537974683544306</v>
      </c>
      <c r="C27" s="3">
        <v>-3.5379746835443058</v>
      </c>
      <c r="D27" s="3">
        <v>-1.2932202250561791</v>
      </c>
      <c r="F27" s="3">
        <v>25</v>
      </c>
      <c r="G27" s="3">
        <v>63</v>
      </c>
    </row>
    <row r="28" spans="1:9" x14ac:dyDescent="0.25">
      <c r="A28" s="3">
        <v>4</v>
      </c>
      <c r="B28" s="3">
        <v>67.693037974683548</v>
      </c>
      <c r="C28" s="3">
        <v>2.3069620253164516</v>
      </c>
      <c r="D28" s="3">
        <v>0.84325361723251546</v>
      </c>
      <c r="F28" s="3">
        <v>35</v>
      </c>
      <c r="G28" s="3">
        <v>67</v>
      </c>
    </row>
    <row r="29" spans="1:9" x14ac:dyDescent="0.25">
      <c r="A29" s="3">
        <v>5</v>
      </c>
      <c r="B29" s="3">
        <v>53.468354430379755</v>
      </c>
      <c r="C29" s="3">
        <v>-2.4683544303797547</v>
      </c>
      <c r="D29" s="3">
        <v>-0.90224666864384817</v>
      </c>
      <c r="F29" s="3">
        <v>45</v>
      </c>
      <c r="G29" s="3">
        <v>68</v>
      </c>
    </row>
    <row r="30" spans="1:9" x14ac:dyDescent="0.25">
      <c r="A30" s="3">
        <v>6</v>
      </c>
      <c r="B30" s="3">
        <v>76.227848101265835</v>
      </c>
      <c r="C30" s="3">
        <v>1.7721518987341653</v>
      </c>
      <c r="D30" s="3">
        <v>0.64776683902634613</v>
      </c>
      <c r="F30" s="3">
        <v>55</v>
      </c>
      <c r="G30" s="3">
        <v>70</v>
      </c>
    </row>
    <row r="31" spans="1:9" x14ac:dyDescent="0.25">
      <c r="A31" s="3">
        <v>7</v>
      </c>
      <c r="B31" s="3">
        <v>81.917721518987349</v>
      </c>
      <c r="C31" s="3">
        <v>-0.91772151898734933</v>
      </c>
      <c r="D31" s="3">
        <v>-0.33545068449579141</v>
      </c>
      <c r="F31" s="3">
        <v>65</v>
      </c>
      <c r="G31" s="3">
        <v>76</v>
      </c>
    </row>
    <row r="32" spans="1:9" x14ac:dyDescent="0.25">
      <c r="A32" s="3">
        <v>8</v>
      </c>
      <c r="B32" s="3">
        <v>67.693037974683548</v>
      </c>
      <c r="C32" s="3">
        <v>0.30696202531645156</v>
      </c>
      <c r="D32" s="3">
        <v>0.11220247033134849</v>
      </c>
      <c r="F32" s="3">
        <v>75</v>
      </c>
      <c r="G32" s="3">
        <v>78</v>
      </c>
    </row>
    <row r="33" spans="1:8" x14ac:dyDescent="0.25">
      <c r="A33" s="3">
        <v>9</v>
      </c>
      <c r="B33" s="3">
        <v>87.607594936708864</v>
      </c>
      <c r="C33" s="3">
        <v>-2.607594936708864</v>
      </c>
      <c r="D33" s="3">
        <v>-0.95314263456734549</v>
      </c>
      <c r="F33" s="3">
        <v>85</v>
      </c>
      <c r="G33" s="3">
        <v>81</v>
      </c>
    </row>
    <row r="34" spans="1:8" ht="13" thickBot="1" x14ac:dyDescent="0.3">
      <c r="A34" s="4">
        <v>10</v>
      </c>
      <c r="B34" s="4">
        <v>70.537974683544306</v>
      </c>
      <c r="C34" s="4">
        <v>5.4620253164556942</v>
      </c>
      <c r="D34" s="4">
        <v>1.9965099359990726</v>
      </c>
      <c r="F34" s="4">
        <v>95</v>
      </c>
      <c r="G34" s="4">
        <v>85</v>
      </c>
    </row>
    <row r="35" spans="1:8" ht="13" x14ac:dyDescent="0.3">
      <c r="A35" s="3"/>
      <c r="B35" s="3"/>
      <c r="C35" s="35" t="s">
        <v>91</v>
      </c>
      <c r="D35" s="35" t="s">
        <v>92</v>
      </c>
      <c r="F35" s="3"/>
      <c r="G35" s="3"/>
    </row>
    <row r="37" spans="1:8" x14ac:dyDescent="0.25">
      <c r="C37">
        <f>SUM(C25:C36)</f>
        <v>-5.6843418860808015E-14</v>
      </c>
      <c r="D37">
        <f>SUM(D25:D36)</f>
        <v>-2.0872192862952943E-14</v>
      </c>
    </row>
    <row r="38" spans="1:8" x14ac:dyDescent="0.25">
      <c r="C38" s="34">
        <v>-5.6843418860808015E-14</v>
      </c>
      <c r="D38" s="34">
        <v>-2.0872192862952943E-14</v>
      </c>
    </row>
    <row r="40" spans="1:8" ht="13" x14ac:dyDescent="0.3">
      <c r="C40" s="36" t="s">
        <v>85</v>
      </c>
      <c r="D40" s="36"/>
    </row>
    <row r="42" spans="1:8" ht="13" x14ac:dyDescent="0.3">
      <c r="C42" s="1" t="s">
        <v>86</v>
      </c>
      <c r="D42" s="1"/>
      <c r="E42" s="1"/>
      <c r="F42" s="1"/>
      <c r="G42" s="1"/>
      <c r="H42" s="1"/>
    </row>
    <row r="43" spans="1:8" ht="13" x14ac:dyDescent="0.3">
      <c r="C43" s="1" t="s">
        <v>87</v>
      </c>
      <c r="D43" s="1"/>
      <c r="E43" s="1"/>
      <c r="F43" s="1"/>
      <c r="G43" s="1"/>
      <c r="H43" s="1"/>
    </row>
    <row r="44" spans="1:8" ht="13" x14ac:dyDescent="0.3">
      <c r="C44" s="1" t="s">
        <v>88</v>
      </c>
      <c r="D44" s="1"/>
      <c r="E44" s="1"/>
      <c r="F44" s="1"/>
      <c r="G44" s="1"/>
      <c r="H44" s="1"/>
    </row>
    <row r="45" spans="1:8" ht="13" x14ac:dyDescent="0.3">
      <c r="C45" s="1" t="s">
        <v>89</v>
      </c>
      <c r="D45" s="1"/>
      <c r="E45" s="1"/>
      <c r="F45" s="1"/>
      <c r="G45" s="1"/>
      <c r="H45" s="1"/>
    </row>
  </sheetData>
  <sortState xmlns:xlrd2="http://schemas.microsoft.com/office/spreadsheetml/2017/richdata2" ref="G25:G34">
    <sortCondition ref="G25"/>
  </sortState>
  <mergeCells count="1">
    <mergeCell ref="C40:D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S54"/>
  <sheetViews>
    <sheetView workbookViewId="0">
      <selection activeCell="I27" sqref="I27"/>
    </sheetView>
  </sheetViews>
  <sheetFormatPr defaultRowHeight="12.5" x14ac:dyDescent="0.25"/>
  <cols>
    <col min="9" max="9" width="20.7265625" bestFit="1" customWidth="1"/>
  </cols>
  <sheetData>
    <row r="1" spans="1:18" ht="13" x14ac:dyDescent="0.3">
      <c r="A1" s="1" t="s">
        <v>18</v>
      </c>
    </row>
    <row r="3" spans="1:18" x14ac:dyDescent="0.25">
      <c r="A3" s="2" t="s">
        <v>11</v>
      </c>
      <c r="B3" s="2" t="s">
        <v>12</v>
      </c>
      <c r="K3" t="s">
        <v>22</v>
      </c>
    </row>
    <row r="4" spans="1:18" ht="13" thickBot="1" x14ac:dyDescent="0.3">
      <c r="A4">
        <v>150</v>
      </c>
      <c r="B4">
        <v>930</v>
      </c>
    </row>
    <row r="5" spans="1:18" ht="13" x14ac:dyDescent="0.3">
      <c r="A5">
        <v>235</v>
      </c>
      <c r="B5">
        <v>960</v>
      </c>
      <c r="K5" s="6" t="s">
        <v>23</v>
      </c>
      <c r="L5" s="6"/>
    </row>
    <row r="6" spans="1:18" ht="13" x14ac:dyDescent="0.3">
      <c r="A6">
        <v>290</v>
      </c>
      <c r="B6">
        <v>1040</v>
      </c>
      <c r="K6" s="3" t="s">
        <v>24</v>
      </c>
      <c r="L6" s="7">
        <v>0.8981572075637595</v>
      </c>
      <c r="N6" s="9" t="s">
        <v>54</v>
      </c>
      <c r="O6" s="9"/>
      <c r="P6" s="9"/>
      <c r="Q6" s="9"/>
      <c r="R6" s="10"/>
    </row>
    <row r="7" spans="1:18" x14ac:dyDescent="0.25">
      <c r="A7">
        <v>544</v>
      </c>
      <c r="B7">
        <v>1165</v>
      </c>
      <c r="K7" s="3" t="s">
        <v>25</v>
      </c>
      <c r="L7" s="3">
        <v>0.80668636949873007</v>
      </c>
    </row>
    <row r="8" spans="1:18" x14ac:dyDescent="0.25">
      <c r="A8">
        <v>1530</v>
      </c>
      <c r="B8">
        <v>1890</v>
      </c>
      <c r="K8" s="3" t="s">
        <v>26</v>
      </c>
      <c r="L8" s="3">
        <v>0.79379879413197874</v>
      </c>
    </row>
    <row r="9" spans="1:18" x14ac:dyDescent="0.25">
      <c r="A9">
        <v>420</v>
      </c>
      <c r="B9">
        <v>1105</v>
      </c>
      <c r="K9" s="3" t="s">
        <v>27</v>
      </c>
      <c r="L9" s="3">
        <v>106.3514191421044</v>
      </c>
    </row>
    <row r="10" spans="1:18" ht="13" thickBot="1" x14ac:dyDescent="0.3">
      <c r="A10">
        <v>530</v>
      </c>
      <c r="B10">
        <v>1097</v>
      </c>
      <c r="K10" s="4" t="s">
        <v>28</v>
      </c>
      <c r="L10" s="4">
        <v>17</v>
      </c>
    </row>
    <row r="11" spans="1:18" x14ac:dyDescent="0.25">
      <c r="A11">
        <v>337</v>
      </c>
      <c r="B11">
        <v>1037</v>
      </c>
    </row>
    <row r="12" spans="1:18" ht="13" thickBot="1" x14ac:dyDescent="0.3">
      <c r="A12">
        <v>465</v>
      </c>
      <c r="B12">
        <v>1114</v>
      </c>
      <c r="K12" t="s">
        <v>29</v>
      </c>
    </row>
    <row r="13" spans="1:18" ht="13" x14ac:dyDescent="0.3">
      <c r="A13">
        <v>190</v>
      </c>
      <c r="B13">
        <v>939</v>
      </c>
      <c r="K13" s="5"/>
      <c r="L13" s="5" t="s">
        <v>34</v>
      </c>
      <c r="M13" s="5" t="s">
        <v>35</v>
      </c>
      <c r="N13" s="5" t="s">
        <v>36</v>
      </c>
      <c r="O13" s="5" t="s">
        <v>37</v>
      </c>
      <c r="P13" s="5" t="s">
        <v>38</v>
      </c>
    </row>
    <row r="14" spans="1:18" x14ac:dyDescent="0.25">
      <c r="A14">
        <v>225</v>
      </c>
      <c r="B14">
        <v>970</v>
      </c>
      <c r="K14" s="3" t="s">
        <v>30</v>
      </c>
      <c r="L14" s="3">
        <v>1</v>
      </c>
      <c r="M14" s="3">
        <v>707978.51704984787</v>
      </c>
      <c r="N14" s="3">
        <v>707978.51704984787</v>
      </c>
      <c r="O14" s="3">
        <v>62.594114605909574</v>
      </c>
      <c r="P14" s="31">
        <v>9.8703960549868009E-7</v>
      </c>
    </row>
    <row r="15" spans="1:18" x14ac:dyDescent="0.25">
      <c r="A15">
        <v>360</v>
      </c>
      <c r="B15">
        <v>1465</v>
      </c>
      <c r="K15" s="3" t="s">
        <v>31</v>
      </c>
      <c r="L15" s="3">
        <v>15</v>
      </c>
      <c r="M15" s="3">
        <v>169659.36530309357</v>
      </c>
      <c r="N15" s="3">
        <v>11310.624353539572</v>
      </c>
      <c r="O15" s="3"/>
      <c r="P15" s="3"/>
    </row>
    <row r="16" spans="1:18" ht="13" thickBot="1" x14ac:dyDescent="0.3">
      <c r="A16">
        <v>480</v>
      </c>
      <c r="B16">
        <v>1150</v>
      </c>
      <c r="K16" s="4" t="s">
        <v>32</v>
      </c>
      <c r="L16" s="4">
        <v>16</v>
      </c>
      <c r="M16" s="4">
        <v>877637.88235294144</v>
      </c>
      <c r="N16" s="4"/>
      <c r="O16" s="4"/>
      <c r="P16" s="4"/>
    </row>
    <row r="17" spans="1:19" ht="13" thickBot="1" x14ac:dyDescent="0.3">
      <c r="A17">
        <v>409</v>
      </c>
      <c r="B17">
        <v>1060</v>
      </c>
    </row>
    <row r="18" spans="1:19" ht="13" x14ac:dyDescent="0.3">
      <c r="A18">
        <v>367</v>
      </c>
      <c r="B18">
        <v>1043</v>
      </c>
      <c r="K18" s="5"/>
      <c r="L18" s="5" t="s">
        <v>39</v>
      </c>
      <c r="M18" s="5" t="s">
        <v>27</v>
      </c>
      <c r="N18" s="5" t="s">
        <v>40</v>
      </c>
      <c r="O18" s="5" t="s">
        <v>41</v>
      </c>
      <c r="P18" s="5" t="s">
        <v>42</v>
      </c>
      <c r="Q18" s="5" t="s">
        <v>43</v>
      </c>
      <c r="R18" s="5" t="s">
        <v>44</v>
      </c>
      <c r="S18" s="5" t="s">
        <v>45</v>
      </c>
    </row>
    <row r="19" spans="1:19" x14ac:dyDescent="0.25">
      <c r="A19">
        <v>255</v>
      </c>
      <c r="B19">
        <v>992</v>
      </c>
      <c r="K19" s="3" t="s">
        <v>33</v>
      </c>
      <c r="L19" s="3">
        <v>832.7593754162549</v>
      </c>
      <c r="M19" s="3">
        <v>44.293952405184285</v>
      </c>
      <c r="N19" s="3">
        <v>18.80074660753883</v>
      </c>
      <c r="O19" s="3">
        <v>7.7142474494120179E-12</v>
      </c>
      <c r="P19" s="3">
        <v>738.3490506911786</v>
      </c>
      <c r="Q19" s="3">
        <v>927.16970014133119</v>
      </c>
      <c r="R19" s="3">
        <v>738.3490506911786</v>
      </c>
      <c r="S19" s="3">
        <v>927.16970014133119</v>
      </c>
    </row>
    <row r="20" spans="1:19" ht="13" thickBot="1" x14ac:dyDescent="0.3">
      <c r="A20">
        <v>330</v>
      </c>
      <c r="B20">
        <v>1043</v>
      </c>
      <c r="K20" s="4" t="s">
        <v>11</v>
      </c>
      <c r="L20" s="4">
        <v>0.6804960823273386</v>
      </c>
      <c r="M20" s="4">
        <v>8.6011966861172615E-2</v>
      </c>
      <c r="N20" s="4">
        <v>7.9116442416168846</v>
      </c>
      <c r="O20" s="12">
        <v>9.8703960549867903E-7</v>
      </c>
      <c r="P20" s="4">
        <v>0.49716591464838988</v>
      </c>
      <c r="Q20" s="4">
        <v>0.86382625000628732</v>
      </c>
      <c r="R20" s="4">
        <v>0.49716591464838988</v>
      </c>
      <c r="S20" s="4">
        <v>0.86382625000628732</v>
      </c>
    </row>
    <row r="23" spans="1:19" x14ac:dyDescent="0.25">
      <c r="A23" t="s">
        <v>13</v>
      </c>
    </row>
    <row r="25" spans="1:19" ht="13" x14ac:dyDescent="0.3">
      <c r="A25" s="1" t="s">
        <v>4</v>
      </c>
      <c r="B25" s="1"/>
      <c r="C25" s="1"/>
      <c r="D25" s="1"/>
      <c r="E25" s="1"/>
      <c r="F25" s="1"/>
    </row>
    <row r="26" spans="1:19" x14ac:dyDescent="0.25">
      <c r="A26" s="8" t="s">
        <v>46</v>
      </c>
    </row>
    <row r="27" spans="1:19" ht="13" x14ac:dyDescent="0.3">
      <c r="A27" s="1"/>
      <c r="B27" s="1"/>
      <c r="C27" s="1"/>
      <c r="D27" s="1"/>
      <c r="E27" s="1"/>
      <c r="F27" s="1"/>
    </row>
    <row r="28" spans="1:19" ht="13" x14ac:dyDescent="0.3">
      <c r="A28" s="1" t="s">
        <v>5</v>
      </c>
      <c r="B28" s="1"/>
      <c r="C28" s="1"/>
      <c r="D28" s="1"/>
      <c r="E28" s="1"/>
      <c r="F28" s="1"/>
    </row>
    <row r="29" spans="1:19" x14ac:dyDescent="0.25">
      <c r="A29" s="8" t="s">
        <v>47</v>
      </c>
    </row>
    <row r="30" spans="1:19" x14ac:dyDescent="0.25">
      <c r="A30" s="8"/>
    </row>
    <row r="31" spans="1:19" ht="13" x14ac:dyDescent="0.3">
      <c r="A31" s="1" t="s">
        <v>6</v>
      </c>
      <c r="B31" s="1"/>
      <c r="C31" s="1"/>
      <c r="D31" s="1"/>
      <c r="E31" s="1"/>
      <c r="F31" s="1"/>
      <c r="G31" s="1"/>
    </row>
    <row r="32" spans="1:19" x14ac:dyDescent="0.25">
      <c r="A32" s="8" t="s">
        <v>48</v>
      </c>
    </row>
    <row r="33" spans="1:9" x14ac:dyDescent="0.25">
      <c r="A33" s="8"/>
    </row>
    <row r="34" spans="1:9" ht="13" x14ac:dyDescent="0.3">
      <c r="A34" s="1" t="s">
        <v>14</v>
      </c>
      <c r="B34" s="1"/>
      <c r="C34" s="1"/>
      <c r="D34" s="1"/>
      <c r="E34" s="1"/>
      <c r="F34" s="1"/>
      <c r="G34" s="1"/>
    </row>
    <row r="35" spans="1:9" x14ac:dyDescent="0.25">
      <c r="A35" s="8" t="s">
        <v>50</v>
      </c>
    </row>
    <row r="36" spans="1:9" x14ac:dyDescent="0.25">
      <c r="A36" s="8" t="s">
        <v>49</v>
      </c>
    </row>
    <row r="37" spans="1:9" x14ac:dyDescent="0.25">
      <c r="A37" s="8" t="s">
        <v>51</v>
      </c>
    </row>
    <row r="38" spans="1:9" x14ac:dyDescent="0.25">
      <c r="A38" s="8"/>
    </row>
    <row r="39" spans="1:9" ht="13" x14ac:dyDescent="0.3">
      <c r="A39" s="1" t="s">
        <v>15</v>
      </c>
      <c r="B39" s="1"/>
      <c r="C39" s="1"/>
      <c r="D39" s="1"/>
      <c r="E39" s="1"/>
      <c r="F39" s="1"/>
    </row>
    <row r="40" spans="1:9" x14ac:dyDescent="0.25">
      <c r="A40" s="8" t="s">
        <v>52</v>
      </c>
    </row>
    <row r="42" spans="1:9" ht="13" x14ac:dyDescent="0.3">
      <c r="A42" s="1" t="s">
        <v>16</v>
      </c>
      <c r="B42" s="1"/>
      <c r="C42" s="1"/>
      <c r="D42" s="1"/>
      <c r="E42" s="1"/>
    </row>
    <row r="44" spans="1:9" ht="13" x14ac:dyDescent="0.3">
      <c r="A44" s="1" t="s">
        <v>55</v>
      </c>
      <c r="B44" s="1"/>
      <c r="C44" s="1"/>
      <c r="D44" s="1" t="s">
        <v>64</v>
      </c>
      <c r="E44" s="1"/>
      <c r="F44" s="1"/>
      <c r="G44" s="1"/>
      <c r="H44" s="1"/>
      <c r="I44" s="1"/>
    </row>
    <row r="45" spans="1:9" ht="13" x14ac:dyDescent="0.3">
      <c r="D45" s="27" t="s">
        <v>57</v>
      </c>
      <c r="E45" s="28"/>
      <c r="F45" s="1"/>
      <c r="G45" s="1"/>
      <c r="H45" s="1"/>
      <c r="I45" s="1"/>
    </row>
    <row r="46" spans="1:9" ht="13" x14ac:dyDescent="0.3">
      <c r="A46" s="1" t="s">
        <v>17</v>
      </c>
      <c r="B46" s="1"/>
      <c r="C46" s="1"/>
    </row>
    <row r="48" spans="1:9" ht="13" x14ac:dyDescent="0.3">
      <c r="A48" s="1" t="s">
        <v>9</v>
      </c>
      <c r="B48" s="1"/>
      <c r="C48" s="1"/>
      <c r="D48" s="1"/>
    </row>
    <row r="50" spans="1:12" ht="13" x14ac:dyDescent="0.3">
      <c r="A50" s="8" t="s">
        <v>78</v>
      </c>
      <c r="I50" s="26"/>
      <c r="J50" s="1"/>
      <c r="K50" s="1"/>
      <c r="L50" s="1"/>
    </row>
    <row r="52" spans="1:12" ht="13" x14ac:dyDescent="0.3">
      <c r="A52" s="1" t="s">
        <v>10</v>
      </c>
      <c r="B52" s="1"/>
      <c r="C52" s="1"/>
    </row>
    <row r="53" spans="1:12" ht="13" x14ac:dyDescent="0.3">
      <c r="A53" s="11" t="s">
        <v>59</v>
      </c>
      <c r="B53" s="11"/>
      <c r="C53" s="11"/>
      <c r="D53" s="11"/>
      <c r="E53" s="11"/>
    </row>
    <row r="54" spans="1:12" x14ac:dyDescent="0.25">
      <c r="A54" s="11" t="s">
        <v>60</v>
      </c>
      <c r="B54" s="11"/>
      <c r="C54" s="11"/>
      <c r="D54" s="11"/>
      <c r="E54" s="11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51"/>
  <sheetViews>
    <sheetView workbookViewId="0">
      <selection activeCell="I27" sqref="I27"/>
    </sheetView>
  </sheetViews>
  <sheetFormatPr defaultRowHeight="12.5" x14ac:dyDescent="0.25"/>
  <cols>
    <col min="3" max="3" width="20.453125" bestFit="1" customWidth="1"/>
    <col min="4" max="4" width="24.54296875" bestFit="1" customWidth="1"/>
  </cols>
  <sheetData>
    <row r="1" spans="1:9" x14ac:dyDescent="0.25">
      <c r="A1" t="s">
        <v>22</v>
      </c>
    </row>
    <row r="2" spans="1:9" ht="13" thickBot="1" x14ac:dyDescent="0.3"/>
    <row r="3" spans="1:9" ht="13" x14ac:dyDescent="0.3">
      <c r="A3" s="6" t="s">
        <v>23</v>
      </c>
      <c r="B3" s="6"/>
    </row>
    <row r="4" spans="1:9" x14ac:dyDescent="0.25">
      <c r="A4" s="3" t="s">
        <v>24</v>
      </c>
      <c r="B4" s="3">
        <v>0.8981572075637595</v>
      </c>
    </row>
    <row r="5" spans="1:9" x14ac:dyDescent="0.25">
      <c r="A5" s="3" t="s">
        <v>25</v>
      </c>
      <c r="B5" s="3">
        <v>0.80668636949873007</v>
      </c>
    </row>
    <row r="6" spans="1:9" x14ac:dyDescent="0.25">
      <c r="A6" s="3" t="s">
        <v>26</v>
      </c>
      <c r="B6" s="3">
        <v>0.79379879413197874</v>
      </c>
    </row>
    <row r="7" spans="1:9" x14ac:dyDescent="0.25">
      <c r="A7" s="3" t="s">
        <v>27</v>
      </c>
      <c r="B7" s="3">
        <v>106.3514191421044</v>
      </c>
    </row>
    <row r="8" spans="1:9" ht="13" thickBot="1" x14ac:dyDescent="0.3">
      <c r="A8" s="4" t="s">
        <v>28</v>
      </c>
      <c r="B8" s="4">
        <v>17</v>
      </c>
    </row>
    <row r="10" spans="1:9" ht="13" thickBot="1" x14ac:dyDescent="0.3">
      <c r="A10" t="s">
        <v>29</v>
      </c>
    </row>
    <row r="11" spans="1:9" ht="13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1</v>
      </c>
      <c r="C12" s="3">
        <v>707978.51704984787</v>
      </c>
      <c r="D12" s="3">
        <v>707978.51704984787</v>
      </c>
      <c r="E12" s="3">
        <v>62.594114605909574</v>
      </c>
      <c r="F12" s="3">
        <v>9.870396054986803E-7</v>
      </c>
    </row>
    <row r="13" spans="1:9" x14ac:dyDescent="0.25">
      <c r="A13" s="3" t="s">
        <v>31</v>
      </c>
      <c r="B13" s="3">
        <v>15</v>
      </c>
      <c r="C13" s="3">
        <v>169659.36530309357</v>
      </c>
      <c r="D13" s="3">
        <v>11310.624353539572</v>
      </c>
      <c r="E13" s="3"/>
      <c r="F13" s="3"/>
    </row>
    <row r="14" spans="1:9" ht="13" thickBot="1" x14ac:dyDescent="0.3">
      <c r="A14" s="4" t="s">
        <v>32</v>
      </c>
      <c r="B14" s="4">
        <v>16</v>
      </c>
      <c r="C14" s="4">
        <v>877637.88235294144</v>
      </c>
      <c r="D14" s="4"/>
      <c r="E14" s="4"/>
      <c r="F14" s="4"/>
    </row>
    <row r="15" spans="1:9" ht="13" thickBot="1" x14ac:dyDescent="0.3"/>
    <row r="16" spans="1:9" ht="13" x14ac:dyDescent="0.3">
      <c r="A16" s="5"/>
      <c r="B16" s="5" t="s">
        <v>39</v>
      </c>
      <c r="C16" s="5" t="s">
        <v>27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832.7593754162549</v>
      </c>
      <c r="C17" s="3">
        <v>44.293952405184285</v>
      </c>
      <c r="D17" s="3">
        <v>18.80074660753883</v>
      </c>
      <c r="E17" s="3">
        <v>7.7142474494120179E-12</v>
      </c>
      <c r="F17" s="3">
        <v>738.3490506911786</v>
      </c>
      <c r="G17" s="3">
        <v>927.16970014133119</v>
      </c>
      <c r="H17" s="3">
        <v>738.3490506911786</v>
      </c>
      <c r="I17" s="3">
        <v>927.16970014133119</v>
      </c>
    </row>
    <row r="18" spans="1:9" ht="13" thickBot="1" x14ac:dyDescent="0.3">
      <c r="A18" s="4" t="s">
        <v>11</v>
      </c>
      <c r="B18" s="4">
        <v>0.6804960823273386</v>
      </c>
      <c r="C18" s="4">
        <v>8.6011966861172615E-2</v>
      </c>
      <c r="D18" s="4">
        <v>7.9116442416168846</v>
      </c>
      <c r="E18" s="4">
        <v>9.870396054986786E-7</v>
      </c>
      <c r="F18" s="4">
        <v>0.49716591464838988</v>
      </c>
      <c r="G18" s="4">
        <v>0.86382625000628732</v>
      </c>
      <c r="H18" s="4">
        <v>0.49716591464838988</v>
      </c>
      <c r="I18" s="4">
        <v>0.86382625000628732</v>
      </c>
    </row>
    <row r="22" spans="1:9" x14ac:dyDescent="0.25">
      <c r="A22" t="s">
        <v>79</v>
      </c>
      <c r="F22" t="s">
        <v>83</v>
      </c>
    </row>
    <row r="23" spans="1:9" ht="13" thickBot="1" x14ac:dyDescent="0.3"/>
    <row r="24" spans="1:9" ht="13" x14ac:dyDescent="0.3">
      <c r="A24" s="5" t="s">
        <v>80</v>
      </c>
      <c r="B24" s="5" t="s">
        <v>90</v>
      </c>
      <c r="C24" s="5" t="s">
        <v>81</v>
      </c>
      <c r="D24" s="5" t="s">
        <v>82</v>
      </c>
      <c r="F24" s="5" t="s">
        <v>84</v>
      </c>
      <c r="G24" s="5" t="s">
        <v>12</v>
      </c>
    </row>
    <row r="25" spans="1:9" x14ac:dyDescent="0.25">
      <c r="A25" s="3">
        <v>1</v>
      </c>
      <c r="B25" s="3">
        <v>934.83378776535574</v>
      </c>
      <c r="C25" s="3">
        <v>-4.8337877653557371</v>
      </c>
      <c r="D25" s="3">
        <v>-4.6941682371745591E-2</v>
      </c>
      <c r="F25" s="3">
        <v>2.9411764705882355</v>
      </c>
      <c r="G25" s="3">
        <v>930</v>
      </c>
    </row>
    <row r="26" spans="1:9" x14ac:dyDescent="0.25">
      <c r="A26" s="3">
        <v>2</v>
      </c>
      <c r="B26" s="3">
        <v>992.67595476317945</v>
      </c>
      <c r="C26" s="3">
        <v>-32.675954763179448</v>
      </c>
      <c r="D26" s="3">
        <v>-0.31732139765838768</v>
      </c>
      <c r="F26" s="3">
        <v>8.8235294117647065</v>
      </c>
      <c r="G26" s="3">
        <v>939</v>
      </c>
    </row>
    <row r="27" spans="1:9" x14ac:dyDescent="0.25">
      <c r="A27" s="3">
        <v>3</v>
      </c>
      <c r="B27" s="3">
        <v>1030.1032392911832</v>
      </c>
      <c r="C27" s="3">
        <v>9.8967607088168279</v>
      </c>
      <c r="D27" s="3">
        <v>9.6109018486926004E-2</v>
      </c>
      <c r="F27" s="3">
        <v>14.705882352941178</v>
      </c>
      <c r="G27" s="3">
        <v>960</v>
      </c>
    </row>
    <row r="28" spans="1:9" x14ac:dyDescent="0.25">
      <c r="A28" s="3">
        <v>4</v>
      </c>
      <c r="B28" s="3">
        <v>1202.949244202327</v>
      </c>
      <c r="C28" s="3">
        <v>-37.949244202327009</v>
      </c>
      <c r="D28" s="3">
        <v>-0.36853115073875031</v>
      </c>
      <c r="F28" s="3">
        <v>20.588235294117649</v>
      </c>
      <c r="G28" s="3">
        <v>970</v>
      </c>
    </row>
    <row r="29" spans="1:9" x14ac:dyDescent="0.25">
      <c r="A29" s="3">
        <v>5</v>
      </c>
      <c r="B29" s="3">
        <v>1873.9183813770831</v>
      </c>
      <c r="C29" s="3">
        <v>16.081618622916949</v>
      </c>
      <c r="D29" s="3">
        <v>0.1561711581197153</v>
      </c>
      <c r="F29" s="3">
        <v>26.47058823529412</v>
      </c>
      <c r="G29" s="3">
        <v>992</v>
      </c>
    </row>
    <row r="30" spans="1:9" x14ac:dyDescent="0.25">
      <c r="A30" s="3">
        <v>6</v>
      </c>
      <c r="B30" s="3">
        <v>1118.567729993737</v>
      </c>
      <c r="C30" s="3">
        <v>-13.567729993736975</v>
      </c>
      <c r="D30" s="3">
        <v>-0.13175838551213997</v>
      </c>
      <c r="F30" s="3">
        <v>32.352941176470594</v>
      </c>
      <c r="G30" s="3">
        <v>1037</v>
      </c>
    </row>
    <row r="31" spans="1:9" x14ac:dyDescent="0.25">
      <c r="A31" s="3">
        <v>7</v>
      </c>
      <c r="B31" s="3">
        <v>1193.4222990497444</v>
      </c>
      <c r="C31" s="3">
        <v>-96.422299049744424</v>
      </c>
      <c r="D31" s="3">
        <v>-0.93637229337756556</v>
      </c>
      <c r="F31" s="3">
        <v>38.235294117647058</v>
      </c>
      <c r="G31" s="3">
        <v>1040</v>
      </c>
    </row>
    <row r="32" spans="1:9" x14ac:dyDescent="0.25">
      <c r="A32" s="3">
        <v>8</v>
      </c>
      <c r="B32" s="3">
        <v>1062.086555160568</v>
      </c>
      <c r="C32" s="3">
        <v>-25.086555160567968</v>
      </c>
      <c r="D32" s="3">
        <v>-0.24361953013094115</v>
      </c>
      <c r="F32" s="3">
        <v>44.117647058823536</v>
      </c>
      <c r="G32" s="3">
        <v>1043</v>
      </c>
    </row>
    <row r="33" spans="1:8" x14ac:dyDescent="0.25">
      <c r="A33" s="3">
        <v>9</v>
      </c>
      <c r="B33" s="3">
        <v>1149.1900536984674</v>
      </c>
      <c r="C33" s="3">
        <v>-35.190053698467409</v>
      </c>
      <c r="D33" s="3">
        <v>-0.34173621258205156</v>
      </c>
      <c r="F33" s="3">
        <v>50</v>
      </c>
      <c r="G33" s="3">
        <v>1043</v>
      </c>
    </row>
    <row r="34" spans="1:8" x14ac:dyDescent="0.25">
      <c r="A34" s="3">
        <v>10</v>
      </c>
      <c r="B34" s="3">
        <v>962.05363105844924</v>
      </c>
      <c r="C34" s="3">
        <v>-23.053631058449241</v>
      </c>
      <c r="D34" s="3">
        <v>-0.22387748059962492</v>
      </c>
      <c r="F34" s="3">
        <v>55.882352941176478</v>
      </c>
      <c r="G34" s="3">
        <v>1060</v>
      </c>
    </row>
    <row r="35" spans="1:8" x14ac:dyDescent="0.25">
      <c r="A35" s="3">
        <v>11</v>
      </c>
      <c r="B35" s="3">
        <v>985.87099393990604</v>
      </c>
      <c r="C35" s="3">
        <v>-15.870993939906043</v>
      </c>
      <c r="D35" s="3">
        <v>-0.15412574829837203</v>
      </c>
      <c r="F35" s="3">
        <v>61.764705882352942</v>
      </c>
      <c r="G35" s="3">
        <v>1097</v>
      </c>
    </row>
    <row r="36" spans="1:8" x14ac:dyDescent="0.25">
      <c r="A36" s="3">
        <v>12</v>
      </c>
      <c r="B36" s="3">
        <v>1077.7379650540968</v>
      </c>
      <c r="C36" s="3">
        <v>387.26203494590322</v>
      </c>
      <c r="D36" s="3">
        <v>3.7607632609266175</v>
      </c>
      <c r="F36" s="3">
        <v>67.64705882352942</v>
      </c>
      <c r="G36" s="3">
        <v>1105</v>
      </c>
    </row>
    <row r="37" spans="1:8" x14ac:dyDescent="0.25">
      <c r="A37" s="3">
        <v>13</v>
      </c>
      <c r="B37" s="3">
        <v>1159.3974949333774</v>
      </c>
      <c r="C37" s="3">
        <v>-9.397494933377402</v>
      </c>
      <c r="D37" s="3">
        <v>-9.1260569074700718E-2</v>
      </c>
      <c r="F37" s="3">
        <v>73.529411764705884</v>
      </c>
      <c r="G37" s="3">
        <v>1114</v>
      </c>
    </row>
    <row r="38" spans="1:8" x14ac:dyDescent="0.25">
      <c r="A38" s="3">
        <v>14</v>
      </c>
      <c r="B38" s="3">
        <v>1111.0822730881364</v>
      </c>
      <c r="C38" s="3">
        <v>-51.08227308813639</v>
      </c>
      <c r="D38" s="3">
        <v>-0.49606808460147528</v>
      </c>
      <c r="F38" s="3">
        <v>79.411764705882348</v>
      </c>
      <c r="G38" s="3">
        <v>1150</v>
      </c>
    </row>
    <row r="39" spans="1:8" x14ac:dyDescent="0.25">
      <c r="A39" s="3">
        <v>15</v>
      </c>
      <c r="B39" s="3">
        <v>1082.5014376303882</v>
      </c>
      <c r="C39" s="3">
        <v>-39.501437630388182</v>
      </c>
      <c r="D39" s="3">
        <v>-0.38360474817754814</v>
      </c>
      <c r="F39" s="3">
        <v>85.294117647058826</v>
      </c>
      <c r="G39" s="3">
        <v>1165</v>
      </c>
    </row>
    <row r="40" spans="1:8" x14ac:dyDescent="0.25">
      <c r="A40" s="3">
        <v>16</v>
      </c>
      <c r="B40" s="3">
        <v>1006.2858764097263</v>
      </c>
      <c r="C40" s="3">
        <v>-14.285876409726256</v>
      </c>
      <c r="D40" s="3">
        <v>-0.13873241966345018</v>
      </c>
      <c r="F40" s="3">
        <v>91.176470588235304</v>
      </c>
      <c r="G40" s="3">
        <v>1465</v>
      </c>
    </row>
    <row r="41" spans="1:8" ht="13" thickBot="1" x14ac:dyDescent="0.3">
      <c r="A41" s="4">
        <v>17</v>
      </c>
      <c r="B41" s="4">
        <v>1057.3230825842766</v>
      </c>
      <c r="C41" s="4">
        <v>-14.323082584276563</v>
      </c>
      <c r="D41" s="4">
        <v>-0.13909373474652553</v>
      </c>
      <c r="F41" s="4">
        <v>97.058823529411768</v>
      </c>
      <c r="G41" s="4">
        <v>1890</v>
      </c>
    </row>
    <row r="42" spans="1:8" x14ac:dyDescent="0.25">
      <c r="C42" s="8" t="s">
        <v>91</v>
      </c>
      <c r="D42" s="8" t="s">
        <v>92</v>
      </c>
    </row>
    <row r="43" spans="1:8" x14ac:dyDescent="0.25">
      <c r="C43">
        <f>SUM(C25:C42)</f>
        <v>-2.0463630789890885E-12</v>
      </c>
      <c r="D43">
        <f>SUM(D25:D42)</f>
        <v>-2.0261570199409107E-14</v>
      </c>
    </row>
    <row r="44" spans="1:8" x14ac:dyDescent="0.25">
      <c r="C44" s="33">
        <v>-2.0463630789890885E-12</v>
      </c>
      <c r="D44" s="34">
        <v>-2.0261570199409107E-14</v>
      </c>
    </row>
    <row r="46" spans="1:8" ht="13" x14ac:dyDescent="0.3">
      <c r="C46" s="36" t="s">
        <v>85</v>
      </c>
      <c r="D46" s="36"/>
    </row>
    <row r="48" spans="1:8" ht="13" x14ac:dyDescent="0.3">
      <c r="C48" s="1" t="s">
        <v>86</v>
      </c>
      <c r="D48" s="1"/>
      <c r="E48" s="1"/>
      <c r="F48" s="1"/>
      <c r="G48" s="1"/>
      <c r="H48" s="1"/>
    </row>
    <row r="49" spans="3:8" ht="13" x14ac:dyDescent="0.3">
      <c r="C49" s="1" t="s">
        <v>87</v>
      </c>
      <c r="D49" s="1"/>
      <c r="E49" s="1"/>
      <c r="F49" s="1"/>
      <c r="G49" s="1"/>
      <c r="H49" s="1"/>
    </row>
    <row r="50" spans="3:8" ht="13" x14ac:dyDescent="0.3">
      <c r="C50" s="1" t="s">
        <v>88</v>
      </c>
      <c r="D50" s="1"/>
      <c r="E50" s="1"/>
      <c r="F50" s="1"/>
      <c r="G50" s="1"/>
      <c r="H50" s="1"/>
    </row>
    <row r="51" spans="3:8" ht="13" x14ac:dyDescent="0.3">
      <c r="C51" s="1" t="s">
        <v>89</v>
      </c>
      <c r="D51" s="1"/>
      <c r="E51" s="1"/>
      <c r="F51" s="1"/>
      <c r="G51" s="1"/>
      <c r="H51" s="1"/>
    </row>
  </sheetData>
  <sortState xmlns:xlrd2="http://schemas.microsoft.com/office/spreadsheetml/2017/richdata2" ref="G25:G41">
    <sortCondition ref="G25"/>
  </sortState>
  <mergeCells count="1">
    <mergeCell ref="C46:D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Production Detailed Regression</vt:lpstr>
      <vt:lpstr>Auditing </vt:lpstr>
      <vt:lpstr>Auditing Detailed Regression</vt:lpstr>
    </vt:vector>
  </TitlesOfParts>
  <Company>UNA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North Alabama</dc:creator>
  <cp:lastModifiedBy>Kinfe, Eyob</cp:lastModifiedBy>
  <dcterms:created xsi:type="dcterms:W3CDTF">2010-09-01T17:34:34Z</dcterms:created>
  <dcterms:modified xsi:type="dcterms:W3CDTF">2020-06-17T02:28:18Z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{C4991541-8848-4B91-A1B5-91BC6CF82571}</vt:lpwstr>
  </property>
</Properties>
</file>