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6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Summary" sheetId="1" state="visible" r:id="rId2"/>
    <sheet name="Addition" sheetId="2" state="visible" r:id="rId3"/>
    <sheet name="Omission" sheetId="3" state="visible" r:id="rId4"/>
    <sheet name="breakdown" sheetId="4" state="visible" r:id="rId5"/>
    <sheet name="Sheet3" sheetId="5" state="visible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function="false" hidden="false" localSheetId="3" name="_xlnm.Print_Area" vbProcedure="false">breakdown!$A$1:$O$29</definedName>
    <definedName function="false" hidden="false" name="a" vbProcedure="false">#REF!</definedName>
    <definedName function="false" hidden="false" name="abel" vbProcedure="false">#REF!</definedName>
    <definedName function="false" hidden="false" name="adigrat" vbProcedure="false">#N/A</definedName>
    <definedName function="false" hidden="false" name="analyses" vbProcedure="false">#REF!</definedName>
    <definedName function="false" hidden="false" name="b" vbProcedure="false">#REF!</definedName>
    <definedName function="false" hidden="false" name="Beg_Bal" vbProcedure="false">#REF!</definedName>
    <definedName function="false" hidden="false" name="ceiling" vbProcedure="false">#REF!</definedName>
    <definedName function="false" hidden="false" name="cemic" vbProcedure="false">#REF!</definedName>
    <definedName function="false" hidden="false" name="cisheet" vbProcedure="false">#REF!</definedName>
    <definedName function="false" hidden="false" name="COVR" vbProcedure="false">#REF!</definedName>
    <definedName function="false" hidden="false" name="d" vbProcedure="false">[6]' analysis'!$J$64</definedName>
    <definedName function="false" hidden="false" name="Data" vbProcedure="false">#REF!</definedName>
    <definedName function="false" hidden="false" name="df" vbProcedure="false">#REF!</definedName>
    <definedName function="false" hidden="false" name="e" vbProcedure="false">[6]' analysis'!$J$64</definedName>
    <definedName function="false" hidden="false" name="Electrical_Installtion" vbProcedure="false">[2]brkdwn!#REF!</definedName>
    <definedName function="false" hidden="false" name="End_Bal" vbProcedure="false">#REF!</definedName>
    <definedName function="false" hidden="false" name="Extra_Pay" vbProcedure="false">#REF!</definedName>
    <definedName function="false" hidden="false" name="ficotp" vbProcedure="false">#REF!</definedName>
    <definedName function="false" hidden="false" name="flortil" vbProcedure="false">#REF!</definedName>
    <definedName function="false" hidden="false" name="formw" vbProcedure="false">#REF!</definedName>
    <definedName function="false" hidden="false" name="ftt" vbProcedure="false">#REF!</definedName>
    <definedName function="false" hidden="false" name="Full_Print" vbProcedure="false">#REF!</definedName>
    <definedName function="false" hidden="false" name="gh" vbProcedure="false">#REF!</definedName>
    <definedName function="false" hidden="false" name="glaz" vbProcedure="false">#REF!</definedName>
    <definedName function="false" hidden="false" name="gslabc20" vbProcedure="false">#REF!</definedName>
    <definedName function="false" hidden="false" name="hard" vbProcedure="false">#REF!</definedName>
    <definedName function="false" hidden="false" name="Header_Row" vbProcedure="false">ROW(#REF!)</definedName>
    <definedName function="false" hidden="false" name="Int" vbProcedure="false">#REF!</definedName>
    <definedName function="false" hidden="false" name="Interest_Rate" vbProcedure="false">#REF!</definedName>
    <definedName function="false" hidden="false" name="Last_Row" vbProcedure="false">#N/A</definedName>
    <definedName function="false" hidden="false" name="Loan_Amount" vbProcedure="false">#REF!</definedName>
    <definedName function="false" hidden="false" name="Loan_Start" vbProcedure="false">#REF!</definedName>
    <definedName function="false" hidden="false" name="Loan_Years" vbProcedure="false">#REF!</definedName>
    <definedName function="false" hidden="false" name="masa" vbProcedure="false">#REF!</definedName>
    <definedName function="false" hidden="false" name="masb" vbProcedure="false">#REF!</definedName>
    <definedName function="false" hidden="false" name="new" vbProcedure="false">[8]' analysis'!$J$64</definedName>
    <definedName function="false" hidden="false" name="NEWR" vbProcedure="false">[8]' analysis'!$J$64</definedName>
    <definedName function="false" hidden="false" name="Number_of_Payments" vbProcedure="false">MATCH(0.01,End_Bal,-1)+1</definedName>
    <definedName function="false" hidden="false" name="Num_Pmt_Per_Year" vbProcedure="false">#REF!</definedName>
    <definedName function="false" hidden="false" name="paint" vbProcedure="false">#REF!</definedName>
    <definedName function="false" hidden="false" name="Painting" vbProcedure="false">[2]brkdwn!#REF!</definedName>
    <definedName function="false" hidden="false" name="Payment_Date" vbProcedure="false">DATE(YEAR(Loan_Start),MONTH(Loan_Start)+payment_number,DAY(Loan_Start))</definedName>
    <definedName function="false" hidden="false" name="Pay_Date" vbProcedure="false">#REF!</definedName>
    <definedName function="false" hidden="false" name="Pay_Num" vbProcedure="false">#REF!</definedName>
    <definedName function="false" hidden="false" name="point" vbProcedure="false">#REF!</definedName>
    <definedName function="false" hidden="false" name="Princ" vbProcedure="false">#REF!</definedName>
    <definedName function="false" hidden="false" name="Print_Area_Reset" vbProcedure="false">OFFSET(Full_Print,0,0,Last_Row)</definedName>
    <definedName function="false" hidden="false" name="ptli" vbProcedure="false">#REF!</definedName>
    <definedName function="false" hidden="false" name="rahel" vbProcedure="false">#REF!</definedName>
    <definedName function="false" hidden="false" name="rei" vbProcedure="false">#REF!</definedName>
    <definedName function="false" hidden="false" name="rende" vbProcedure="false">#REF!</definedName>
    <definedName function="false" hidden="false" name="s" vbProcedure="false">#REF!</definedName>
    <definedName function="false" hidden="false" name="SANITARY_INSTALLATION" vbProcedure="false">[2]brkdwn!#REF!</definedName>
    <definedName function="false" hidden="false" name="Scheduled_Extra_Payments" vbProcedure="false">#REF!</definedName>
    <definedName function="false" hidden="false" name="Scheduled_Interest_Rate" vbProcedure="false">#REF!</definedName>
    <definedName function="false" hidden="false" name="Scheduled_Monthly_Payment" vbProcedure="false">#REF!</definedName>
    <definedName function="false" hidden="false" name="Sched_Pay" vbProcedure="false">#REF!</definedName>
    <definedName function="false" hidden="false" name="screed" vbProcedure="false">#REF!</definedName>
    <definedName function="false" hidden="false" name="sinto" vbProcedure="false">#REF!</definedName>
    <definedName function="false" hidden="false" name="ss." vbProcedure="false">#REF!</definedName>
    <definedName function="false" hidden="false" name="t" vbProcedure="false">#REF!</definedName>
    <definedName function="false" hidden="false" name="Total_Interest" vbProcedure="false">#REF!</definedName>
    <definedName function="false" hidden="false" name="Total_Pay" vbProcedure="false">#REF!</definedName>
    <definedName function="false" hidden="false" name="Total_Payment" vbProcedure="false">scheduled_payment+extra_payment</definedName>
    <definedName function="false" hidden="false" name="Total_summary" vbProcedure="false">#REF!</definedName>
    <definedName function="false" hidden="false" name="u" vbProcedure="false">#REF!</definedName>
    <definedName function="false" hidden="false" name="Values_Entered" vbProcedure="false">IF(Loan_Amount*Interest_Rate*Loan_Years*Loan_Start&gt;0,1,0)</definedName>
    <definedName function="false" hidden="false" name="XX" vbProcedure="false">#REF!</definedName>
    <definedName function="false" hidden="false" name="z" vbProcedure="false">#REF!</definedName>
    <definedName function="false" hidden="false" name="_11.2_FLOOR_FINISHING" vbProcedure="false">[2]brkdwn!#REF!</definedName>
    <definedName function="false" hidden="false" name="_con25" vbProcedure="false">#REF!</definedName>
    <definedName function="false" hidden="false" name="_hcb20" vbProcedure="false">#REF!</definedName>
    <definedName function="false" hidden="false" name="__con25" vbProcedure="false">#REF!</definedName>
    <definedName function="false" hidden="false" name="__hcb20" vbProcedure="false">#REF!</definedName>
    <definedName function="false" hidden="false" name="___con25" vbProcedure="false">#REF!</definedName>
    <definedName function="false" hidden="false" name="___hcb20" vbProcedure="false">#REF!</definedName>
    <definedName function="false" hidden="false" localSheetId="3" name="analyses" vbProcedure="false">#REF!</definedName>
    <definedName function="false" hidden="false" localSheetId="3" name="b" vbProcedure="false">#REF!</definedName>
    <definedName function="false" hidden="false" localSheetId="3" name="Beg_Bal" vbProcedure="false">#REF!</definedName>
    <definedName function="false" hidden="false" localSheetId="3" name="d" vbProcedure="false">[9]' analysis'!$J$64</definedName>
    <definedName function="false" hidden="false" localSheetId="3" name="Data" vbProcedure="false">#REF!</definedName>
    <definedName function="false" hidden="false" localSheetId="3" name="df" vbProcedure="false">#REF!</definedName>
    <definedName function="false" hidden="false" localSheetId="3" name="e" vbProcedure="false">[9]' analysis'!$J$64</definedName>
    <definedName function="false" hidden="false" localSheetId="3" name="End_Bal" vbProcedure="false">#REF!</definedName>
    <definedName function="false" hidden="false" localSheetId="3" name="Extra_Pay" vbProcedure="false">#REF!</definedName>
    <definedName function="false" hidden="false" localSheetId="3" name="ficotp" vbProcedure="false">#REF!</definedName>
    <definedName function="false" hidden="false" localSheetId="3" name="Loan_Amount" vbProcedure="false">#REF!</definedName>
    <definedName function="false" hidden="false" localSheetId="3" name="Loan_Start" vbProcedure="false">#REF!</definedName>
    <definedName function="false" hidden="false" localSheetId="3" name="Loan_Years" vbProcedure="false">#REF!</definedName>
    <definedName function="false" hidden="false" localSheetId="3" name="new" vbProcedure="false">[10]' analysis'!$J$64</definedName>
    <definedName function="false" hidden="false" localSheetId="3" name="NEWR" vbProcedure="false">[10]' analysis'!$J$64</definedName>
    <definedName function="false" hidden="false" localSheetId="3" name="Number_of_Payments" vbProcedure="false">MATCH(0.01,'breakdown i'!end_bal,-1)+1</definedName>
    <definedName function="false" hidden="false" localSheetId="3" name="Num_Pmt_Per_Year" vbProcedure="false">#REF!</definedName>
    <definedName function="false" hidden="false" localSheetId="3" name="paint" vbProcedure="false">#REF!</definedName>
    <definedName function="false" hidden="false" localSheetId="3" name="Payment_Date" vbProcedure="false">DATE(YEAR('breakdown i'!loan_start),MONTH('breakdown i'!loan_start)+payment_number,DAY('breakdown i'!loan_start))</definedName>
    <definedName function="false" hidden="false" localSheetId="3" name="Pay_Date" vbProcedure="false">#REF!</definedName>
    <definedName function="false" hidden="false" localSheetId="3" name="Pay_Num" vbProcedure="false">#REF!</definedName>
    <definedName function="false" hidden="false" localSheetId="3" name="point" vbProcedure="false">#REF!</definedName>
    <definedName function="false" hidden="false" localSheetId="3" name="Princ" vbProcedure="false">#REF!</definedName>
    <definedName function="false" hidden="false" localSheetId="3" name="Print_Area_Reset" vbProcedure="false">OFFSET(Full_Print,0,0,Last_Row)</definedName>
    <definedName function="false" hidden="false" localSheetId="3" name="ptli" vbProcedure="false">#REF!</definedName>
    <definedName function="false" hidden="false" localSheetId="3" name="rahel" vbProcedure="false">#REF!</definedName>
    <definedName function="false" hidden="false" localSheetId="3" name="rei" vbProcedure="false">#REF!</definedName>
    <definedName function="false" hidden="false" localSheetId="3" name="Sched_Pay" vbProcedure="false">#REF!</definedName>
    <definedName function="false" hidden="false" localSheetId="3" name="Total_Payment" vbProcedure="false">scheduled_payment+extra_payment</definedName>
    <definedName function="false" hidden="false" localSheetId="3" name="Total_summary" vbProcedure="false">#REF!</definedName>
    <definedName function="false" hidden="false" localSheetId="3" name="u" vbProcedure="false">#REF!</definedName>
    <definedName function="false" hidden="false" localSheetId="3" name="Values_Entered" vbProcedure="false">IF('breakdown i'!loan_amount*Interest_Rate*'breakdown i'!loan_years*'breakdown i'!loan_start&gt;0,1,0)</definedName>
    <definedName function="false" hidden="false" localSheetId="3" name="xx" vbProcedure="false">#REF!</definedName>
    <definedName function="false" hidden="false" localSheetId="3" name="z" vbProcedure="false">#REF!</definedName>
    <definedName function="false" hidden="false" localSheetId="3" name="_con25" vbProcedure="false">#REF!</definedName>
    <definedName function="false" hidden="false" localSheetId="3" name="_xlnm.Print_Area" vbProcedure="false">breakdown!$A$1:$O$29</definedName>
    <definedName function="false" hidden="false" localSheetId="3" name="_xlnm.Print_Area_0" vbProcedure="false">breakdown!$A$1:$O$29</definedName>
    <definedName function="false" hidden="false" localSheetId="3" name="__con2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<sst xmlns="http://schemas.openxmlformats.org/spreadsheetml/2006/main" count="117" uniqueCount="87">
  <si>
    <t>Project: </t>
  </si>
  <si>
    <t>Employer: </t>
  </si>
  <si>
    <t>Consultant: </t>
  </si>
  <si>
    <t>Contractor: Zamra Construction P.L.C.</t>
  </si>
  <si>
    <t>Block Type:</t>
  </si>
  <si>
    <t>Wor Order: </t>
  </si>
  <si>
    <t>SUMMARY</t>
  </si>
  <si>
    <t>Item </t>
  </si>
  <si>
    <t>Description of works</t>
  </si>
  <si>
    <t>Amount</t>
  </si>
  <si>
    <t>Remark</t>
  </si>
  <si>
    <t>A</t>
  </si>
  <si>
    <t>ADDITION</t>
  </si>
  <si>
    <t>B</t>
  </si>
  <si>
    <t>OMISSION</t>
  </si>
  <si>
    <t>Net Total(A-B)</t>
  </si>
  <si>
    <t>VAT (15%)</t>
  </si>
  <si>
    <t>Total </t>
  </si>
  <si>
    <t>ITEM</t>
  </si>
  <si>
    <t>DESCRIPTION</t>
  </si>
  <si>
    <t>UNIT</t>
  </si>
  <si>
    <t>QTY</t>
  </si>
  <si>
    <t>RATE</t>
  </si>
  <si>
    <t>AMOUNT</t>
  </si>
  <si>
    <t>REMARK</t>
  </si>
  <si>
    <t>A. ADDITION</t>
  </si>
  <si>
    <t>11.2 SOME WORK CATEGORY</t>
  </si>
  <si>
    <t>Some work item</t>
  </si>
  <si>
    <t>m2</t>
  </si>
  <si>
    <t>TOTAL CARRIED TO SUMMARY</t>
  </si>
  <si>
    <t>B. OMISSION</t>
  </si>
  <si>
    <t>PROJECT: </t>
  </si>
  <si>
    <t>LABOUR HOURLY OUTPUT: </t>
  </si>
  <si>
    <r>
      <rPr>
        <sz val="10"/>
        <rFont val="Times New Roman"/>
        <family val="1"/>
        <charset val="1"/>
      </rPr>
      <t>m</t>
    </r>
    <r>
      <rPr>
        <sz val="10"/>
        <rFont val="Times New Roman"/>
        <family val="1"/>
        <charset val="1"/>
      </rPr>
      <t>2 /hr</t>
    </r>
  </si>
  <si>
    <t>WORK ITEM:</t>
  </si>
  <si>
    <t>  1cm thick granite wall  tile</t>
  </si>
  <si>
    <t>EQUIPMENT:</t>
  </si>
  <si>
    <t>TOTAL QANTITY OF WORK ITEM:</t>
  </si>
  <si>
    <t>RESULT :         </t>
  </si>
  <si>
    <t>Birr/m2</t>
  </si>
  <si>
    <t>Item no</t>
  </si>
  <si>
    <t>Material Cost (1:01)</t>
  </si>
  <si>
    <t>   Labour Cost  (1:02)</t>
  </si>
  <si>
    <t>Equipment Cost (1:03)</t>
  </si>
  <si>
    <t>Type of Material</t>
  </si>
  <si>
    <t>Unit</t>
  </si>
  <si>
    <t>Qty *</t>
  </si>
  <si>
    <t>Rate</t>
  </si>
  <si>
    <t>Cost per Unit</t>
  </si>
  <si>
    <t>Labour by Grade</t>
  </si>
  <si>
    <t>No.</t>
  </si>
  <si>
    <t>UF</t>
  </si>
  <si>
    <t>** Indexed Hourly Cost</t>
  </si>
  <si>
    <t>Hourly Cost</t>
  </si>
  <si>
    <t>Type of Equipment</t>
  </si>
  <si>
    <t>Hourly Rental</t>
  </si>
  <si>
    <t>60 x 30 x 1cm black porcelian wall tile</t>
  </si>
  <si>
    <t>M2</t>
  </si>
  <si>
    <t>Foreman</t>
  </si>
  <si>
    <t>Tools</t>
  </si>
  <si>
    <t>Adhesive (1bag= 25kg)</t>
  </si>
  <si>
    <t>bag</t>
  </si>
  <si>
    <t>tiler</t>
  </si>
  <si>
    <t>D/L</t>
  </si>
  <si>
    <t>Total (1:01)</t>
  </si>
  <si>
    <t>Total (1:02)</t>
  </si>
  <si>
    <t>Total (1:03)</t>
  </si>
  <si>
    <t>A=  Materials Unit Cost       </t>
  </si>
  <si>
    <t> Birr/m2</t>
  </si>
  <si>
    <t>B= Manpower Unit Cost </t>
  </si>
  <si>
    <t>C=  Equipment Unit Cost </t>
  </si>
  <si>
    <t>             Total of (1:02)</t>
  </si>
  <si>
    <r>
      <rPr>
        <sz val="11"/>
        <color rgb="FF000000"/>
        <rFont val="Times New Roman"/>
        <family val="1"/>
        <charset val="1"/>
      </rPr>
      <t>   </t>
    </r>
    <r>
      <rPr>
        <sz val="11"/>
        <color rgb="FF000000"/>
        <rFont val="Times New Roman"/>
        <family val="1"/>
        <charset val="1"/>
      </rPr>
      <t>Total of (1:03) </t>
    </r>
  </si>
  <si>
    <t>             Hourly Output:  _______________________</t>
  </si>
  <si>
    <t>   Hourly output:  _________________</t>
  </si>
  <si>
    <t>Direct Cost of Work Item = A+B+C =    </t>
  </si>
  <si>
    <t>   Birr/m2</t>
  </si>
  <si>
    <t>Profit &amp; Over head cost :     </t>
  </si>
  <si>
    <t>     "</t>
  </si>
  <si>
    <t>Total Unit Cost :  </t>
  </si>
  <si>
    <t>Remark _____________________________________________________________________________</t>
  </si>
  <si>
    <t>UF:  UTILIZATION FACTOR</t>
  </si>
  <si>
    <t> *:    INCLUSIVE OF WASTAGE, TRANSPORTING, HANDLING, ETC.</t>
  </si>
  <si>
    <t>**:    INCLUSIVE OF BENEFITS, TRAVEL SUBSIDES AND COST OF OVERTIME RELATED TO TARGETED OUTPUT.</t>
  </si>
  <si>
    <t>MATERIAL</t>
  </si>
  <si>
    <t>PRICE</t>
  </si>
  <si>
    <t>DO NOT PRINT THIS!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</si>
</sst>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@"/>
    <numFmt numFmtId="167" formatCode="0.00"/>
    <numFmt numFmtId="168" formatCode="0.000"/>
    <numFmt numFmtId="169" formatCode="0"/>
    <numFmt numFmtId="170" formatCode="0%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entury Schoolbook"/>
      <family val="1"/>
      <charset val="1"/>
    </font>
    <font>
      <b val="true"/>
      <sz val="11"/>
      <color rgb="FF000000"/>
      <name val="Century Schoolbook"/>
      <family val="1"/>
      <charset val="1"/>
    </font>
    <font>
      <b val="true"/>
      <sz val="14"/>
      <color rgb="FF000000"/>
      <name val="Century Schoolbook"/>
      <family val="1"/>
      <charset val="1"/>
    </font>
    <font>
      <i val="true"/>
      <sz val="12"/>
      <name val="Century Schoolbook"/>
      <family val="1"/>
      <charset val="1"/>
    </font>
    <font>
      <i val="true"/>
      <sz val="10"/>
      <name val="Century Schoolbook"/>
      <family val="1"/>
      <charset val="1"/>
    </font>
    <font>
      <b val="true"/>
      <i val="true"/>
      <sz val="11"/>
      <color rgb="FF000000"/>
      <name val="Century Schoolbook"/>
      <family val="1"/>
      <charset val="1"/>
    </font>
    <font>
      <b val="true"/>
      <i val="true"/>
      <sz val="11"/>
      <name val="Century Schoolbook"/>
      <family val="1"/>
      <charset val="1"/>
    </font>
    <font>
      <b val="true"/>
      <sz val="12"/>
      <name val="Century Schoolbook"/>
      <family val="1"/>
      <charset val="1"/>
    </font>
    <font>
      <sz val="12"/>
      <name val="Century Schoolbook"/>
      <family val="1"/>
      <charset val="1"/>
    </font>
    <font>
      <b val="true"/>
      <i val="true"/>
      <sz val="12"/>
      <color rgb="FF000000"/>
      <name val="Century Schoolbook"/>
      <family val="1"/>
      <charset val="1"/>
    </font>
    <font>
      <b val="true"/>
      <sz val="12"/>
      <color rgb="FF000000"/>
      <name val="Century Schoolbook"/>
      <family val="1"/>
      <charset val="1"/>
    </font>
    <font>
      <sz val="11"/>
      <color rgb="FF000000"/>
      <name val="Courier 10 Pitch"/>
      <family val="0"/>
      <charset val="1"/>
    </font>
    <font>
      <sz val="10"/>
      <name val="Courier 10 Pitch"/>
      <family val="0"/>
      <charset val="1"/>
    </font>
    <font>
      <vertAlign val="superscript"/>
      <sz val="10"/>
      <name val="Times New Roman"/>
      <family val="1"/>
      <charset val="1"/>
    </font>
    <font>
      <sz val="10"/>
      <name val="Times New Roman"/>
      <family val="1"/>
      <charset val="1"/>
    </font>
    <font>
      <sz val="11"/>
      <name val="Courier 10 Pitch"/>
      <family val="0"/>
      <charset val="1"/>
    </font>
    <font>
      <u val="single"/>
      <sz val="10"/>
      <name val="Courier 10 Pitch"/>
      <family val="0"/>
      <charset val="1"/>
    </font>
    <font>
      <b val="true"/>
      <sz val="10"/>
      <name val="Courier 10 Pitch"/>
      <family val="0"/>
      <charset val="1"/>
    </font>
    <font>
      <b val="true"/>
      <vertAlign val="superscript"/>
      <sz val="10"/>
      <name val="Times New Roman"/>
      <family val="1"/>
      <charset val="1"/>
    </font>
    <font>
      <sz val="9"/>
      <name val="Courier 10 Pitch"/>
      <family val="0"/>
      <charset val="1"/>
    </font>
    <font>
      <vertAlign val="superscript"/>
      <sz val="9"/>
      <name val="Times New Roman"/>
      <family val="1"/>
      <charset val="1"/>
    </font>
    <font>
      <sz val="8"/>
      <name val="Courier 10 Pitch"/>
      <family val="0"/>
      <charset val="1"/>
    </font>
    <font>
      <u val="single"/>
      <sz val="1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b val="true"/>
      <vertAlign val="superscript"/>
      <sz val="9"/>
      <name val="Times New Roman"/>
      <family val="1"/>
      <charset val="1"/>
    </font>
    <font>
      <sz val="12"/>
      <color rgb="FF000000"/>
      <name val="Century Schoolbook"/>
      <family val="1"/>
      <charset val="1"/>
    </font>
    <font>
      <sz val="14"/>
      <color rgb="FF000000"/>
      <name val="Century Schoolbook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/>
      <top style="double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uble"/>
      <top style="medium"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 style="double"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5" fontId="1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3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8.xml"/><Relationship Id="rId9" Type="http://schemas.openxmlformats.org/officeDocument/2006/relationships/externalLink" Target="externalLinks/externalLink9.xml"/><Relationship Id="rId10" Type="http://schemas.openxmlformats.org/officeDocument/2006/relationships/externalLink" Target="externalLinks/externalLink10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11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10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12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9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8.57085020242915"/>
    <col collapsed="false" hidden="false" max="2" min="2" style="0" width="40.7044534412955"/>
    <col collapsed="false" hidden="false" max="3" min="3" style="0" width="19.3886639676113"/>
    <col collapsed="false" hidden="false" max="4" min="4" style="0" width="16.2834008097166"/>
    <col collapsed="false" hidden="false" max="1025" min="5" style="0" width="8.57085020242915"/>
  </cols>
  <sheetData>
    <row r="1" s="2" customFormat="true" ht="15" hidden="false" customHeight="false" outlineLevel="0" collapsed="false">
      <c r="A1" s="1" t="s">
        <v>0</v>
      </c>
      <c r="E1" s="3"/>
      <c r="F1" s="3"/>
    </row>
    <row r="2" s="2" customFormat="true" ht="15" hidden="false" customHeight="false" outlineLevel="0" collapsed="false">
      <c r="A2" s="4" t="s">
        <v>1</v>
      </c>
      <c r="E2" s="3"/>
      <c r="F2" s="3"/>
    </row>
    <row r="3" customFormat="false" ht="15" hidden="false" customHeight="false" outlineLevel="0" collapsed="false">
      <c r="A3" s="1" t="s">
        <v>2</v>
      </c>
      <c r="E3" s="3"/>
      <c r="F3" s="3"/>
    </row>
    <row r="4" customFormat="false" ht="15" hidden="false" customHeight="false" outlineLevel="0" collapsed="false">
      <c r="A4" s="1" t="s">
        <v>3</v>
      </c>
      <c r="E4" s="3"/>
      <c r="F4" s="3"/>
    </row>
    <row r="5" s="1" customFormat="true" ht="15" hidden="false" customHeight="false" outlineLevel="0" collapsed="false">
      <c r="A5" s="4" t="s">
        <v>4</v>
      </c>
      <c r="E5" s="5"/>
      <c r="F5" s="5"/>
    </row>
    <row r="6" s="2" customFormat="true" ht="15" hidden="false" customHeight="false" outlineLevel="0" collapsed="false">
      <c r="A6" s="1" t="s">
        <v>5</v>
      </c>
      <c r="E6" s="3"/>
      <c r="F6" s="3"/>
    </row>
    <row r="7" s="2" customFormat="true" ht="14.25" hidden="false" customHeight="false" outlineLevel="0" collapsed="false">
      <c r="A7" s="1"/>
      <c r="E7" s="3"/>
      <c r="F7" s="3"/>
    </row>
    <row r="8" customFormat="false" ht="19.5" hidden="false" customHeight="true" outlineLevel="0" collapsed="false">
      <c r="A8" s="6" t="s">
        <v>6</v>
      </c>
      <c r="B8" s="6"/>
      <c r="C8" s="6"/>
    </row>
    <row r="9" s="2" customFormat="true" ht="14.25" hidden="false" customHeight="true" outlineLevel="0" collapsed="false">
      <c r="A9" s="7"/>
      <c r="B9" s="8"/>
      <c r="C9" s="9"/>
    </row>
    <row r="10" customFormat="false" ht="14.25" hidden="false" customHeight="true" outlineLevel="0" collapsed="false">
      <c r="A10" s="10" t="s">
        <v>7</v>
      </c>
      <c r="B10" s="11" t="s">
        <v>8</v>
      </c>
      <c r="C10" s="12" t="s">
        <v>9</v>
      </c>
      <c r="D10" s="12" t="s">
        <v>10</v>
      </c>
    </row>
    <row r="11" customFormat="false" ht="14.25" hidden="false" customHeight="true" outlineLevel="0" collapsed="false">
      <c r="A11" s="10"/>
      <c r="B11" s="11"/>
      <c r="C11" s="12"/>
      <c r="D11" s="12"/>
    </row>
    <row r="12" customFormat="false" ht="14.25" hidden="false" customHeight="true" outlineLevel="0" collapsed="false">
      <c r="A12" s="13"/>
      <c r="B12" s="14"/>
      <c r="C12" s="15"/>
      <c r="D12" s="16"/>
    </row>
    <row r="13" customFormat="false" ht="18" hidden="false" customHeight="true" outlineLevel="0" collapsed="false">
      <c r="A13" s="17" t="s">
        <v>11</v>
      </c>
      <c r="B13" s="18" t="s">
        <v>12</v>
      </c>
      <c r="C13" s="19" t="n">
        <f aca="false">[1]Addition!F20</f>
        <v>0</v>
      </c>
      <c r="D13" s="20"/>
    </row>
    <row r="14" customFormat="false" ht="20.25" hidden="false" customHeight="true" outlineLevel="0" collapsed="false">
      <c r="A14" s="17" t="s">
        <v>13</v>
      </c>
      <c r="B14" s="18" t="s">
        <v>14</v>
      </c>
      <c r="C14" s="19" t="n">
        <f aca="false">[1]Omission!F18</f>
        <v>0</v>
      </c>
      <c r="D14" s="20"/>
    </row>
    <row r="15" customFormat="false" ht="14.25" hidden="false" customHeight="true" outlineLevel="0" collapsed="false">
      <c r="A15" s="21"/>
      <c r="B15" s="22"/>
      <c r="C15" s="23"/>
      <c r="D15" s="20"/>
    </row>
    <row r="16" customFormat="false" ht="14.25" hidden="false" customHeight="true" outlineLevel="0" collapsed="false">
      <c r="A16" s="21"/>
      <c r="B16" s="22"/>
      <c r="C16" s="23"/>
      <c r="D16" s="20"/>
    </row>
    <row r="17" customFormat="false" ht="14.25" hidden="false" customHeight="true" outlineLevel="0" collapsed="false">
      <c r="A17" s="21"/>
      <c r="B17" s="22"/>
      <c r="C17" s="23"/>
      <c r="D17" s="20"/>
    </row>
    <row r="18" customFormat="false" ht="14.25" hidden="false" customHeight="true" outlineLevel="0" collapsed="false">
      <c r="A18" s="21"/>
      <c r="B18" s="22"/>
      <c r="C18" s="23"/>
      <c r="D18" s="20"/>
    </row>
    <row r="19" customFormat="false" ht="14.25" hidden="false" customHeight="true" outlineLevel="0" collapsed="false">
      <c r="A19" s="21"/>
      <c r="B19" s="22"/>
      <c r="C19" s="23"/>
      <c r="D19" s="20"/>
    </row>
    <row r="20" customFormat="false" ht="14.25" hidden="false" customHeight="true" outlineLevel="0" collapsed="false">
      <c r="A20" s="21"/>
      <c r="B20" s="22"/>
      <c r="C20" s="23"/>
      <c r="D20" s="20"/>
    </row>
    <row r="21" customFormat="false" ht="14.25" hidden="false" customHeight="true" outlineLevel="0" collapsed="false">
      <c r="A21" s="21"/>
      <c r="B21" s="22"/>
      <c r="C21" s="24"/>
      <c r="D21" s="20"/>
    </row>
    <row r="22" customFormat="false" ht="14.25" hidden="false" customHeight="true" outlineLevel="0" collapsed="false">
      <c r="A22" s="25" t="s">
        <v>15</v>
      </c>
      <c r="B22" s="25"/>
      <c r="C22" s="26" t="n">
        <f aca="false">C13-C14</f>
        <v>0</v>
      </c>
      <c r="D22" s="27"/>
    </row>
    <row r="23" customFormat="false" ht="14.25" hidden="false" customHeight="true" outlineLevel="0" collapsed="false">
      <c r="A23" s="28"/>
      <c r="B23" s="29" t="s">
        <v>16</v>
      </c>
      <c r="C23" s="30" t="n">
        <f aca="false">C22*0.15</f>
        <v>0</v>
      </c>
      <c r="D23" s="31"/>
      <c r="E23" s="32"/>
      <c r="F23" s="32"/>
    </row>
    <row r="24" customFormat="false" ht="14.25" hidden="false" customHeight="true" outlineLevel="0" collapsed="false">
      <c r="A24" s="33"/>
      <c r="B24" s="34" t="s">
        <v>17</v>
      </c>
      <c r="C24" s="35" t="n">
        <f aca="false">C22+C23</f>
        <v>0</v>
      </c>
      <c r="D24" s="36"/>
      <c r="E24" s="37"/>
      <c r="F24" s="37"/>
    </row>
    <row r="25" customFormat="false" ht="15.75" hidden="false" customHeight="false" outlineLevel="0" collapsed="false"/>
  </sheetData>
  <mergeCells count="6">
    <mergeCell ref="A8:C8"/>
    <mergeCell ref="A10:A11"/>
    <mergeCell ref="B10:B11"/>
    <mergeCell ref="C10:C11"/>
    <mergeCell ref="D10:D11"/>
    <mergeCell ref="A22:B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7.92712550607287"/>
    <col collapsed="false" hidden="false" max="2" min="2" style="0" width="49.4898785425101"/>
    <col collapsed="false" hidden="false" max="3" min="3" style="0" width="9.10526315789474"/>
    <col collapsed="false" hidden="false" max="4" min="4" style="0" width="8.57085020242915"/>
    <col collapsed="false" hidden="false" max="5" min="5" style="0" width="13.3886639676113"/>
    <col collapsed="false" hidden="false" max="6" min="6" style="0" width="21.7449392712551"/>
    <col collapsed="false" hidden="false" max="7" min="7" style="0" width="12.748987854251"/>
    <col collapsed="false" hidden="false" max="1025" min="8" style="0" width="8.57085020242915"/>
  </cols>
  <sheetData>
    <row r="1" s="2" customFormat="true" ht="15" hidden="false" customHeight="false" outlineLevel="0" collapsed="false">
      <c r="A1" s="1" t="s">
        <v>0</v>
      </c>
      <c r="E1" s="3"/>
      <c r="F1" s="3"/>
    </row>
    <row r="2" s="2" customFormat="true" ht="15" hidden="false" customHeight="false" outlineLevel="0" collapsed="false">
      <c r="A2" s="4" t="s">
        <v>1</v>
      </c>
      <c r="E2" s="3"/>
      <c r="F2" s="3"/>
    </row>
    <row r="3" customFormat="false" ht="15" hidden="false" customHeight="false" outlineLevel="0" collapsed="false">
      <c r="A3" s="1" t="s">
        <v>2</v>
      </c>
      <c r="E3" s="3"/>
      <c r="F3" s="3"/>
    </row>
    <row r="4" customFormat="false" ht="15" hidden="false" customHeight="false" outlineLevel="0" collapsed="false">
      <c r="A4" s="1" t="s">
        <v>3</v>
      </c>
      <c r="E4" s="3"/>
      <c r="F4" s="3"/>
    </row>
    <row r="5" s="1" customFormat="true" ht="15" hidden="false" customHeight="false" outlineLevel="0" collapsed="false">
      <c r="A5" s="4" t="s">
        <v>4</v>
      </c>
      <c r="E5" s="5"/>
      <c r="F5" s="5"/>
    </row>
    <row r="6" s="2" customFormat="true" ht="15" hidden="false" customHeight="false" outlineLevel="0" collapsed="false">
      <c r="A6" s="1" t="s">
        <v>5</v>
      </c>
      <c r="E6" s="3"/>
      <c r="F6" s="3"/>
    </row>
    <row r="7" s="2" customFormat="true" ht="15" hidden="false" customHeight="false" outlineLevel="0" collapsed="false">
      <c r="A7" s="1"/>
      <c r="E7" s="3"/>
      <c r="F7" s="3"/>
    </row>
    <row r="8" s="42" customFormat="true" ht="23.25" hidden="false" customHeight="true" outlineLevel="0" collapsed="false">
      <c r="A8" s="38" t="s">
        <v>18</v>
      </c>
      <c r="B8" s="39" t="s">
        <v>19</v>
      </c>
      <c r="C8" s="39" t="s">
        <v>20</v>
      </c>
      <c r="D8" s="39" t="s">
        <v>21</v>
      </c>
      <c r="E8" s="40" t="s">
        <v>22</v>
      </c>
      <c r="F8" s="40" t="s">
        <v>23</v>
      </c>
      <c r="G8" s="41" t="s">
        <v>24</v>
      </c>
    </row>
    <row r="9" s="43" customFormat="true" ht="21.75" hidden="false" customHeight="true" outlineLevel="0" collapsed="false">
      <c r="A9" s="38"/>
      <c r="B9" s="39"/>
      <c r="C9" s="39"/>
      <c r="D9" s="39"/>
      <c r="E9" s="40"/>
      <c r="F9" s="40"/>
      <c r="G9" s="41"/>
    </row>
    <row r="10" s="2" customFormat="true" ht="15" hidden="false" customHeight="false" outlineLevel="0" collapsed="false">
      <c r="A10" s="44"/>
      <c r="B10" s="45"/>
      <c r="C10" s="45"/>
      <c r="D10" s="45"/>
      <c r="E10" s="46"/>
      <c r="F10" s="46"/>
      <c r="G10" s="47"/>
    </row>
    <row r="11" customFormat="false" ht="15.75" hidden="false" customHeight="true" outlineLevel="0" collapsed="false">
      <c r="A11" s="44"/>
      <c r="B11" s="48" t="s">
        <v>25</v>
      </c>
      <c r="C11" s="45"/>
      <c r="D11" s="45"/>
      <c r="E11" s="46"/>
      <c r="F11" s="46"/>
      <c r="G11" s="49"/>
    </row>
    <row r="12" customFormat="false" ht="25.5" hidden="false" customHeight="true" outlineLevel="0" collapsed="false">
      <c r="A12" s="44"/>
      <c r="B12" s="50" t="s">
        <v>26</v>
      </c>
      <c r="C12" s="45"/>
      <c r="D12" s="45"/>
      <c r="E12" s="46"/>
      <c r="F12" s="46"/>
      <c r="G12" s="49"/>
    </row>
    <row r="13" s="57" customFormat="true" ht="36" hidden="false" customHeight="true" outlineLevel="0" collapsed="false">
      <c r="A13" s="51" t="n">
        <v>1</v>
      </c>
      <c r="B13" s="52" t="s">
        <v>27</v>
      </c>
      <c r="C13" s="53" t="s">
        <v>28</v>
      </c>
      <c r="D13" s="54"/>
      <c r="E13" s="55"/>
      <c r="F13" s="55" t="n">
        <f aca="false">D13*E13</f>
        <v>0</v>
      </c>
      <c r="G13" s="56"/>
    </row>
    <row r="14" s="2" customFormat="true" ht="14.25" hidden="false" customHeight="false" outlineLevel="0" collapsed="false">
      <c r="A14" s="58"/>
      <c r="B14" s="59"/>
      <c r="C14" s="53"/>
      <c r="D14" s="54"/>
      <c r="E14" s="55"/>
      <c r="F14" s="55"/>
      <c r="G14" s="56"/>
    </row>
    <row r="15" s="2" customFormat="true" ht="14.25" hidden="false" customHeight="false" outlineLevel="0" collapsed="false">
      <c r="A15" s="58"/>
      <c r="B15" s="59"/>
      <c r="C15" s="53"/>
      <c r="D15" s="54"/>
      <c r="E15" s="55"/>
      <c r="F15" s="55"/>
      <c r="G15" s="56"/>
    </row>
    <row r="16" s="2" customFormat="true" ht="14.25" hidden="false" customHeight="false" outlineLevel="0" collapsed="false">
      <c r="A16" s="58"/>
      <c r="B16" s="59"/>
      <c r="C16" s="53"/>
      <c r="D16" s="54"/>
      <c r="E16" s="55"/>
      <c r="F16" s="55"/>
      <c r="G16" s="56"/>
    </row>
    <row r="17" s="2" customFormat="true" ht="14.25" hidden="false" customHeight="false" outlineLevel="0" collapsed="false">
      <c r="A17" s="58"/>
      <c r="B17" s="59"/>
      <c r="C17" s="53"/>
      <c r="D17" s="54"/>
      <c r="E17" s="55"/>
      <c r="F17" s="55"/>
      <c r="G17" s="56"/>
    </row>
    <row r="18" s="2" customFormat="true" ht="14.25" hidden="false" customHeight="false" outlineLevel="0" collapsed="false">
      <c r="A18" s="58"/>
      <c r="B18" s="59"/>
      <c r="C18" s="53"/>
      <c r="D18" s="54"/>
      <c r="E18" s="55"/>
      <c r="F18" s="55"/>
      <c r="G18" s="56"/>
    </row>
    <row r="19" s="2" customFormat="true" ht="14.25" hidden="false" customHeight="false" outlineLevel="0" collapsed="false">
      <c r="A19" s="58"/>
      <c r="B19" s="59"/>
      <c r="C19" s="53"/>
      <c r="D19" s="54"/>
      <c r="E19" s="55"/>
      <c r="F19" s="55"/>
      <c r="G19" s="56"/>
    </row>
    <row r="20" s="2" customFormat="true" ht="14.25" hidden="false" customHeight="false" outlineLevel="0" collapsed="false">
      <c r="A20" s="58"/>
      <c r="B20" s="59"/>
      <c r="C20" s="53"/>
      <c r="D20" s="54"/>
      <c r="E20" s="55"/>
      <c r="F20" s="55"/>
      <c r="G20" s="56"/>
    </row>
    <row r="21" s="2" customFormat="true" ht="14.25" hidden="false" customHeight="false" outlineLevel="0" collapsed="false">
      <c r="A21" s="58"/>
      <c r="B21" s="59"/>
      <c r="C21" s="53"/>
      <c r="D21" s="54"/>
      <c r="E21" s="55"/>
      <c r="F21" s="55"/>
      <c r="G21" s="56"/>
    </row>
    <row r="22" s="2" customFormat="true" ht="14.25" hidden="false" customHeight="false" outlineLevel="0" collapsed="false">
      <c r="A22" s="58"/>
      <c r="B22" s="59"/>
      <c r="C22" s="53"/>
      <c r="D22" s="54"/>
      <c r="E22" s="55"/>
      <c r="F22" s="55"/>
      <c r="G22" s="56"/>
    </row>
    <row r="23" s="2" customFormat="true" ht="14.25" hidden="false" customHeight="false" outlineLevel="0" collapsed="false">
      <c r="A23" s="58"/>
      <c r="B23" s="59"/>
      <c r="C23" s="53"/>
      <c r="D23" s="54"/>
      <c r="E23" s="55"/>
      <c r="F23" s="55"/>
      <c r="G23" s="56"/>
    </row>
    <row r="24" customFormat="false" ht="14.25" hidden="false" customHeight="false" outlineLevel="0" collapsed="false">
      <c r="A24" s="44"/>
      <c r="B24" s="45"/>
      <c r="C24" s="45"/>
      <c r="D24" s="45"/>
      <c r="E24" s="46"/>
      <c r="F24" s="46"/>
      <c r="G24" s="49"/>
    </row>
    <row r="25" s="65" customFormat="true" ht="17.25" hidden="false" customHeight="true" outlineLevel="0" collapsed="false">
      <c r="A25" s="60"/>
      <c r="B25" s="61" t="s">
        <v>29</v>
      </c>
      <c r="C25" s="62"/>
      <c r="D25" s="62"/>
      <c r="E25" s="63"/>
      <c r="F25" s="63" t="n">
        <f aca="false">SUM(F10:F24)</f>
        <v>0</v>
      </c>
      <c r="G25" s="64"/>
    </row>
    <row r="26" s="2" customFormat="true" ht="15" hidden="false" customHeight="false" outlineLevel="0" collapsed="false">
      <c r="A26" s="66"/>
      <c r="B26" s="67"/>
      <c r="C26" s="67"/>
      <c r="D26" s="67"/>
      <c r="E26" s="68"/>
      <c r="F26" s="68"/>
      <c r="G26" s="69"/>
    </row>
    <row r="27" customFormat="false" ht="15.75" hidden="false" customHeight="false" outlineLevel="0" collapsed="false"/>
  </sheetData>
  <mergeCells count="7">
    <mergeCell ref="A8:A9"/>
    <mergeCell ref="B8:B9"/>
    <mergeCell ref="C8:C9"/>
    <mergeCell ref="D8:D9"/>
    <mergeCell ref="E8:E9"/>
    <mergeCell ref="F8:F9"/>
    <mergeCell ref="G8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7.92712550607287"/>
    <col collapsed="false" hidden="false" max="2" min="2" style="0" width="49.4898785425101"/>
    <col collapsed="false" hidden="false" max="3" min="3" style="0" width="9.10526315789474"/>
    <col collapsed="false" hidden="false" max="4" min="4" style="0" width="8.57085020242915"/>
    <col collapsed="false" hidden="false" max="5" min="5" style="0" width="13.3886639676113"/>
    <col collapsed="false" hidden="false" max="6" min="6" style="0" width="21.7449392712551"/>
    <col collapsed="false" hidden="false" max="7" min="7" style="0" width="12.748987854251"/>
    <col collapsed="false" hidden="false" max="1025" min="8" style="0" width="8.57085020242915"/>
  </cols>
  <sheetData>
    <row r="1" s="2" customFormat="true" ht="15" hidden="false" customHeight="false" outlineLevel="0" collapsed="false">
      <c r="A1" s="1" t="s">
        <v>0</v>
      </c>
      <c r="E1" s="3"/>
      <c r="F1" s="3"/>
    </row>
    <row r="2" s="2" customFormat="true" ht="15" hidden="false" customHeight="false" outlineLevel="0" collapsed="false">
      <c r="A2" s="4" t="s">
        <v>1</v>
      </c>
      <c r="E2" s="3"/>
      <c r="F2" s="3"/>
    </row>
    <row r="3" customFormat="false" ht="15" hidden="false" customHeight="false" outlineLevel="0" collapsed="false">
      <c r="A3" s="1" t="s">
        <v>2</v>
      </c>
      <c r="E3" s="3"/>
      <c r="F3" s="3"/>
    </row>
    <row r="4" customFormat="false" ht="15" hidden="false" customHeight="false" outlineLevel="0" collapsed="false">
      <c r="A4" s="1" t="s">
        <v>3</v>
      </c>
      <c r="E4" s="3"/>
      <c r="F4" s="3"/>
    </row>
    <row r="5" s="1" customFormat="true" ht="15" hidden="false" customHeight="false" outlineLevel="0" collapsed="false">
      <c r="A5" s="4" t="s">
        <v>4</v>
      </c>
      <c r="E5" s="5"/>
      <c r="F5" s="5"/>
    </row>
    <row r="6" s="2" customFormat="true" ht="15" hidden="false" customHeight="false" outlineLevel="0" collapsed="false">
      <c r="A6" s="1" t="s">
        <v>5</v>
      </c>
      <c r="E6" s="3"/>
      <c r="F6" s="3"/>
    </row>
    <row r="7" s="2" customFormat="true" ht="15" hidden="false" customHeight="false" outlineLevel="0" collapsed="false">
      <c r="A7" s="1"/>
      <c r="E7" s="3"/>
      <c r="F7" s="3"/>
    </row>
    <row r="8" s="42" customFormat="true" ht="23.25" hidden="false" customHeight="true" outlineLevel="0" collapsed="false">
      <c r="A8" s="38" t="s">
        <v>18</v>
      </c>
      <c r="B8" s="39" t="s">
        <v>19</v>
      </c>
      <c r="C8" s="39" t="s">
        <v>20</v>
      </c>
      <c r="D8" s="39" t="s">
        <v>21</v>
      </c>
      <c r="E8" s="40" t="s">
        <v>22</v>
      </c>
      <c r="F8" s="40" t="s">
        <v>23</v>
      </c>
      <c r="G8" s="41" t="s">
        <v>24</v>
      </c>
    </row>
    <row r="9" s="43" customFormat="true" ht="21.75" hidden="false" customHeight="true" outlineLevel="0" collapsed="false">
      <c r="A9" s="38"/>
      <c r="B9" s="39"/>
      <c r="C9" s="39"/>
      <c r="D9" s="39"/>
      <c r="E9" s="40"/>
      <c r="F9" s="40"/>
      <c r="G9" s="41"/>
    </row>
    <row r="10" s="2" customFormat="true" ht="15" hidden="false" customHeight="false" outlineLevel="0" collapsed="false">
      <c r="A10" s="44"/>
      <c r="B10" s="45"/>
      <c r="C10" s="45"/>
      <c r="D10" s="45"/>
      <c r="E10" s="46"/>
      <c r="F10" s="46"/>
      <c r="G10" s="47"/>
    </row>
    <row r="11" customFormat="false" ht="15.75" hidden="false" customHeight="true" outlineLevel="0" collapsed="false">
      <c r="A11" s="44"/>
      <c r="B11" s="48" t="s">
        <v>30</v>
      </c>
      <c r="C11" s="45"/>
      <c r="D11" s="45"/>
      <c r="E11" s="46"/>
      <c r="F11" s="46"/>
      <c r="G11" s="49"/>
    </row>
    <row r="12" customFormat="false" ht="25.5" hidden="false" customHeight="true" outlineLevel="0" collapsed="false">
      <c r="A12" s="44"/>
      <c r="B12" s="50" t="s">
        <v>26</v>
      </c>
      <c r="C12" s="45"/>
      <c r="D12" s="45"/>
      <c r="E12" s="46"/>
      <c r="F12" s="46"/>
      <c r="G12" s="49"/>
    </row>
    <row r="13" s="57" customFormat="true" ht="36" hidden="false" customHeight="true" outlineLevel="0" collapsed="false">
      <c r="A13" s="51" t="n">
        <v>1</v>
      </c>
      <c r="B13" s="52" t="s">
        <v>27</v>
      </c>
      <c r="C13" s="53" t="s">
        <v>28</v>
      </c>
      <c r="D13" s="54"/>
      <c r="E13" s="55"/>
      <c r="F13" s="55" t="n">
        <f aca="false">D13*E13</f>
        <v>0</v>
      </c>
      <c r="G13" s="56"/>
    </row>
    <row r="14" s="2" customFormat="true" ht="14.25" hidden="false" customHeight="false" outlineLevel="0" collapsed="false">
      <c r="A14" s="58"/>
      <c r="B14" s="59"/>
      <c r="C14" s="53"/>
      <c r="D14" s="54"/>
      <c r="E14" s="55"/>
      <c r="F14" s="55"/>
      <c r="G14" s="56"/>
    </row>
    <row r="15" s="2" customFormat="true" ht="14.25" hidden="false" customHeight="false" outlineLevel="0" collapsed="false">
      <c r="A15" s="58"/>
      <c r="B15" s="59"/>
      <c r="C15" s="53"/>
      <c r="D15" s="54"/>
      <c r="E15" s="55"/>
      <c r="F15" s="55"/>
      <c r="G15" s="56"/>
    </row>
    <row r="16" s="2" customFormat="true" ht="14.25" hidden="false" customHeight="false" outlineLevel="0" collapsed="false">
      <c r="A16" s="58"/>
      <c r="B16" s="59"/>
      <c r="C16" s="53"/>
      <c r="D16" s="54"/>
      <c r="E16" s="55"/>
      <c r="F16" s="55"/>
      <c r="G16" s="56"/>
    </row>
    <row r="17" s="2" customFormat="true" ht="14.25" hidden="false" customHeight="false" outlineLevel="0" collapsed="false">
      <c r="A17" s="58"/>
      <c r="B17" s="59"/>
      <c r="C17" s="53"/>
      <c r="D17" s="54"/>
      <c r="E17" s="55"/>
      <c r="F17" s="55"/>
      <c r="G17" s="56"/>
    </row>
    <row r="18" s="2" customFormat="true" ht="14.25" hidden="false" customHeight="false" outlineLevel="0" collapsed="false">
      <c r="A18" s="58"/>
      <c r="B18" s="59"/>
      <c r="C18" s="53"/>
      <c r="D18" s="54"/>
      <c r="E18" s="55"/>
      <c r="F18" s="55"/>
      <c r="G18" s="56"/>
    </row>
    <row r="19" s="2" customFormat="true" ht="14.25" hidden="false" customHeight="false" outlineLevel="0" collapsed="false">
      <c r="A19" s="58"/>
      <c r="B19" s="59"/>
      <c r="C19" s="53"/>
      <c r="D19" s="54"/>
      <c r="E19" s="55"/>
      <c r="F19" s="55"/>
      <c r="G19" s="56"/>
    </row>
    <row r="20" s="2" customFormat="true" ht="14.25" hidden="false" customHeight="false" outlineLevel="0" collapsed="false">
      <c r="A20" s="58"/>
      <c r="B20" s="59"/>
      <c r="C20" s="53"/>
      <c r="D20" s="54"/>
      <c r="E20" s="55"/>
      <c r="F20" s="55"/>
      <c r="G20" s="56"/>
    </row>
    <row r="21" s="2" customFormat="true" ht="14.25" hidden="false" customHeight="false" outlineLevel="0" collapsed="false">
      <c r="A21" s="58"/>
      <c r="B21" s="59"/>
      <c r="C21" s="53"/>
      <c r="D21" s="54"/>
      <c r="E21" s="55"/>
      <c r="F21" s="55"/>
      <c r="G21" s="56"/>
    </row>
    <row r="22" s="2" customFormat="true" ht="14.25" hidden="false" customHeight="false" outlineLevel="0" collapsed="false">
      <c r="A22" s="58"/>
      <c r="B22" s="59"/>
      <c r="C22" s="53"/>
      <c r="D22" s="54"/>
      <c r="E22" s="55"/>
      <c r="F22" s="55"/>
      <c r="G22" s="56"/>
    </row>
    <row r="23" s="2" customFormat="true" ht="14.25" hidden="false" customHeight="false" outlineLevel="0" collapsed="false">
      <c r="A23" s="58"/>
      <c r="B23" s="59"/>
      <c r="C23" s="53"/>
      <c r="D23" s="54"/>
      <c r="E23" s="55"/>
      <c r="F23" s="55"/>
      <c r="G23" s="56"/>
    </row>
    <row r="24" customFormat="false" ht="14.25" hidden="false" customHeight="false" outlineLevel="0" collapsed="false">
      <c r="A24" s="44"/>
      <c r="B24" s="45"/>
      <c r="C24" s="45"/>
      <c r="D24" s="45"/>
      <c r="E24" s="46"/>
      <c r="F24" s="46"/>
      <c r="G24" s="49"/>
    </row>
    <row r="25" s="65" customFormat="true" ht="17.25" hidden="false" customHeight="true" outlineLevel="0" collapsed="false">
      <c r="A25" s="60"/>
      <c r="B25" s="61" t="s">
        <v>29</v>
      </c>
      <c r="C25" s="62"/>
      <c r="D25" s="62"/>
      <c r="E25" s="63"/>
      <c r="F25" s="63" t="n">
        <f aca="false">SUM(F10:F24)</f>
        <v>0</v>
      </c>
      <c r="G25" s="64"/>
    </row>
    <row r="26" s="2" customFormat="true" ht="15" hidden="false" customHeight="false" outlineLevel="0" collapsed="false">
      <c r="A26" s="66"/>
      <c r="B26" s="67"/>
      <c r="C26" s="67"/>
      <c r="D26" s="67"/>
      <c r="E26" s="68"/>
      <c r="F26" s="68"/>
      <c r="G26" s="69"/>
    </row>
    <row r="27" customFormat="false" ht="15.75" hidden="false" customHeight="false" outlineLevel="0" collapsed="false"/>
  </sheetData>
  <mergeCells count="7">
    <mergeCell ref="A8:A9"/>
    <mergeCell ref="B8:B9"/>
    <mergeCell ref="C8:C9"/>
    <mergeCell ref="D8:D9"/>
    <mergeCell ref="E8:E9"/>
    <mergeCell ref="F8:F9"/>
    <mergeCell ref="G8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70" width="4.92712550607287"/>
    <col collapsed="false" hidden="false" max="2" min="2" style="70" width="25.9230769230769"/>
    <col collapsed="false" hidden="false" max="3" min="3" style="70" width="8.57085020242915"/>
    <col collapsed="false" hidden="false" max="4" min="4" style="70" width="6.63967611336032"/>
    <col collapsed="false" hidden="false" max="5" min="5" style="70" width="8.46153846153846"/>
    <col collapsed="false" hidden="false" max="6" min="6" style="70" width="8.35627530364373"/>
    <col collapsed="false" hidden="false" max="7" min="7" style="70" width="9.10526315789474"/>
    <col collapsed="false" hidden="false" max="8" min="8" style="70" width="5.89068825910931"/>
    <col collapsed="false" hidden="false" max="9" min="9" style="70" width="5.57085020242915"/>
    <col collapsed="false" hidden="false" max="10" min="10" style="70" width="9.74898785425101"/>
    <col collapsed="false" hidden="false" max="11" min="11" style="70" width="8.46153846153846"/>
    <col collapsed="false" hidden="false" max="12" min="12" style="70" width="10.3886639676113"/>
    <col collapsed="false" hidden="false" max="13" min="13" style="70" width="5.67611336032389"/>
    <col collapsed="false" hidden="false" max="14" min="14" style="70" width="8.67611336032389"/>
    <col collapsed="false" hidden="false" max="257" min="15" style="70" width="9.10526315789474"/>
    <col collapsed="false" hidden="false" max="258" min="258" style="70" width="25.9230769230769"/>
    <col collapsed="false" hidden="false" max="259" min="259" style="70" width="7.49797570850202"/>
    <col collapsed="false" hidden="false" max="260" min="260" style="70" width="6.63967611336032"/>
    <col collapsed="false" hidden="false" max="261" min="261" style="70" width="7.49797570850202"/>
    <col collapsed="false" hidden="false" max="262" min="262" style="70" width="8.35627530364373"/>
    <col collapsed="false" hidden="false" max="263" min="263" style="70" width="9.10526315789474"/>
    <col collapsed="false" hidden="false" max="264" min="264" style="70" width="5.89068825910931"/>
    <col collapsed="false" hidden="false" max="265" min="265" style="70" width="6.96356275303644"/>
    <col collapsed="false" hidden="false" max="266" min="266" style="70" width="9.10526315789474"/>
    <col collapsed="false" hidden="false" max="267" min="267" style="70" width="8.46153846153846"/>
    <col collapsed="false" hidden="false" max="268" min="268" style="70" width="10.3886639676113"/>
    <col collapsed="false" hidden="false" max="269" min="269" style="70" width="5.67611336032389"/>
    <col collapsed="false" hidden="false" max="513" min="270" style="70" width="9.10526315789474"/>
    <col collapsed="false" hidden="false" max="514" min="514" style="70" width="25.9230769230769"/>
    <col collapsed="false" hidden="false" max="515" min="515" style="70" width="7.49797570850202"/>
    <col collapsed="false" hidden="false" max="516" min="516" style="70" width="6.63967611336032"/>
    <col collapsed="false" hidden="false" max="517" min="517" style="70" width="7.49797570850202"/>
    <col collapsed="false" hidden="false" max="518" min="518" style="70" width="8.35627530364373"/>
    <col collapsed="false" hidden="false" max="519" min="519" style="70" width="9.10526315789474"/>
    <col collapsed="false" hidden="false" max="520" min="520" style="70" width="5.89068825910931"/>
    <col collapsed="false" hidden="false" max="521" min="521" style="70" width="6.96356275303644"/>
    <col collapsed="false" hidden="false" max="522" min="522" style="70" width="9.10526315789474"/>
    <col collapsed="false" hidden="false" max="523" min="523" style="70" width="8.46153846153846"/>
    <col collapsed="false" hidden="false" max="524" min="524" style="70" width="10.3886639676113"/>
    <col collapsed="false" hidden="false" max="525" min="525" style="70" width="5.67611336032389"/>
    <col collapsed="false" hidden="false" max="769" min="526" style="70" width="9.10526315789474"/>
    <col collapsed="false" hidden="false" max="770" min="770" style="70" width="25.9230769230769"/>
    <col collapsed="false" hidden="false" max="771" min="771" style="70" width="7.49797570850202"/>
    <col collapsed="false" hidden="false" max="772" min="772" style="70" width="6.63967611336032"/>
    <col collapsed="false" hidden="false" max="773" min="773" style="70" width="7.49797570850202"/>
    <col collapsed="false" hidden="false" max="774" min="774" style="70" width="8.35627530364373"/>
    <col collapsed="false" hidden="false" max="775" min="775" style="70" width="9.10526315789474"/>
    <col collapsed="false" hidden="false" max="776" min="776" style="70" width="5.89068825910931"/>
    <col collapsed="false" hidden="false" max="777" min="777" style="70" width="6.96356275303644"/>
    <col collapsed="false" hidden="false" max="778" min="778" style="70" width="9.10526315789474"/>
    <col collapsed="false" hidden="false" max="779" min="779" style="70" width="8.46153846153846"/>
    <col collapsed="false" hidden="false" max="780" min="780" style="70" width="10.3886639676113"/>
    <col collapsed="false" hidden="false" max="781" min="781" style="70" width="5.67611336032389"/>
    <col collapsed="false" hidden="false" max="1025" min="782" style="70" width="9.10526315789474"/>
  </cols>
  <sheetData>
    <row r="1" customFormat="false" ht="13.8" hidden="false" customHeight="false" outlineLevel="0" collapsed="false">
      <c r="B1" s="71" t="s">
        <v>31</v>
      </c>
      <c r="J1" s="71" t="s">
        <v>32</v>
      </c>
      <c r="M1" s="72" t="n">
        <v>0.75</v>
      </c>
      <c r="N1" s="73" t="s">
        <v>33</v>
      </c>
    </row>
    <row r="2" customFormat="false" ht="13.8" hidden="false" customHeight="false" outlineLevel="0" collapsed="false">
      <c r="B2" s="71" t="s">
        <v>34</v>
      </c>
      <c r="C2" s="71" t="s">
        <v>35</v>
      </c>
      <c r="D2" s="74"/>
      <c r="E2" s="74"/>
      <c r="F2" s="74"/>
      <c r="J2" s="71" t="s">
        <v>36</v>
      </c>
    </row>
    <row r="3" customFormat="false" ht="16.5" hidden="false" customHeight="true" outlineLevel="0" collapsed="false">
      <c r="B3" s="71" t="s">
        <v>37</v>
      </c>
      <c r="D3" s="71" t="n">
        <v>1</v>
      </c>
      <c r="E3" s="73" t="s">
        <v>28</v>
      </c>
      <c r="F3" s="75"/>
      <c r="J3" s="76" t="s">
        <v>38</v>
      </c>
      <c r="K3" s="77" t="n">
        <f aca="false">SUM(L21:L22)</f>
        <v>2336.29875</v>
      </c>
      <c r="L3" s="77"/>
      <c r="M3" s="78" t="s">
        <v>39</v>
      </c>
    </row>
    <row r="4" customFormat="false" ht="13.8" hidden="false" customHeight="false" outlineLevel="0" collapsed="false">
      <c r="F4" s="79"/>
    </row>
    <row r="5" customFormat="false" ht="15" hidden="false" customHeight="true" outlineLevel="0" collapsed="false">
      <c r="A5" s="80" t="s">
        <v>40</v>
      </c>
      <c r="B5" s="81" t="s">
        <v>41</v>
      </c>
      <c r="C5" s="81"/>
      <c r="D5" s="81"/>
      <c r="E5" s="81"/>
      <c r="F5" s="81"/>
      <c r="G5" s="81" t="s">
        <v>42</v>
      </c>
      <c r="H5" s="81"/>
      <c r="I5" s="81"/>
      <c r="J5" s="81"/>
      <c r="K5" s="81"/>
      <c r="L5" s="81" t="s">
        <v>43</v>
      </c>
      <c r="M5" s="81"/>
      <c r="N5" s="81"/>
      <c r="O5" s="81"/>
    </row>
    <row r="6" customFormat="false" ht="39" hidden="false" customHeight="true" outlineLevel="0" collapsed="false">
      <c r="A6" s="80"/>
      <c r="B6" s="82" t="s">
        <v>44</v>
      </c>
      <c r="C6" s="83" t="s">
        <v>45</v>
      </c>
      <c r="D6" s="83" t="s">
        <v>46</v>
      </c>
      <c r="E6" s="84" t="s">
        <v>47</v>
      </c>
      <c r="F6" s="80" t="s">
        <v>48</v>
      </c>
      <c r="G6" s="85" t="s">
        <v>49</v>
      </c>
      <c r="H6" s="86" t="s">
        <v>50</v>
      </c>
      <c r="I6" s="86" t="s">
        <v>51</v>
      </c>
      <c r="J6" s="87" t="s">
        <v>52</v>
      </c>
      <c r="K6" s="88" t="s">
        <v>53</v>
      </c>
      <c r="L6" s="82" t="s">
        <v>54</v>
      </c>
      <c r="M6" s="86" t="s">
        <v>50</v>
      </c>
      <c r="N6" s="89" t="s">
        <v>55</v>
      </c>
      <c r="O6" s="85" t="s">
        <v>53</v>
      </c>
    </row>
    <row r="7" customFormat="false" ht="25.35" hidden="false" customHeight="false" outlineLevel="0" collapsed="false">
      <c r="A7" s="90" t="n">
        <v>1</v>
      </c>
      <c r="B7" s="85" t="s">
        <v>56</v>
      </c>
      <c r="C7" s="91" t="s">
        <v>57</v>
      </c>
      <c r="D7" s="86" t="n">
        <v>1</v>
      </c>
      <c r="E7" s="92" t="n">
        <v>1527.7</v>
      </c>
      <c r="F7" s="93" t="n">
        <f aca="false">(D7*E7)</f>
        <v>1527.7</v>
      </c>
      <c r="G7" s="86" t="s">
        <v>58</v>
      </c>
      <c r="H7" s="86" t="n">
        <v>1</v>
      </c>
      <c r="I7" s="86" t="n">
        <v>0.25</v>
      </c>
      <c r="J7" s="92" t="n">
        <v>83</v>
      </c>
      <c r="K7" s="93" t="n">
        <f aca="false">(H7*I7*J7)</f>
        <v>20.75</v>
      </c>
      <c r="L7" s="86" t="s">
        <v>59</v>
      </c>
      <c r="M7" s="81" t="n">
        <v>2</v>
      </c>
      <c r="N7" s="94" t="n">
        <v>5</v>
      </c>
      <c r="O7" s="86" t="n">
        <f aca="false">(M7*N7)</f>
        <v>10</v>
      </c>
    </row>
    <row r="8" customFormat="false" ht="13.8" hidden="false" customHeight="false" outlineLevel="0" collapsed="false">
      <c r="A8" s="86" t="n">
        <v>2</v>
      </c>
      <c r="B8" s="86" t="s">
        <v>60</v>
      </c>
      <c r="C8" s="81" t="s">
        <v>61</v>
      </c>
      <c r="D8" s="86" t="n">
        <v>0.33</v>
      </c>
      <c r="E8" s="94" t="n">
        <f aca="false">[1]'Material Price'!C3</f>
        <v>182.5</v>
      </c>
      <c r="F8" s="93" t="n">
        <f aca="false">(D8*E8)</f>
        <v>60.225</v>
      </c>
      <c r="G8" s="86" t="s">
        <v>62</v>
      </c>
      <c r="H8" s="86" t="n">
        <v>1</v>
      </c>
      <c r="I8" s="86" t="n">
        <v>1</v>
      </c>
      <c r="J8" s="94" t="n">
        <f aca="false">250/8</f>
        <v>31.25</v>
      </c>
      <c r="K8" s="86" t="n">
        <f aca="false">(H8*I8*J8)</f>
        <v>31.25</v>
      </c>
      <c r="L8" s="86"/>
      <c r="M8" s="86"/>
      <c r="N8" s="94"/>
      <c r="O8" s="86"/>
      <c r="U8" s="71" t="n">
        <f aca="false">300</f>
        <v>300</v>
      </c>
      <c r="W8" s="71" t="n">
        <f aca="false">50</f>
        <v>50</v>
      </c>
    </row>
    <row r="9" customFormat="false" ht="13.8" hidden="false" customHeight="false" outlineLevel="0" collapsed="false">
      <c r="A9" s="86"/>
      <c r="B9" s="86"/>
      <c r="C9" s="81"/>
      <c r="D9" s="86"/>
      <c r="E9" s="92"/>
      <c r="F9" s="95"/>
      <c r="G9" s="86" t="s">
        <v>63</v>
      </c>
      <c r="H9" s="86" t="n">
        <v>3</v>
      </c>
      <c r="I9" s="86" t="n">
        <v>1</v>
      </c>
      <c r="J9" s="94" t="n">
        <f aca="false">120/8</f>
        <v>15</v>
      </c>
      <c r="K9" s="93" t="n">
        <f aca="false">(H9*I9*J9)</f>
        <v>45</v>
      </c>
      <c r="L9" s="86"/>
      <c r="M9" s="86"/>
      <c r="N9" s="94"/>
      <c r="O9" s="86"/>
      <c r="S9" s="91"/>
      <c r="U9" s="71" t="n">
        <f aca="false">U8/W8</f>
        <v>6</v>
      </c>
      <c r="W9" s="71" t="n">
        <v>1</v>
      </c>
    </row>
    <row r="10" customFormat="false" ht="13.8" hidden="false" customHeight="false" outlineLevel="0" collapsed="false">
      <c r="A10" s="86"/>
      <c r="B10" s="86"/>
      <c r="C10" s="81"/>
      <c r="D10" s="86"/>
      <c r="E10" s="94"/>
      <c r="F10" s="95"/>
      <c r="G10" s="86"/>
      <c r="H10" s="86"/>
      <c r="I10" s="86"/>
      <c r="J10" s="94"/>
      <c r="K10" s="86"/>
      <c r="L10" s="86"/>
      <c r="M10" s="86"/>
      <c r="N10" s="94"/>
      <c r="O10" s="86"/>
    </row>
    <row r="11" customFormat="false" ht="13.8" hidden="false" customHeight="false" outlineLevel="0" collapsed="false">
      <c r="A11" s="86"/>
      <c r="B11" s="86"/>
      <c r="C11" s="81"/>
      <c r="D11" s="86"/>
      <c r="E11" s="94"/>
      <c r="F11" s="95"/>
      <c r="G11" s="86"/>
      <c r="H11" s="86"/>
      <c r="I11" s="86"/>
      <c r="J11" s="94"/>
      <c r="K11" s="86"/>
      <c r="L11" s="86"/>
      <c r="M11" s="86"/>
      <c r="N11" s="94"/>
      <c r="O11" s="86"/>
    </row>
    <row r="12" customFormat="false" ht="13.8" hidden="false" customHeight="false" outlineLevel="0" collapsed="false">
      <c r="A12" s="86"/>
      <c r="B12" s="86"/>
      <c r="C12" s="81"/>
      <c r="D12" s="86"/>
      <c r="E12" s="94"/>
      <c r="F12" s="95"/>
      <c r="G12" s="86"/>
      <c r="H12" s="86"/>
      <c r="I12" s="86"/>
      <c r="J12" s="94"/>
      <c r="K12" s="86"/>
      <c r="L12" s="86"/>
      <c r="M12" s="86"/>
      <c r="N12" s="94"/>
      <c r="O12" s="86"/>
    </row>
    <row r="13" customFormat="false" ht="13.8" hidden="false" customHeight="false" outlineLevel="0" collapsed="false">
      <c r="A13" s="86"/>
      <c r="B13" s="86"/>
      <c r="C13" s="81"/>
      <c r="D13" s="86"/>
      <c r="E13" s="94"/>
      <c r="F13" s="96"/>
      <c r="G13" s="86"/>
      <c r="H13" s="86"/>
      <c r="I13" s="86"/>
      <c r="J13" s="94"/>
      <c r="K13" s="86"/>
      <c r="L13" s="86"/>
      <c r="M13" s="86"/>
      <c r="N13" s="94"/>
      <c r="O13" s="86"/>
    </row>
    <row r="14" customFormat="false" ht="13.8" hidden="false" customHeight="false" outlineLevel="0" collapsed="false">
      <c r="A14" s="86"/>
      <c r="B14" s="86"/>
      <c r="C14" s="81"/>
      <c r="D14" s="86"/>
      <c r="E14" s="94"/>
      <c r="F14" s="86"/>
      <c r="G14" s="86"/>
      <c r="H14" s="86"/>
      <c r="I14" s="86"/>
      <c r="J14" s="94"/>
      <c r="K14" s="86"/>
      <c r="L14" s="86"/>
      <c r="M14" s="86"/>
      <c r="N14" s="94"/>
      <c r="O14" s="86"/>
      <c r="Q14" s="71"/>
    </row>
    <row r="15" customFormat="false" ht="13.8" hidden="false" customHeight="false" outlineLevel="0" collapsed="false">
      <c r="A15" s="86"/>
      <c r="B15" s="86"/>
      <c r="C15" s="81"/>
      <c r="D15" s="86"/>
      <c r="E15" s="94"/>
      <c r="F15" s="86"/>
      <c r="G15" s="86"/>
      <c r="H15" s="86"/>
      <c r="I15" s="86"/>
      <c r="J15" s="94"/>
      <c r="K15" s="86"/>
      <c r="L15" s="86"/>
      <c r="M15" s="86"/>
      <c r="N15" s="94"/>
      <c r="O15" s="86"/>
    </row>
    <row r="16" customFormat="false" ht="13.8" hidden="false" customHeight="false" outlineLevel="0" collapsed="false">
      <c r="A16" s="86"/>
      <c r="B16" s="97"/>
      <c r="C16" s="97" t="s">
        <v>64</v>
      </c>
      <c r="D16" s="98"/>
      <c r="E16" s="99"/>
      <c r="F16" s="93" t="n">
        <f aca="false">SUM(F7:F15)</f>
        <v>1587.925</v>
      </c>
      <c r="G16" s="100" t="s">
        <v>65</v>
      </c>
      <c r="H16" s="100"/>
      <c r="I16" s="100"/>
      <c r="J16" s="100"/>
      <c r="K16" s="93" t="n">
        <f aca="false">SUM(K7:K15)</f>
        <v>97</v>
      </c>
      <c r="L16" s="100" t="s">
        <v>66</v>
      </c>
      <c r="M16" s="100"/>
      <c r="N16" s="100"/>
      <c r="O16" s="86" t="n">
        <f aca="false">SUM(O7:O15)</f>
        <v>10</v>
      </c>
    </row>
    <row r="18" customFormat="false" ht="13.8" hidden="false" customHeight="false" outlineLevel="0" collapsed="false">
      <c r="B18" s="71" t="s">
        <v>67</v>
      </c>
      <c r="C18" s="72" t="n">
        <f aca="false">F16/D3</f>
        <v>1587.925</v>
      </c>
      <c r="D18" s="73" t="s">
        <v>68</v>
      </c>
      <c r="E18" s="75"/>
      <c r="F18" s="71" t="s">
        <v>69</v>
      </c>
      <c r="J18" s="72" t="n">
        <f aca="false">K16/M1</f>
        <v>129.333333333333</v>
      </c>
      <c r="K18" s="101" t="s">
        <v>68</v>
      </c>
      <c r="L18" s="102" t="s">
        <v>70</v>
      </c>
      <c r="M18" s="103"/>
      <c r="N18" s="104" t="n">
        <f aca="false">O16/M1</f>
        <v>13.3333333333333</v>
      </c>
      <c r="O18" s="101" t="s">
        <v>68</v>
      </c>
    </row>
    <row r="19" customFormat="false" ht="14.9" hidden="false" customHeight="false" outlineLevel="0" collapsed="false">
      <c r="F19" s="105" t="s">
        <v>71</v>
      </c>
      <c r="H19" s="75"/>
      <c r="J19" s="75"/>
      <c r="L19" s="105" t="s">
        <v>72</v>
      </c>
      <c r="S19" s="71" t="n">
        <f aca="false">100/8</f>
        <v>12.5</v>
      </c>
    </row>
    <row r="20" customFormat="false" ht="13.8" hidden="false" customHeight="false" outlineLevel="0" collapsed="false">
      <c r="F20" s="71" t="s">
        <v>73</v>
      </c>
      <c r="L20" s="71" t="s">
        <v>74</v>
      </c>
    </row>
    <row r="21" customFormat="false" ht="13.8" hidden="false" customHeight="false" outlineLevel="0" collapsed="false">
      <c r="F21" s="71" t="s">
        <v>75</v>
      </c>
      <c r="L21" s="72" t="n">
        <f aca="false">SUM(C18+J18+N18)</f>
        <v>1730.59166666667</v>
      </c>
      <c r="M21" s="101" t="s">
        <v>76</v>
      </c>
    </row>
    <row r="22" customFormat="false" ht="13.8" hidden="false" customHeight="false" outlineLevel="0" collapsed="false">
      <c r="H22" s="105" t="s">
        <v>77</v>
      </c>
      <c r="K22" s="106" t="n">
        <v>0.35</v>
      </c>
      <c r="L22" s="72" t="n">
        <f aca="false">K22*L21</f>
        <v>605.707083333333</v>
      </c>
      <c r="M22" s="71" t="s">
        <v>78</v>
      </c>
    </row>
    <row r="23" s="76" customFormat="true" ht="12.8" hidden="false" customHeight="false" outlineLevel="0" collapsed="false">
      <c r="H23" s="107" t="s">
        <v>79</v>
      </c>
      <c r="L23" s="108" t="n">
        <f aca="false">L21+L22</f>
        <v>2336.29875</v>
      </c>
      <c r="M23" s="109" t="s">
        <v>76</v>
      </c>
    </row>
    <row r="24" customFormat="false" ht="13.8" hidden="false" customHeight="false" outlineLevel="0" collapsed="false">
      <c r="B24" s="71" t="s">
        <v>80</v>
      </c>
    </row>
    <row r="25" customFormat="false" ht="13.8" hidden="false" customHeight="false" outlineLevel="0" collapsed="false">
      <c r="B25" s="71" t="s">
        <v>81</v>
      </c>
    </row>
    <row r="26" customFormat="false" ht="13.8" hidden="false" customHeight="false" outlineLevel="0" collapsed="false">
      <c r="B26" s="71" t="s">
        <v>82</v>
      </c>
    </row>
    <row r="27" customFormat="false" ht="13.8" hidden="false" customHeight="false" outlineLevel="0" collapsed="false">
      <c r="B27" s="71" t="s">
        <v>83</v>
      </c>
    </row>
  </sheetData>
  <mergeCells count="7">
    <mergeCell ref="K3:L3"/>
    <mergeCell ref="A5:A6"/>
    <mergeCell ref="B5:F5"/>
    <mergeCell ref="G5:K5"/>
    <mergeCell ref="L5:O5"/>
    <mergeCell ref="G16:J16"/>
    <mergeCell ref="L16:N16"/>
  </mergeCells>
  <printOptions headings="false" gridLines="false" gridLinesSet="true" horizontalCentered="false" verticalCentered="false"/>
  <pageMargins left="0.45" right="0.259722222222222" top="0.809722222222222" bottom="1.1798611111111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44.0242914979757"/>
    <col collapsed="false" hidden="false" max="2" min="2" style="0" width="17.246963562753"/>
    <col collapsed="false" hidden="false" max="3" min="3" style="0" width="25.8137651821862"/>
    <col collapsed="false" hidden="false" max="1025" min="4" style="0" width="8.57085020242915"/>
  </cols>
  <sheetData>
    <row r="1" s="111" customFormat="true" ht="19.5" hidden="false" customHeight="true" outlineLevel="0" collapsed="false">
      <c r="A1" s="65" t="s">
        <v>84</v>
      </c>
      <c r="B1" s="110" t="s">
        <v>20</v>
      </c>
      <c r="C1" s="110" t="s">
        <v>85</v>
      </c>
    </row>
    <row r="2" s="2" customFormat="true" ht="14.25" hidden="false" customHeight="false" outlineLevel="0" collapsed="false">
      <c r="B2" s="112"/>
    </row>
    <row r="3" s="2" customFormat="true" ht="14.25" hidden="false" customHeight="false" outlineLevel="0" collapsed="false">
      <c r="B3" s="112"/>
    </row>
    <row r="4" s="2" customFormat="true" ht="14.25" hidden="false" customHeight="false" outlineLevel="0" collapsed="false">
      <c r="B4" s="112"/>
    </row>
    <row r="5" s="2" customFormat="true" ht="14.25" hidden="false" customHeight="false" outlineLevel="0" collapsed="false">
      <c r="B5" s="112"/>
    </row>
    <row r="6" s="2" customFormat="true" ht="14.25" hidden="false" customHeight="false" outlineLevel="0" collapsed="false">
      <c r="B6" s="112"/>
    </row>
    <row r="7" customFormat="false" ht="14.25" hidden="false" customHeight="false" outlineLevel="0" collapsed="false">
      <c r="A7" s="113" t="s">
        <v>86</v>
      </c>
      <c r="B7" s="113"/>
      <c r="C7" s="113"/>
    </row>
    <row r="8" customFormat="false" ht="14.25" hidden="false" customHeight="false" outlineLevel="0" collapsed="false">
      <c r="A8" s="113"/>
      <c r="B8" s="113"/>
      <c r="C8" s="113"/>
    </row>
  </sheetData>
  <mergeCells count="1">
    <mergeCell ref="A7:C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eyob </cp:lastModifiedBy>
  <dcterms:modified xsi:type="dcterms:W3CDTF">2017-08-07T20:09:06Z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