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_rels/externalLink9.xml.rels" ContentType="application/vnd.openxmlformats-package.relationships+xml"/>
  <Override PartName="/xl/externalLinks/_rels/externalLink11.xml.rels" ContentType="application/vnd.openxmlformats-package.relationships+xml"/>
  <Override PartName="/xl/externalLinks/_rels/externalLink12.xml.rels" ContentType="application/vnd.openxmlformats-package.relationships+xml"/>
  <Override PartName="/xl/externalLinks/_rels/externalLink10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0.xml" ContentType="application/vnd.openxmlformats-officedocument.spreadsheetml.externalLink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Summary" sheetId="1" state="visible" r:id="rId2"/>
    <sheet name="Addition" sheetId="2" state="visible" r:id="rId3"/>
    <sheet name="Omission" sheetId="3" state="visible" r:id="rId4"/>
    <sheet name="breakdown" sheetId="4" state="visible" r:id="rId5"/>
    <sheet name="Sheet3" sheetId="5" state="visible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function="false" hidden="false" localSheetId="3" name="_xlnm.Print_Area" vbProcedure="false">breakdown!$A$1:$O$29</definedName>
    <definedName function="false" hidden="false" name="a" vbProcedure="false">#REF!</definedName>
    <definedName function="false" hidden="false" name="abel" vbProcedure="false">#REF!</definedName>
    <definedName function="false" hidden="false" name="adigrat" vbProcedure="false">#N/A</definedName>
    <definedName function="false" hidden="false" name="analyses" vbProcedure="false">#REF!</definedName>
    <definedName function="false" hidden="false" name="b" vbProcedure="false">#REF!</definedName>
    <definedName function="false" hidden="false" name="Beg_Bal" vbProcedure="false">#REF!</definedName>
    <definedName function="false" hidden="false" name="ceiling" vbProcedure="false">#REF!</definedName>
    <definedName function="false" hidden="false" name="cemic" vbProcedure="false">#REF!</definedName>
    <definedName function="false" hidden="false" name="cisheet" vbProcedure="false">#REF!</definedName>
    <definedName function="false" hidden="false" name="COVR" vbProcedure="false">#REF!</definedName>
    <definedName function="false" hidden="false" name="d" vbProcedure="false">[10]' analysis'!$J$64</definedName>
    <definedName function="false" hidden="false" name="Data" vbProcedure="false">#REF!</definedName>
    <definedName function="false" hidden="false" name="df" vbProcedure="false">#REF!</definedName>
    <definedName function="false" hidden="false" name="e" vbProcedure="false">[10]' analysis'!$J$64</definedName>
    <definedName function="false" hidden="false" name="Electrical_Installtion" vbProcedure="false">[2]brkdwn!#REF!</definedName>
    <definedName function="false" hidden="false" name="End_Bal" vbProcedure="false">#REF!</definedName>
    <definedName function="false" hidden="false" name="Extra_Pay" vbProcedure="false">#REF!</definedName>
    <definedName function="false" hidden="false" name="ficotp" vbProcedure="false">#REF!</definedName>
    <definedName function="false" hidden="false" name="flortil" vbProcedure="false">#REF!</definedName>
    <definedName function="false" hidden="false" name="formw" vbProcedure="false">#REF!</definedName>
    <definedName function="false" hidden="false" name="ftt" vbProcedure="false">#REF!</definedName>
    <definedName function="false" hidden="false" name="Full_Print" vbProcedure="false">#REF!</definedName>
    <definedName function="false" hidden="false" name="gh" vbProcedure="false">#REF!</definedName>
    <definedName function="false" hidden="false" name="glaz" vbProcedure="false">#REF!</definedName>
    <definedName function="false" hidden="false" name="gslabc20" vbProcedure="false">#REF!</definedName>
    <definedName function="false" hidden="false" name="hard" vbProcedure="false">#REF!</definedName>
    <definedName function="false" hidden="false" name="Header_Row" vbProcedure="false">ROW(#REF!)</definedName>
    <definedName function="false" hidden="false" name="Int" vbProcedure="false">#REF!</definedName>
    <definedName function="false" hidden="false" name="Interest_Rate" vbProcedure="false">#REF!</definedName>
    <definedName function="false" hidden="false" name="Last_Row" vbProcedure="false">#N/A</definedName>
    <definedName function="false" hidden="false" name="Loan_Amount" vbProcedure="false">#REF!</definedName>
    <definedName function="false" hidden="false" name="Loan_Start" vbProcedure="false">#REF!</definedName>
    <definedName function="false" hidden="false" name="Loan_Years" vbProcedure="false">#REF!</definedName>
    <definedName function="false" hidden="false" name="masa" vbProcedure="false">#REF!</definedName>
    <definedName function="false" hidden="false" name="masb" vbProcedure="false">#REF!</definedName>
    <definedName function="false" hidden="false" name="new" vbProcedure="false">[12]' analysis'!$J$64</definedName>
    <definedName function="false" hidden="false" name="NEWR" vbProcedure="false">[12]' analysis'!$J$64</definedName>
    <definedName function="false" hidden="false" name="Number_of_Payments" vbProcedure="false">MATCH(0.01,End_Bal,-1)+1</definedName>
    <definedName function="false" hidden="false" name="Num_Pmt_Per_Year" vbProcedure="false">#REF!</definedName>
    <definedName function="false" hidden="false" name="paint" vbProcedure="false">#REF!</definedName>
    <definedName function="false" hidden="false" name="Painting" vbProcedure="false">[2]brkdwn!#REF!</definedName>
    <definedName function="false" hidden="false" name="Payment_Date" vbProcedure="false">DATE(YEAR(Loan_Start),MONTH(Loan_Start)+payment_number,DAY(Loan_Start))</definedName>
    <definedName function="false" hidden="false" name="Pay_Date" vbProcedure="false">#REF!</definedName>
    <definedName function="false" hidden="false" name="Pay_Num" vbProcedure="false">#REF!</definedName>
    <definedName function="false" hidden="false" name="point" vbProcedure="false">#REF!</definedName>
    <definedName function="false" hidden="false" name="Princ" vbProcedure="false">#REF!</definedName>
    <definedName function="false" hidden="false" name="Print_Area_Reset" vbProcedure="false">OFFSET(Full_Print,0,0,Last_Row)</definedName>
    <definedName function="false" hidden="false" name="ptli" vbProcedure="false">#REF!</definedName>
    <definedName function="false" hidden="false" name="rahel" vbProcedure="false">#REF!</definedName>
    <definedName function="false" hidden="false" name="rei" vbProcedure="false">#REF!</definedName>
    <definedName function="false" hidden="false" name="rende" vbProcedure="false">#REF!</definedName>
    <definedName function="false" hidden="false" name="s" vbProcedure="false">#REF!</definedName>
    <definedName function="false" hidden="false" name="SANITARY_INSTALLATION" vbProcedure="false">[2]brkdwn!#REF!</definedName>
    <definedName function="false" hidden="false" name="Scheduled_Extra_Payments" vbProcedure="false">#REF!</definedName>
    <definedName function="false" hidden="false" name="Scheduled_Interest_Rate" vbProcedure="false">#REF!</definedName>
    <definedName function="false" hidden="false" name="Scheduled_Monthly_Payment" vbProcedure="false">#REF!</definedName>
    <definedName function="false" hidden="false" name="Sched_Pay" vbProcedure="false">#REF!</definedName>
    <definedName function="false" hidden="false" name="screed" vbProcedure="false">#REF!</definedName>
    <definedName function="false" hidden="false" name="sinto" vbProcedure="false">#REF!</definedName>
    <definedName function="false" hidden="false" name="ss." vbProcedure="false">#REF!</definedName>
    <definedName function="false" hidden="false" name="t" vbProcedure="false">#REF!</definedName>
    <definedName function="false" hidden="false" name="Total_Interest" vbProcedure="false">#REF!</definedName>
    <definedName function="false" hidden="false" name="Total_Pay" vbProcedure="false">#REF!</definedName>
    <definedName function="false" hidden="false" name="Total_Payment" vbProcedure="false">scheduled_payment+extra_payment</definedName>
    <definedName function="false" hidden="false" name="Total_summary" vbProcedure="false">#REF!</definedName>
    <definedName function="false" hidden="false" name="u" vbProcedure="false">#REF!</definedName>
    <definedName function="false" hidden="false" name="Values_Entered" vbProcedure="false">IF(Loan_Amount*Interest_Rate*Loan_Years*Loan_Start&gt;0,1,0)</definedName>
    <definedName function="false" hidden="false" name="XX" vbProcedure="false">#REF!</definedName>
    <definedName function="false" hidden="false" name="z" vbProcedure="false">#REF!</definedName>
    <definedName function="false" hidden="false" name="_11.2_FLOOR_FINISHING" vbProcedure="false">[2]brkdwn!#REF!</definedName>
    <definedName function="false" hidden="false" name="_con25" vbProcedure="false">#REF!</definedName>
    <definedName function="false" hidden="false" name="_hcb20" vbProcedure="false">#REF!</definedName>
    <definedName function="false" hidden="false" name="__con25" vbProcedure="false">#REF!</definedName>
    <definedName function="false" hidden="false" name="__hcb20" vbProcedure="false">#REF!</definedName>
    <definedName function="false" hidden="false" name="___con25" vbProcedure="false">#REF!</definedName>
    <definedName function="false" hidden="false" name="___hcb20" vbProcedure="false">#REF!</definedName>
    <definedName function="false" hidden="false" localSheetId="3" name="analyses" vbProcedure="false">#REF!</definedName>
    <definedName function="false" hidden="false" localSheetId="3" name="b" vbProcedure="false">#REF!</definedName>
    <definedName function="false" hidden="false" localSheetId="3" name="Beg_Bal" vbProcedure="false">#REF!</definedName>
    <definedName function="false" hidden="false" localSheetId="3" name="d" vbProcedure="false">[9]' analysis'!$J$64</definedName>
    <definedName function="false" hidden="false" localSheetId="3" name="Data" vbProcedure="false">#REF!</definedName>
    <definedName function="false" hidden="false" localSheetId="3" name="df" vbProcedure="false">#REF!</definedName>
    <definedName function="false" hidden="false" localSheetId="3" name="e" vbProcedure="false">[9]' analysis'!$J$64</definedName>
    <definedName function="false" hidden="false" localSheetId="3" name="End_Bal" vbProcedure="false">#REF!</definedName>
    <definedName function="false" hidden="false" localSheetId="3" name="Extra_Pay" vbProcedure="false">#REF!</definedName>
    <definedName function="false" hidden="false" localSheetId="3" name="ficotp" vbProcedure="false">#REF!</definedName>
    <definedName function="false" hidden="false" localSheetId="3" name="Loan_Amount" vbProcedure="false">#REF!</definedName>
    <definedName function="false" hidden="false" localSheetId="3" name="Loan_Start" vbProcedure="false">#REF!</definedName>
    <definedName function="false" hidden="false" localSheetId="3" name="Loan_Years" vbProcedure="false">#REF!</definedName>
    <definedName function="false" hidden="false" localSheetId="3" name="new" vbProcedure="false">[11]' analysis'!$J$64</definedName>
    <definedName function="false" hidden="false" localSheetId="3" name="NEWR" vbProcedure="false">[11]' analysis'!$J$64</definedName>
    <definedName function="false" hidden="false" localSheetId="3" name="Number_of_Payments" vbProcedure="false">MATCH(0.01,'breakdown i'!end_bal,-1)+1</definedName>
    <definedName function="false" hidden="false" localSheetId="3" name="Num_Pmt_Per_Year" vbProcedure="false">#REF!</definedName>
    <definedName function="false" hidden="false" localSheetId="3" name="paint" vbProcedure="false">#REF!</definedName>
    <definedName function="false" hidden="false" localSheetId="3" name="Payment_Date" vbProcedure="false">DATE(YEAR('breakdown i'!loan_start),MONTH('breakdown i'!loan_start)+payment_number,DAY('breakdown i'!loan_start))</definedName>
    <definedName function="false" hidden="false" localSheetId="3" name="Pay_Date" vbProcedure="false">#REF!</definedName>
    <definedName function="false" hidden="false" localSheetId="3" name="Pay_Num" vbProcedure="false">#REF!</definedName>
    <definedName function="false" hidden="false" localSheetId="3" name="point" vbProcedure="false">#REF!</definedName>
    <definedName function="false" hidden="false" localSheetId="3" name="Princ" vbProcedure="false">#REF!</definedName>
    <definedName function="false" hidden="false" localSheetId="3" name="Print_Area_Reset" vbProcedure="false">OFFSET(Full_Print,0,0,Last_Row)</definedName>
    <definedName function="false" hidden="false" localSheetId="3" name="ptli" vbProcedure="false">#REF!</definedName>
    <definedName function="false" hidden="false" localSheetId="3" name="rahel" vbProcedure="false">#REF!</definedName>
    <definedName function="false" hidden="false" localSheetId="3" name="rei" vbProcedure="false">#REF!</definedName>
    <definedName function="false" hidden="false" localSheetId="3" name="Sched_Pay" vbProcedure="false">#REF!</definedName>
    <definedName function="false" hidden="false" localSheetId="3" name="Total_Payment" vbProcedure="false">scheduled_payment+extra_payment</definedName>
    <definedName function="false" hidden="false" localSheetId="3" name="Total_summary" vbProcedure="false">#REF!</definedName>
    <definedName function="false" hidden="false" localSheetId="3" name="u" vbProcedure="false">#REF!</definedName>
    <definedName function="false" hidden="false" localSheetId="3" name="Values_Entered" vbProcedure="false">IF('breakdown i'!loan_amount*Interest_Rate*'breakdown i'!loan_years*'breakdown i'!loan_start&gt;0,1,0)</definedName>
    <definedName function="false" hidden="false" localSheetId="3" name="xx" vbProcedure="false">#REF!</definedName>
    <definedName function="false" hidden="false" localSheetId="3" name="z" vbProcedure="false">#REF!</definedName>
    <definedName function="false" hidden="false" localSheetId="3" name="_con25" vbProcedure="false">#REF!</definedName>
    <definedName function="false" hidden="false" localSheetId="3" name="_xlnm.Print_Area" vbProcedure="false">breakdown!$A$1:$O$29</definedName>
    <definedName function="false" hidden="false" localSheetId="3" name="__con25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<sst xmlns="http://schemas.openxmlformats.org/spreadsheetml/2006/main" count="117" uniqueCount="90">
  <si>
    <r>
      <rPr>
        <sz val="11"/>
        <color rgb="FF000000"/>
        <rFont val="Century Schoolbook"/>
        <family val="1"/>
        <charset val="1"/>
      </rPr>
      <t>Project:</t>
    </r>
    <r>
      <rPr>
        <sz val="11"/>
        <color rgb="FF000000"/>
        <rFont val="Century Schoolbook"/>
        <family val="1"/>
        <charset val="1"/>
      </rPr>
      <t> </t>
    </r>
  </si>
  <si>
    <t>Employer: </t>
  </si>
  <si>
    <r>
      <rPr>
        <sz val="11"/>
        <color rgb="FF000000"/>
        <rFont val="Century Schoolbook"/>
        <family val="1"/>
        <charset val="1"/>
      </rPr>
      <t>Consultant:</t>
    </r>
    <r>
      <rPr>
        <sz val="11"/>
        <color rgb="FF000000"/>
        <rFont val="Century Schoolbook"/>
        <family val="1"/>
        <charset val="1"/>
      </rPr>
      <t> </t>
    </r>
  </si>
  <si>
    <r>
      <rPr>
        <sz val="11"/>
        <color rgb="FF000000"/>
        <rFont val="Century Schoolbook"/>
        <family val="1"/>
        <charset val="1"/>
      </rPr>
      <t>Contractor:</t>
    </r>
    <r>
      <rPr>
        <sz val="11"/>
        <color rgb="FF000000"/>
        <rFont val="Century Schoolbook"/>
        <family val="1"/>
        <charset val="1"/>
      </rPr>
      <t> Zamra Construction P.L.C.</t>
    </r>
  </si>
  <si>
    <t>Block Type:</t>
  </si>
  <si>
    <r>
      <rPr>
        <sz val="11"/>
        <color rgb="FF000000"/>
        <rFont val="Century Schoolbook"/>
        <family val="1"/>
        <charset val="1"/>
      </rPr>
      <t>Wor Order:</t>
    </r>
    <r>
      <rPr>
        <sz val="11"/>
        <color rgb="FF000000"/>
        <rFont val="Century Schoolbook"/>
        <family val="1"/>
        <charset val="1"/>
      </rPr>
      <t> </t>
    </r>
  </si>
  <si>
    <t>SUMMARY</t>
  </si>
  <si>
    <t>Item </t>
  </si>
  <si>
    <t>Description of works</t>
  </si>
  <si>
    <t>Amount</t>
  </si>
  <si>
    <t>Remark</t>
  </si>
  <si>
    <t>A</t>
  </si>
  <si>
    <t>ADDITION</t>
  </si>
  <si>
    <t>B</t>
  </si>
  <si>
    <t>OMISSION</t>
  </si>
  <si>
    <t>Net Total(A-B)</t>
  </si>
  <si>
    <t>VAT (15%)</t>
  </si>
  <si>
    <t>Total </t>
  </si>
  <si>
    <t>ITEM</t>
  </si>
  <si>
    <t>DESCRIPTION</t>
  </si>
  <si>
    <t>UNIT</t>
  </si>
  <si>
    <t>QTY</t>
  </si>
  <si>
    <t>RATE</t>
  </si>
  <si>
    <t>AMOUNT</t>
  </si>
  <si>
    <t>REMARK</t>
  </si>
  <si>
    <t>A. ADDITION</t>
  </si>
  <si>
    <t>11.2 SOME WORK CATEGORY</t>
  </si>
  <si>
    <t>Some work item</t>
  </si>
  <si>
    <t>m2</t>
  </si>
  <si>
    <t>TOTAL CARRIED TO SUMMARY</t>
  </si>
  <si>
    <t>B. OMISSION</t>
  </si>
  <si>
    <t>PROJECT: </t>
  </si>
  <si>
    <t>LABOUR HOURLY OUTPUT: </t>
  </si>
  <si>
    <r>
      <rPr>
        <vertAlign val="superscript"/>
        <sz val="10"/>
        <rFont val="Times New Roman"/>
        <family val="1"/>
        <charset val="1"/>
      </rPr>
      <t>m</t>
    </r>
    <r>
      <rPr>
        <sz val="10"/>
        <rFont val="Times New Roman"/>
        <family val="1"/>
        <charset val="1"/>
      </rPr>
      <t>2</t>
    </r>
    <r>
      <rPr>
        <sz val="10"/>
        <rFont val="Times New Roman"/>
        <family val="1"/>
        <charset val="1"/>
      </rPr>
      <t> /hr</t>
    </r>
  </si>
  <si>
    <t>WORK ITEM:</t>
  </si>
  <si>
    <t>  1cm thick granite wall  tile</t>
  </si>
  <si>
    <t>EQUIPMENT:</t>
  </si>
  <si>
    <t>TOTAL QANTITY OF WORK ITEM:</t>
  </si>
  <si>
    <r>
      <rPr>
        <vertAlign val="superscript"/>
        <sz val="10"/>
        <rFont val="Times New Roman"/>
        <family val="1"/>
        <charset val="1"/>
      </rPr>
      <t>m</t>
    </r>
    <r>
      <rPr>
        <vertAlign val="superscript"/>
        <sz val="10"/>
        <rFont val="Times New Roman"/>
        <family val="1"/>
        <charset val="1"/>
      </rPr>
      <t>2</t>
    </r>
  </si>
  <si>
    <t>RESULT :         </t>
  </si>
  <si>
    <r>
      <rPr>
        <b val="true"/>
        <vertAlign val="superscript"/>
        <sz val="10"/>
        <rFont val="Times New Roman"/>
        <family val="1"/>
        <charset val="1"/>
      </rPr>
      <t>Birr/m</t>
    </r>
    <r>
      <rPr>
        <b val="true"/>
        <vertAlign val="superscript"/>
        <sz val="10"/>
        <rFont val="Times New Roman"/>
        <family val="1"/>
        <charset val="1"/>
      </rPr>
      <t>2</t>
    </r>
  </si>
  <si>
    <t>Item no</t>
  </si>
  <si>
    <t>Material Cost (1:01)</t>
  </si>
  <si>
    <t>   Labour Cost  (1:02)</t>
  </si>
  <si>
    <t>Equipment Cost (1:03)</t>
  </si>
  <si>
    <t>Type of Material</t>
  </si>
  <si>
    <t>Unit</t>
  </si>
  <si>
    <t>Qty *</t>
  </si>
  <si>
    <t>Rate</t>
  </si>
  <si>
    <t>Cost per Unit</t>
  </si>
  <si>
    <t>Labour by Grade</t>
  </si>
  <si>
    <t>No.</t>
  </si>
  <si>
    <t>UF</t>
  </si>
  <si>
    <t>** Indexed Hourly Cost</t>
  </si>
  <si>
    <t>Hourly Cost</t>
  </si>
  <si>
    <t>Type of Equipment</t>
  </si>
  <si>
    <t>Hourly Rental</t>
  </si>
  <si>
    <t>60 x 30 x 1cm black porcelian wall tile</t>
  </si>
  <si>
    <r>
      <rPr>
        <vertAlign val="superscript"/>
        <sz val="10"/>
        <rFont val="Times New Roman"/>
        <family val="1"/>
        <charset val="1"/>
      </rPr>
      <t>M</t>
    </r>
    <r>
      <rPr>
        <vertAlign val="superscript"/>
        <sz val="10"/>
        <rFont val="Times New Roman"/>
        <family val="1"/>
        <charset val="1"/>
      </rPr>
      <t>2</t>
    </r>
  </si>
  <si>
    <t>Foreman</t>
  </si>
  <si>
    <t>Tools</t>
  </si>
  <si>
    <t>Adhesive (1bag= 25kg)</t>
  </si>
  <si>
    <t>bag</t>
  </si>
  <si>
    <t>tiler</t>
  </si>
  <si>
    <t>D/L</t>
  </si>
  <si>
    <t>Total (1:01)</t>
  </si>
  <si>
    <t>Total (1:02)</t>
  </si>
  <si>
    <t>Total (1:03)</t>
  </si>
  <si>
    <t>A=  Materials Unit Cost       </t>
  </si>
  <si>
    <r>
      <rPr>
        <vertAlign val="superscript"/>
        <sz val="10"/>
        <rFont val="Times New Roman"/>
        <family val="1"/>
        <charset val="1"/>
      </rPr>
      <t> Birr/m</t>
    </r>
    <r>
      <rPr>
        <vertAlign val="superscript"/>
        <sz val="10"/>
        <rFont val="Times New Roman"/>
        <family val="1"/>
        <charset val="1"/>
      </rPr>
      <t>2</t>
    </r>
  </si>
  <si>
    <t>B= Manpower Unit Cost </t>
  </si>
  <si>
    <r>
      <rPr>
        <vertAlign val="superscript"/>
        <sz val="9"/>
        <rFont val="Times New Roman"/>
        <family val="1"/>
        <charset val="1"/>
      </rPr>
      <t> Birr/m</t>
    </r>
    <r>
      <rPr>
        <vertAlign val="superscript"/>
        <sz val="9"/>
        <rFont val="Times New Roman"/>
        <family val="1"/>
        <charset val="1"/>
      </rPr>
      <t>2</t>
    </r>
  </si>
  <si>
    <t>C=  Equipment Unit Cost </t>
  </si>
  <si>
    <r>
      <rPr>
        <u val="single"/>
        <sz val="10"/>
        <rFont val="Times New Roman"/>
        <family val="1"/>
        <charset val="1"/>
      </rPr>
      <t>             </t>
    </r>
    <r>
      <rPr>
        <u val="single"/>
        <sz val="10"/>
        <rFont val="Times New Roman"/>
        <family val="1"/>
        <charset val="1"/>
      </rPr>
      <t>Total of (1:02)</t>
    </r>
  </si>
  <si>
    <r>
      <rPr>
        <u val="single"/>
        <sz val="10"/>
        <rFont val="Times New Roman"/>
        <family val="1"/>
        <charset val="1"/>
      </rPr>
      <t>   </t>
    </r>
    <r>
      <rPr>
        <sz val="11"/>
        <color rgb="FF000000"/>
        <rFont val="Times New Roman"/>
        <family val="1"/>
        <charset val="1"/>
      </rPr>
      <t>Total of (1:03)</t>
    </r>
    <r>
      <rPr>
        <sz val="11"/>
        <color rgb="FF000000"/>
        <rFont val="Times New Roman"/>
        <family val="1"/>
        <charset val="1"/>
      </rPr>
      <t> </t>
    </r>
  </si>
  <si>
    <t>             Hourly Output:  _______________________</t>
  </si>
  <si>
    <t>   Hourly output:  _________________</t>
  </si>
  <si>
    <t>Direct Cost of Work Item = A+B+C =    </t>
  </si>
  <si>
    <r>
      <rPr>
        <vertAlign val="superscript"/>
        <sz val="9"/>
        <rFont val="Times New Roman"/>
        <family val="1"/>
        <charset val="1"/>
      </rPr>
      <t>   Birr/m</t>
    </r>
    <r>
      <rPr>
        <vertAlign val="superscript"/>
        <sz val="9"/>
        <rFont val="Times New Roman"/>
        <family val="1"/>
        <charset val="1"/>
      </rPr>
      <t>2</t>
    </r>
  </si>
  <si>
    <r>
      <rPr>
        <u val="single"/>
        <sz val="10"/>
        <rFont val="Times New Roman"/>
        <family val="1"/>
        <charset val="1"/>
      </rPr>
      <t>Profit &amp; Over head cost :   </t>
    </r>
    <r>
      <rPr>
        <u val="single"/>
        <sz val="10"/>
        <rFont val="Times New Roman"/>
        <family val="1"/>
        <charset val="1"/>
      </rPr>
      <t>  </t>
    </r>
  </si>
  <si>
    <t>     "</t>
  </si>
  <si>
    <r>
      <rPr>
        <b val="true"/>
        <u val="single"/>
        <sz val="10"/>
        <rFont val="Times New Roman"/>
        <family val="1"/>
        <charset val="1"/>
      </rPr>
      <t>Total Unit Cost : </t>
    </r>
    <r>
      <rPr>
        <b val="true"/>
        <u val="single"/>
        <sz val="10"/>
        <rFont val="Times New Roman"/>
        <family val="1"/>
        <charset val="1"/>
      </rPr>
      <t> </t>
    </r>
  </si>
  <si>
    <r>
      <rPr>
        <b val="true"/>
        <vertAlign val="superscript"/>
        <sz val="9"/>
        <rFont val="Times New Roman"/>
        <family val="1"/>
        <charset val="1"/>
      </rPr>
      <t>   Birr/m</t>
    </r>
    <r>
      <rPr>
        <b val="true"/>
        <vertAlign val="superscript"/>
        <sz val="9"/>
        <rFont val="Times New Roman"/>
        <family val="1"/>
        <charset val="1"/>
      </rPr>
      <t>2</t>
    </r>
  </si>
  <si>
    <t>Remark _____________________________________________________________________________</t>
  </si>
  <si>
    <t>UF:  UTILIZATION FACTOR</t>
  </si>
  <si>
    <t> *:    INCLUSIVE OF WASTAGE, TRANSPORTING, HANDLING, ETC.</t>
  </si>
  <si>
    <t>**:    INCLUSIVE OF BENEFITS, TRAVEL SUBSIDES AND COST OF OVERTIME RELATED TO TARGETED OUTPUT.</t>
  </si>
  <si>
    <t>MATERIAL</t>
  </si>
  <si>
    <t>PRICE</t>
  </si>
  <si>
    <t>DO NOT PRINT THIS!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</si>
</sst>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(* #,##0.00_);_(* \(#,##0.00\);_(* \-??_);_(@_)"/>
    <numFmt numFmtId="166" formatCode="0.0"/>
    <numFmt numFmtId="167" formatCode="_(\$* #,##0.00_);_(\$* \(#,##0.00\);_(\$* \-??_);_(@_)"/>
    <numFmt numFmtId="168" formatCode="#,##0.0;[RED]#,##0.0"/>
    <numFmt numFmtId="169" formatCode="_ * #,##0.00_ ;_ * \-#,##0.00_ ;_ * \-??_ ;_ @_ "/>
    <numFmt numFmtId="170" formatCode="0%"/>
    <numFmt numFmtId="171" formatCode="@"/>
    <numFmt numFmtId="172" formatCode="0.00"/>
    <numFmt numFmtId="173" formatCode="0.000"/>
    <numFmt numFmtId="174" formatCode="0"/>
  </numFmts>
  <fonts count="3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Book Antiqua"/>
      <family val="1"/>
      <charset val="1"/>
    </font>
    <font>
      <sz val="10"/>
      <name val="Arial"/>
      <family val="2"/>
      <charset val="204"/>
    </font>
    <font>
      <sz val="10"/>
      <name val="Maiandra GD"/>
      <family val="2"/>
      <charset val="1"/>
    </font>
    <font>
      <b val="true"/>
      <sz val="11"/>
      <color rgb="FF000000"/>
      <name val="Century Schoolbook"/>
      <family val="1"/>
      <charset val="1"/>
    </font>
    <font>
      <sz val="11"/>
      <color rgb="FF000000"/>
      <name val="Century Schoolbook"/>
      <family val="1"/>
      <charset val="1"/>
    </font>
    <font>
      <b val="true"/>
      <sz val="14"/>
      <color rgb="FF000000"/>
      <name val="Century Schoolbook"/>
      <family val="1"/>
      <charset val="1"/>
    </font>
    <font>
      <i val="true"/>
      <sz val="12"/>
      <name val="Century Schoolbook"/>
      <family val="1"/>
      <charset val="1"/>
    </font>
    <font>
      <i val="true"/>
      <sz val="10"/>
      <name val="Century Schoolbook"/>
      <family val="1"/>
      <charset val="1"/>
    </font>
    <font>
      <b val="true"/>
      <i val="true"/>
      <sz val="11"/>
      <color rgb="FF000000"/>
      <name val="Century Schoolbook"/>
      <family val="1"/>
      <charset val="1"/>
    </font>
    <font>
      <b val="true"/>
      <i val="true"/>
      <sz val="11"/>
      <name val="Century Schoolbook"/>
      <family val="1"/>
      <charset val="1"/>
    </font>
    <font>
      <b val="true"/>
      <sz val="12"/>
      <name val="Century Schoolbook"/>
      <family val="1"/>
      <charset val="1"/>
    </font>
    <font>
      <sz val="12"/>
      <name val="Century Schoolbook"/>
      <family val="1"/>
      <charset val="1"/>
    </font>
    <font>
      <b val="true"/>
      <i val="true"/>
      <sz val="12"/>
      <color rgb="FF000000"/>
      <name val="Century Schoolbook"/>
      <family val="1"/>
      <charset val="1"/>
    </font>
    <font>
      <b val="true"/>
      <sz val="12"/>
      <color rgb="FF000000"/>
      <name val="Century Schoolbook"/>
      <family val="1"/>
      <charset val="1"/>
    </font>
    <font>
      <sz val="10"/>
      <name val="Times New Roman"/>
      <family val="1"/>
      <charset val="1"/>
    </font>
    <font>
      <vertAlign val="superscript"/>
      <sz val="10"/>
      <name val="Times New Roman"/>
      <family val="1"/>
      <charset val="1"/>
    </font>
    <font>
      <sz val="11"/>
      <name val="Times New Roman"/>
      <family val="1"/>
      <charset val="1"/>
    </font>
    <font>
      <u val="single"/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vertAlign val="superscript"/>
      <sz val="10"/>
      <name val="Times New Roman"/>
      <family val="1"/>
      <charset val="1"/>
    </font>
    <font>
      <sz val="9"/>
      <name val="Times New Roman"/>
      <family val="1"/>
      <charset val="1"/>
    </font>
    <font>
      <vertAlign val="superscript"/>
      <sz val="9"/>
      <name val="Times New Roman"/>
      <family val="1"/>
      <charset val="1"/>
    </font>
    <font>
      <sz val="8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u val="single"/>
      <sz val="10"/>
      <name val="Times New Roman"/>
      <family val="1"/>
      <charset val="1"/>
    </font>
    <font>
      <b val="true"/>
      <sz val="9"/>
      <name val="Times New Roman"/>
      <family val="1"/>
      <charset val="1"/>
    </font>
    <font>
      <b val="true"/>
      <vertAlign val="superscript"/>
      <sz val="9"/>
      <name val="Times New Roman"/>
      <family val="1"/>
      <charset val="1"/>
    </font>
    <font>
      <sz val="12"/>
      <color rgb="FF000000"/>
      <name val="Century Schoolbook"/>
      <family val="1"/>
      <charset val="1"/>
    </font>
    <font>
      <sz val="14"/>
      <color rgb="FF000000"/>
      <name val="Century Schoolbook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 style="double"/>
      <top style="double"/>
      <bottom style="double"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/>
      <top style="double"/>
      <bottom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 style="double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double"/>
      <top style="medium"/>
      <bottom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double"/>
      <top style="thin"/>
      <bottom style="thin"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double"/>
      <top style="thin"/>
      <bottom style="double"/>
      <diagonal/>
    </border>
    <border diagonalUp="false" diagonalDown="false">
      <left style="thin"/>
      <right style="double"/>
      <top style="double"/>
      <bottom/>
      <diagonal/>
    </border>
    <border diagonalUp="false" diagonalDown="false">
      <left style="thin"/>
      <right style="double"/>
      <top/>
      <bottom/>
      <diagonal/>
    </border>
    <border diagonalUp="false" diagonalDown="false">
      <left style="double"/>
      <right style="thin"/>
      <top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 style="double"/>
      <top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1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applyFont="true" applyBorder="true" applyAlignment="true" applyProtection="true">
      <alignment horizontal="center" vertical="bottom" textRotation="0" wrapText="false" indent="0" shrinkToFit="false"/>
      <protection locked="true" hidden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9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9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1" fillId="0" borderId="6" xfId="9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7" xfId="9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8" xfId="9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0" borderId="10" xfId="9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1" xfId="92" applyFont="true" applyBorder="true" applyAlignment="true" applyProtection="false">
      <alignment horizontal="left" vertical="bottom" textRotation="0" wrapText="true" indent="4" shrinkToFit="false"/>
      <protection locked="true" hidden="false"/>
    </xf>
    <xf numFmtId="165" fontId="16" fillId="0" borderId="1" xfId="9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10" xfId="9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1" xfId="9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1" fillId="0" borderId="1" xfId="9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1" xfId="9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7" fillId="2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1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8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8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9" fillId="0" borderId="0" xfId="8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8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8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8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3" fillId="0" borderId="0" xfId="8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8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9" xfId="8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29" xfId="8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29" xfId="8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29" xfId="8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29" xfId="8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9" xfId="8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29" xfId="8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29" xfId="8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29" xfId="8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29" xfId="8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29" xfId="89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9" fillId="0" borderId="0" xfId="8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9" fillId="3" borderId="29" xfId="8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9" fillId="0" borderId="29" xfId="8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29" xfId="8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9" fillId="0" borderId="29" xfId="8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9" fillId="0" borderId="29" xfId="8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7" xfId="8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8" xfId="8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30" xfId="8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29" xfId="8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8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8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89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19" fillId="0" borderId="0" xfId="89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9" fillId="0" borderId="0" xfId="8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3" fillId="0" borderId="0" xfId="8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8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3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10" xfId="20" builtinId="53" customBuiltin="true"/>
    <cellStyle name="Comma 10 2" xfId="21" builtinId="53" customBuiltin="true"/>
    <cellStyle name="Comma 11" xfId="22" builtinId="53" customBuiltin="true"/>
    <cellStyle name="Comma 12" xfId="23" builtinId="53" customBuiltin="true"/>
    <cellStyle name="Comma 13" xfId="24" builtinId="53" customBuiltin="true"/>
    <cellStyle name="Comma 14" xfId="25" builtinId="53" customBuiltin="true"/>
    <cellStyle name="Comma 15" xfId="26" builtinId="53" customBuiltin="true"/>
    <cellStyle name="Comma 16" xfId="27" builtinId="53" customBuiltin="true"/>
    <cellStyle name="Comma 17" xfId="28" builtinId="53" customBuiltin="true"/>
    <cellStyle name="Comma 17 2" xfId="29" builtinId="53" customBuiltin="true"/>
    <cellStyle name="Comma 18" xfId="30" builtinId="53" customBuiltin="true"/>
    <cellStyle name="Comma 19" xfId="31" builtinId="53" customBuiltin="true"/>
    <cellStyle name="Comma 2" xfId="32" builtinId="53" customBuiltin="true"/>
    <cellStyle name="Comma 2 10" xfId="33" builtinId="53" customBuiltin="true"/>
    <cellStyle name="Comma 2 2" xfId="34" builtinId="53" customBuiltin="true"/>
    <cellStyle name="Comma 2 2 2" xfId="35" builtinId="53" customBuiltin="true"/>
    <cellStyle name="Comma 2 2 2 2" xfId="36" builtinId="53" customBuiltin="true"/>
    <cellStyle name="Comma 2 2 3" xfId="37" builtinId="53" customBuiltin="true"/>
    <cellStyle name="Comma 2 2 4" xfId="38" builtinId="53" customBuiltin="true"/>
    <cellStyle name="Comma 2 3" xfId="39" builtinId="53" customBuiltin="true"/>
    <cellStyle name="Comma 2 3 2" xfId="40" builtinId="53" customBuiltin="true"/>
    <cellStyle name="Comma 2 3 3" xfId="41" builtinId="53" customBuiltin="true"/>
    <cellStyle name="Comma 2 4" xfId="42" builtinId="53" customBuiltin="true"/>
    <cellStyle name="Comma 2 5" xfId="43" builtinId="53" customBuiltin="true"/>
    <cellStyle name="Comma 2 5 2" xfId="44" builtinId="53" customBuiltin="true"/>
    <cellStyle name="Comma 2 6" xfId="45" builtinId="53" customBuiltin="true"/>
    <cellStyle name="Comma 2 7" xfId="46" builtinId="53" customBuiltin="true"/>
    <cellStyle name="Comma 2 8" xfId="47" builtinId="53" customBuiltin="true"/>
    <cellStyle name="Comma 2 9" xfId="48" builtinId="53" customBuiltin="true"/>
    <cellStyle name="Comma 20" xfId="49" builtinId="53" customBuiltin="true"/>
    <cellStyle name="Comma 21" xfId="50" builtinId="53" customBuiltin="true"/>
    <cellStyle name="Comma 22" xfId="51" builtinId="53" customBuiltin="true"/>
    <cellStyle name="Comma 22 2" xfId="52" builtinId="53" customBuiltin="true"/>
    <cellStyle name="Comma 22 3" xfId="53" builtinId="53" customBuiltin="true"/>
    <cellStyle name="Comma 22 3 2" xfId="54" builtinId="53" customBuiltin="true"/>
    <cellStyle name="Comma 23" xfId="55" builtinId="53" customBuiltin="true"/>
    <cellStyle name="Comma 24" xfId="56" builtinId="53" customBuiltin="true"/>
    <cellStyle name="Comma 25" xfId="57" builtinId="53" customBuiltin="true"/>
    <cellStyle name="Comma 26" xfId="58" builtinId="53" customBuiltin="true"/>
    <cellStyle name="Comma 27" xfId="59" builtinId="53" customBuiltin="true"/>
    <cellStyle name="Comma 28" xfId="60" builtinId="53" customBuiltin="true"/>
    <cellStyle name="Comma 3" xfId="61" builtinId="53" customBuiltin="true"/>
    <cellStyle name="Comma 30" xfId="62" builtinId="53" customBuiltin="true"/>
    <cellStyle name="Comma 31" xfId="63" builtinId="53" customBuiltin="true"/>
    <cellStyle name="Comma 4" xfId="64" builtinId="53" customBuiltin="true"/>
    <cellStyle name="Comma 4 2" xfId="65" builtinId="53" customBuiltin="true"/>
    <cellStyle name="Comma 5" xfId="66" builtinId="53" customBuiltin="true"/>
    <cellStyle name="Comma 5 2" xfId="67" builtinId="53" customBuiltin="true"/>
    <cellStyle name="Comma 5 3" xfId="68" builtinId="53" customBuiltin="true"/>
    <cellStyle name="Comma 6" xfId="69" builtinId="53" customBuiltin="true"/>
    <cellStyle name="Comma 6 2" xfId="70" builtinId="53" customBuiltin="true"/>
    <cellStyle name="Comma 6 3" xfId="71" builtinId="53" customBuiltin="true"/>
    <cellStyle name="Comma 6 4" xfId="72" builtinId="53" customBuiltin="true"/>
    <cellStyle name="Comma 7" xfId="73" builtinId="53" customBuiltin="true"/>
    <cellStyle name="Comma 8" xfId="74" builtinId="53" customBuiltin="true"/>
    <cellStyle name="Comma 9" xfId="75" builtinId="53" customBuiltin="true"/>
    <cellStyle name="Currency 2" xfId="76" builtinId="53" customBuiltin="true"/>
    <cellStyle name="Currency 3" xfId="77" builtinId="53" customBuiltin="true"/>
    <cellStyle name="Normal 10" xfId="78" builtinId="53" customBuiltin="true"/>
    <cellStyle name="Normal 11" xfId="79" builtinId="53" customBuiltin="true"/>
    <cellStyle name="Normal 12" xfId="80" builtinId="53" customBuiltin="true"/>
    <cellStyle name="Normal 13" xfId="81" builtinId="53" customBuiltin="true"/>
    <cellStyle name="Normal 14" xfId="82" builtinId="53" customBuiltin="true"/>
    <cellStyle name="Normal 15" xfId="83" builtinId="53" customBuiltin="true"/>
    <cellStyle name="Normal 16" xfId="84" builtinId="53" customBuiltin="true"/>
    <cellStyle name="Normal 17" xfId="85" builtinId="53" customBuiltin="true"/>
    <cellStyle name="Normal 18" xfId="86" builtinId="53" customBuiltin="true"/>
    <cellStyle name="Normal 19" xfId="87" builtinId="53" customBuiltin="true"/>
    <cellStyle name="Normal 19 2" xfId="88" builtinId="53" customBuiltin="true"/>
    <cellStyle name="Normal 19 3" xfId="89" builtinId="53" customBuiltin="true"/>
    <cellStyle name="Normal 2" xfId="90" builtinId="53" customBuiltin="true"/>
    <cellStyle name="Normal 2 2" xfId="91" builtinId="53" customBuiltin="true"/>
    <cellStyle name="Normal 2 2 2" xfId="92" builtinId="53" customBuiltin="true"/>
    <cellStyle name="Normal 2 2 2 2" xfId="93" builtinId="53" customBuiltin="true"/>
    <cellStyle name="Normal 2 2 2 2 2" xfId="94" builtinId="53" customBuiltin="true"/>
    <cellStyle name="Normal 2 2 2 3" xfId="95" builtinId="53" customBuiltin="true"/>
    <cellStyle name="Normal 2 2 3" xfId="96" builtinId="53" customBuiltin="true"/>
    <cellStyle name="Normal 2 2 3 2" xfId="97" builtinId="53" customBuiltin="true"/>
    <cellStyle name="Normal 2 2 3 2 2" xfId="98" builtinId="53" customBuiltin="true"/>
    <cellStyle name="Normal 2 2 3 2 3" xfId="99" builtinId="53" customBuiltin="true"/>
    <cellStyle name="Normal 2 2_BoQ GIGA" xfId="100" builtinId="53" customBuiltin="true"/>
    <cellStyle name="Normal 2 3" xfId="101" builtinId="53" customBuiltin="true"/>
    <cellStyle name="Normal 2 3 2" xfId="102" builtinId="53" customBuiltin="true"/>
    <cellStyle name="Normal 2 4" xfId="103" builtinId="53" customBuiltin="true"/>
    <cellStyle name="Normal 2 4 2" xfId="104" builtinId="53" customBuiltin="true"/>
    <cellStyle name="Normal 2 5" xfId="105" builtinId="53" customBuiltin="true"/>
    <cellStyle name="Normal 20" xfId="106" builtinId="53" customBuiltin="true"/>
    <cellStyle name="Normal 20 2" xfId="107" builtinId="53" customBuiltin="true"/>
    <cellStyle name="Normal 20 2 2" xfId="108" builtinId="53" customBuiltin="true"/>
    <cellStyle name="Normal 21" xfId="109" builtinId="53" customBuiltin="true"/>
    <cellStyle name="Normal 22" xfId="110" builtinId="53" customBuiltin="true"/>
    <cellStyle name="Normal 23" xfId="111" builtinId="53" customBuiltin="true"/>
    <cellStyle name="Normal 24" xfId="112" builtinId="53" customBuiltin="true"/>
    <cellStyle name="Normal 25" xfId="113" builtinId="53" customBuiltin="true"/>
    <cellStyle name="Normal 26" xfId="114" builtinId="53" customBuiltin="true"/>
    <cellStyle name="Normal 27" xfId="115" builtinId="53" customBuiltin="true"/>
    <cellStyle name="Normal 28" xfId="116" builtinId="53" customBuiltin="true"/>
    <cellStyle name="Normal 29" xfId="117" builtinId="53" customBuiltin="true"/>
    <cellStyle name="Normal 2_4th payment ENGINEERING STUDIO &amp; LABx" xfId="118" builtinId="53" customBuiltin="true"/>
    <cellStyle name="Normal 3" xfId="119" builtinId="53" customBuiltin="true"/>
    <cellStyle name="Normal 3 2" xfId="120" builtinId="53" customBuiltin="true"/>
    <cellStyle name="Normal 3 3" xfId="121" builtinId="53" customBuiltin="true"/>
    <cellStyle name="Normal 30" xfId="122" builtinId="53" customBuiltin="true"/>
    <cellStyle name="Normal 31" xfId="123" builtinId="53" customBuiltin="true"/>
    <cellStyle name="Normal 32" xfId="124" builtinId="53" customBuiltin="true"/>
    <cellStyle name="Normal 33" xfId="125" builtinId="53" customBuiltin="true"/>
    <cellStyle name="Normal 34" xfId="126" builtinId="53" customBuiltin="true"/>
    <cellStyle name="Normal 35" xfId="127" builtinId="53" customBuiltin="true"/>
    <cellStyle name="Normal 36" xfId="128" builtinId="53" customBuiltin="true"/>
    <cellStyle name="Normal 37" xfId="129" builtinId="53" customBuiltin="true"/>
    <cellStyle name="Normal 4" xfId="130" builtinId="53" customBuiltin="true"/>
    <cellStyle name="Normal 4 2" xfId="131" builtinId="53" customBuiltin="true"/>
    <cellStyle name="Normal 5" xfId="132" builtinId="53" customBuiltin="true"/>
    <cellStyle name="Normal 6" xfId="133" builtinId="53" customBuiltin="true"/>
    <cellStyle name="Normal 7" xfId="134" builtinId="53" customBuiltin="true"/>
    <cellStyle name="Normal 7 2" xfId="135" builtinId="53" customBuiltin="true"/>
    <cellStyle name="Normal 8" xfId="136" builtinId="53" customBuiltin="true"/>
    <cellStyle name="Normal 9" xfId="137" builtinId="53" customBuiltin="true"/>
    <cellStyle name="Percent 2" xfId="138" builtinId="53" customBuiltin="true"/>
    <cellStyle name="Percent 3" xfId="139" builtinId="53" customBuiltin="true"/>
    <cellStyle name="Style 1" xfId="140" builtinId="53" customBuiltin="true"/>
    <cellStyle name="Style 2" xfId="141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0.xml"/><Relationship Id="rId8" Type="http://schemas.openxmlformats.org/officeDocument/2006/relationships/externalLink" Target="externalLinks/externalLink12.xml"/><Relationship Id="rId9" Type="http://schemas.openxmlformats.org/officeDocument/2006/relationships/externalLink" Target="externalLinks/externalLink9.xml"/><Relationship Id="rId10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eyob/Dropbox/zamra/VARIATIONS/Sefer%20selam%20project/From%20Porcelain%20to%20Granite%20Wall%20Cladding%20(Addition%20&amp;%20Ommission)/Template.xlsx" TargetMode="External"/>
</Relationships>
</file>

<file path=xl/externalLinks/_rels/externalLink10.xml.rels><?xml version="1.0" encoding="UTF-8"?>
<Relationships xmlns="http://schemas.openxmlformats.org/package/2006/relationships"><Relationship Id="rId1" Type="http://schemas.openxmlformats.org/officeDocument/2006/relationships/externalLinkPath" Target="4" TargetMode="External"/>
</Relationships>
</file>

<file path=xl/externalLinks/_rels/externalLink11.xml.rels><?xml version="1.0" encoding="UTF-8"?>
<Relationships xmlns="http://schemas.openxmlformats.org/package/2006/relationships"><Relationship Id="rId1" Type="http://schemas.openxmlformats.org/officeDocument/2006/relationships/externalLinkPath" Target="5" TargetMode="External"/>
</Relationships>
</file>

<file path=xl/externalLinks/_rels/externalLink12.xml.rels><?xml version="1.0" encoding="UTF-8"?>
<Relationships xmlns="http://schemas.openxmlformats.org/package/2006/relationships"><Relationship Id="rId1" Type="http://schemas.openxmlformats.org/officeDocument/2006/relationships/externalLinkPath" Target="6" TargetMode="External"/>
</Relationships>
</file>

<file path=xl/externalLinks/_rels/externalLink9.xml.rels><?xml version="1.0" encoding="UTF-8"?>
<Relationships xmlns="http://schemas.openxmlformats.org/package/2006/relationships"><Relationship Id="rId1" Type="http://schemas.openxmlformats.org/officeDocument/2006/relationships/externalLinkPath" Target="3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Addition"/>
      <sheetName val="Omission"/>
      <sheetName val="breakdown"/>
      <sheetName val="Material Price"/>
    </sheetNames>
    <sheetDataSet>
      <sheetData sheetId="0"/>
      <sheetData sheetId="1"/>
      <sheetData sheetId="2"/>
      <sheetData sheetId="3"/>
      <sheetData sheetId="4">
        <row r="3">
          <cell r="C3">
            <v>182.5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8.57085020242915"/>
    <col collapsed="false" hidden="false" max="2" min="2" style="0" width="40.3846153846154"/>
    <col collapsed="false" hidden="false" max="3" min="3" style="0" width="19.1740890688259"/>
    <col collapsed="false" hidden="false" max="4" min="4" style="0" width="16.1740890688259"/>
    <col collapsed="false" hidden="false" max="1025" min="5" style="0" width="8.57085020242915"/>
  </cols>
  <sheetData>
    <row r="1" s="2" customFormat="true" ht="15" hidden="false" customHeight="false" outlineLevel="0" collapsed="false">
      <c r="A1" s="1" t="s">
        <v>0</v>
      </c>
      <c r="E1" s="3"/>
      <c r="F1" s="3"/>
    </row>
    <row r="2" s="2" customFormat="true" ht="15" hidden="false" customHeight="false" outlineLevel="0" collapsed="false">
      <c r="A2" s="1" t="s">
        <v>1</v>
      </c>
      <c r="E2" s="3"/>
      <c r="F2" s="3"/>
    </row>
    <row r="3" customFormat="false" ht="15" hidden="false" customHeight="false" outlineLevel="0" collapsed="false">
      <c r="A3" s="1" t="s">
        <v>2</v>
      </c>
      <c r="E3" s="3"/>
      <c r="F3" s="3"/>
    </row>
    <row r="4" customFormat="false" ht="15" hidden="false" customHeight="false" outlineLevel="0" collapsed="false">
      <c r="A4" s="1" t="s">
        <v>3</v>
      </c>
      <c r="E4" s="3"/>
      <c r="F4" s="3"/>
    </row>
    <row r="5" s="1" customFormat="true" ht="15" hidden="false" customHeight="false" outlineLevel="0" collapsed="false">
      <c r="A5" s="1" t="s">
        <v>4</v>
      </c>
      <c r="E5" s="4"/>
      <c r="F5" s="4"/>
    </row>
    <row r="6" s="2" customFormat="true" ht="15" hidden="false" customHeight="false" outlineLevel="0" collapsed="false">
      <c r="A6" s="1" t="s">
        <v>5</v>
      </c>
      <c r="E6" s="3"/>
      <c r="F6" s="3"/>
    </row>
    <row r="7" s="2" customFormat="true" ht="14.25" hidden="false" customHeight="false" outlineLevel="0" collapsed="false">
      <c r="A7" s="1"/>
      <c r="E7" s="3"/>
      <c r="F7" s="3"/>
    </row>
    <row r="8" customFormat="false" ht="19.5" hidden="false" customHeight="true" outlineLevel="0" collapsed="false">
      <c r="A8" s="5" t="s">
        <v>6</v>
      </c>
      <c r="B8" s="5"/>
      <c r="C8" s="5"/>
    </row>
    <row r="9" s="2" customFormat="true" ht="14.25" hidden="false" customHeight="true" outlineLevel="0" collapsed="false">
      <c r="A9" s="6"/>
      <c r="B9" s="7"/>
      <c r="C9" s="8"/>
    </row>
    <row r="10" s="2" customFormat="true" ht="14.25" hidden="false" customHeight="true" outlineLevel="0" collapsed="false">
      <c r="A10" s="9" t="s">
        <v>7</v>
      </c>
      <c r="B10" s="10" t="s">
        <v>8</v>
      </c>
      <c r="C10" s="11" t="s">
        <v>9</v>
      </c>
      <c r="D10" s="11" t="s">
        <v>10</v>
      </c>
    </row>
    <row r="11" s="2" customFormat="true" ht="14.25" hidden="false" customHeight="true" outlineLevel="0" collapsed="false">
      <c r="A11" s="9"/>
      <c r="B11" s="10"/>
      <c r="C11" s="11"/>
      <c r="D11" s="11"/>
    </row>
    <row r="12" s="2" customFormat="true" ht="14.25" hidden="false" customHeight="true" outlineLevel="0" collapsed="false">
      <c r="A12" s="12"/>
      <c r="B12" s="13"/>
      <c r="C12" s="14"/>
      <c r="D12" s="15"/>
    </row>
    <row r="13" customFormat="false" ht="18" hidden="false" customHeight="true" outlineLevel="0" collapsed="false">
      <c r="A13" s="16" t="s">
        <v>11</v>
      </c>
      <c r="B13" s="17" t="s">
        <v>12</v>
      </c>
      <c r="C13" s="18" t="n">
        <f aca="false">[1]Addition!F20</f>
        <v>0</v>
      </c>
      <c r="D13" s="19"/>
    </row>
    <row r="14" customFormat="false" ht="20.25" hidden="false" customHeight="true" outlineLevel="0" collapsed="false">
      <c r="A14" s="16" t="s">
        <v>13</v>
      </c>
      <c r="B14" s="17" t="s">
        <v>14</v>
      </c>
      <c r="C14" s="18" t="n">
        <f aca="false">[1]Omission!F18</f>
        <v>0</v>
      </c>
      <c r="D14" s="19"/>
    </row>
    <row r="15" customFormat="false" ht="14.25" hidden="false" customHeight="true" outlineLevel="0" collapsed="false">
      <c r="A15" s="20"/>
      <c r="B15" s="21"/>
      <c r="C15" s="22"/>
      <c r="D15" s="19"/>
    </row>
    <row r="16" customFormat="false" ht="14.25" hidden="false" customHeight="true" outlineLevel="0" collapsed="false">
      <c r="A16" s="20"/>
      <c r="B16" s="21"/>
      <c r="C16" s="22"/>
      <c r="D16" s="19"/>
    </row>
    <row r="17" customFormat="false" ht="14.25" hidden="false" customHeight="true" outlineLevel="0" collapsed="false">
      <c r="A17" s="20"/>
      <c r="B17" s="21"/>
      <c r="C17" s="22"/>
      <c r="D17" s="19"/>
    </row>
    <row r="18" customFormat="false" ht="14.25" hidden="false" customHeight="true" outlineLevel="0" collapsed="false">
      <c r="A18" s="20"/>
      <c r="B18" s="21"/>
      <c r="C18" s="22"/>
      <c r="D18" s="19"/>
    </row>
    <row r="19" customFormat="false" ht="14.25" hidden="false" customHeight="true" outlineLevel="0" collapsed="false">
      <c r="A19" s="20"/>
      <c r="B19" s="21"/>
      <c r="C19" s="22"/>
      <c r="D19" s="19"/>
    </row>
    <row r="20" customFormat="false" ht="14.25" hidden="false" customHeight="true" outlineLevel="0" collapsed="false">
      <c r="A20" s="20"/>
      <c r="B20" s="21"/>
      <c r="C20" s="22"/>
      <c r="D20" s="19"/>
    </row>
    <row r="21" customFormat="false" ht="14.25" hidden="false" customHeight="true" outlineLevel="0" collapsed="false">
      <c r="A21" s="20"/>
      <c r="B21" s="21"/>
      <c r="C21" s="23"/>
      <c r="D21" s="19"/>
    </row>
    <row r="22" customFormat="false" ht="14.25" hidden="false" customHeight="true" outlineLevel="0" collapsed="false">
      <c r="A22" s="24" t="s">
        <v>15</v>
      </c>
      <c r="B22" s="24"/>
      <c r="C22" s="25" t="n">
        <f aca="false">C13-C14</f>
        <v>0</v>
      </c>
      <c r="D22" s="26"/>
    </row>
    <row r="23" customFormat="false" ht="14.25" hidden="false" customHeight="true" outlineLevel="0" collapsed="false">
      <c r="A23" s="27"/>
      <c r="B23" s="28" t="s">
        <v>16</v>
      </c>
      <c r="C23" s="29" t="n">
        <f aca="false">C22*0.15</f>
        <v>0</v>
      </c>
      <c r="D23" s="30"/>
      <c r="E23" s="31"/>
      <c r="F23" s="31"/>
    </row>
    <row r="24" customFormat="false" ht="14.25" hidden="false" customHeight="true" outlineLevel="0" collapsed="false">
      <c r="A24" s="32"/>
      <c r="B24" s="33" t="s">
        <v>17</v>
      </c>
      <c r="C24" s="34" t="n">
        <f aca="false">C22+C23</f>
        <v>0</v>
      </c>
      <c r="D24" s="35"/>
      <c r="E24" s="36"/>
      <c r="F24" s="36"/>
    </row>
    <row r="25" customFormat="false" ht="15.75" hidden="false" customHeight="false" outlineLevel="0" collapsed="false"/>
  </sheetData>
  <mergeCells count="6">
    <mergeCell ref="A8:C8"/>
    <mergeCell ref="A10:A11"/>
    <mergeCell ref="B10:B11"/>
    <mergeCell ref="C10:C11"/>
    <mergeCell ref="D10:D11"/>
    <mergeCell ref="A22:B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/>
  <cols>
    <col collapsed="false" hidden="false" max="1" min="1" style="0" width="7.92712550607287"/>
    <col collapsed="false" hidden="false" max="2" min="2" style="0" width="49.0607287449393"/>
    <col collapsed="false" hidden="false" max="3" min="3" style="0" width="9.10526315789474"/>
    <col collapsed="false" hidden="false" max="4" min="4" style="0" width="8.57085020242915"/>
    <col collapsed="false" hidden="false" max="5" min="5" style="0" width="13.3886639676113"/>
    <col collapsed="false" hidden="false" max="6" min="6" style="0" width="21.5303643724696"/>
    <col collapsed="false" hidden="false" max="7" min="7" style="0" width="12.6396761133603"/>
    <col collapsed="false" hidden="false" max="1025" min="8" style="0" width="8.57085020242915"/>
  </cols>
  <sheetData>
    <row r="1" s="2" customFormat="true" ht="15" hidden="false" customHeight="false" outlineLevel="0" collapsed="false">
      <c r="A1" s="1" t="s">
        <v>0</v>
      </c>
      <c r="E1" s="3"/>
      <c r="F1" s="3"/>
    </row>
    <row r="2" s="2" customFormat="true" ht="15" hidden="false" customHeight="false" outlineLevel="0" collapsed="false">
      <c r="A2" s="1" t="s">
        <v>1</v>
      </c>
      <c r="E2" s="3"/>
      <c r="F2" s="3"/>
    </row>
    <row r="3" customFormat="false" ht="15" hidden="false" customHeight="false" outlineLevel="0" collapsed="false">
      <c r="A3" s="1" t="s">
        <v>2</v>
      </c>
      <c r="E3" s="3"/>
      <c r="F3" s="3"/>
    </row>
    <row r="4" customFormat="false" ht="15" hidden="false" customHeight="false" outlineLevel="0" collapsed="false">
      <c r="A4" s="1" t="s">
        <v>3</v>
      </c>
      <c r="E4" s="3"/>
      <c r="F4" s="3"/>
    </row>
    <row r="5" s="1" customFormat="true" ht="15" hidden="false" customHeight="false" outlineLevel="0" collapsed="false">
      <c r="A5" s="1" t="s">
        <v>4</v>
      </c>
      <c r="E5" s="4"/>
      <c r="F5" s="4"/>
    </row>
    <row r="6" s="2" customFormat="true" ht="15" hidden="false" customHeight="false" outlineLevel="0" collapsed="false">
      <c r="A6" s="1" t="s">
        <v>5</v>
      </c>
      <c r="E6" s="3"/>
      <c r="F6" s="3"/>
    </row>
    <row r="7" s="2" customFormat="true" ht="15" hidden="false" customHeight="false" outlineLevel="0" collapsed="false">
      <c r="A7" s="1"/>
      <c r="E7" s="3"/>
      <c r="F7" s="3"/>
    </row>
    <row r="8" s="41" customFormat="true" ht="23.25" hidden="false" customHeight="true" outlineLevel="0" collapsed="false">
      <c r="A8" s="37" t="s">
        <v>18</v>
      </c>
      <c r="B8" s="38" t="s">
        <v>19</v>
      </c>
      <c r="C8" s="38" t="s">
        <v>20</v>
      </c>
      <c r="D8" s="38" t="s">
        <v>21</v>
      </c>
      <c r="E8" s="39" t="s">
        <v>22</v>
      </c>
      <c r="F8" s="39" t="s">
        <v>23</v>
      </c>
      <c r="G8" s="40" t="s">
        <v>24</v>
      </c>
    </row>
    <row r="9" s="42" customFormat="true" ht="21.75" hidden="false" customHeight="true" outlineLevel="0" collapsed="false">
      <c r="A9" s="37"/>
      <c r="B9" s="38"/>
      <c r="C9" s="38"/>
      <c r="D9" s="38"/>
      <c r="E9" s="39"/>
      <c r="F9" s="39"/>
      <c r="G9" s="40"/>
    </row>
    <row r="10" s="2" customFormat="true" ht="15" hidden="false" customHeight="false" outlineLevel="0" collapsed="false">
      <c r="A10" s="43"/>
      <c r="B10" s="44"/>
      <c r="C10" s="44"/>
      <c r="D10" s="44"/>
      <c r="E10" s="45"/>
      <c r="F10" s="45"/>
      <c r="G10" s="46"/>
    </row>
    <row r="11" customFormat="false" ht="15.75" hidden="false" customHeight="true" outlineLevel="0" collapsed="false">
      <c r="A11" s="43"/>
      <c r="B11" s="47" t="s">
        <v>25</v>
      </c>
      <c r="C11" s="44"/>
      <c r="D11" s="44"/>
      <c r="E11" s="45"/>
      <c r="F11" s="45"/>
      <c r="G11" s="48"/>
    </row>
    <row r="12" customFormat="false" ht="25.5" hidden="false" customHeight="true" outlineLevel="0" collapsed="false">
      <c r="A12" s="43"/>
      <c r="B12" s="49" t="s">
        <v>26</v>
      </c>
      <c r="C12" s="44"/>
      <c r="D12" s="44"/>
      <c r="E12" s="45"/>
      <c r="F12" s="45"/>
      <c r="G12" s="48"/>
    </row>
    <row r="13" s="56" customFormat="true" ht="36" hidden="false" customHeight="true" outlineLevel="0" collapsed="false">
      <c r="A13" s="50" t="n">
        <v>1</v>
      </c>
      <c r="B13" s="51" t="s">
        <v>27</v>
      </c>
      <c r="C13" s="52" t="s">
        <v>28</v>
      </c>
      <c r="D13" s="53"/>
      <c r="E13" s="54"/>
      <c r="F13" s="54" t="n">
        <f aca="false">D13*E13</f>
        <v>0</v>
      </c>
      <c r="G13" s="55"/>
    </row>
    <row r="14" s="2" customFormat="true" ht="14.25" hidden="false" customHeight="false" outlineLevel="0" collapsed="false">
      <c r="A14" s="57"/>
      <c r="B14" s="58"/>
      <c r="C14" s="52"/>
      <c r="D14" s="53"/>
      <c r="E14" s="54"/>
      <c r="F14" s="54"/>
      <c r="G14" s="55"/>
    </row>
    <row r="15" s="2" customFormat="true" ht="14.25" hidden="false" customHeight="false" outlineLevel="0" collapsed="false">
      <c r="A15" s="57"/>
      <c r="B15" s="58"/>
      <c r="C15" s="52"/>
      <c r="D15" s="53"/>
      <c r="E15" s="54"/>
      <c r="F15" s="54"/>
      <c r="G15" s="55"/>
    </row>
    <row r="16" s="2" customFormat="true" ht="14.25" hidden="false" customHeight="false" outlineLevel="0" collapsed="false">
      <c r="A16" s="57"/>
      <c r="B16" s="58"/>
      <c r="C16" s="52"/>
      <c r="D16" s="53"/>
      <c r="E16" s="54"/>
      <c r="F16" s="54"/>
      <c r="G16" s="55"/>
    </row>
    <row r="17" s="2" customFormat="true" ht="14.25" hidden="false" customHeight="false" outlineLevel="0" collapsed="false">
      <c r="A17" s="57"/>
      <c r="B17" s="58"/>
      <c r="C17" s="52"/>
      <c r="D17" s="53"/>
      <c r="E17" s="54"/>
      <c r="F17" s="54"/>
      <c r="G17" s="55"/>
    </row>
    <row r="18" s="2" customFormat="true" ht="14.25" hidden="false" customHeight="false" outlineLevel="0" collapsed="false">
      <c r="A18" s="57"/>
      <c r="B18" s="58"/>
      <c r="C18" s="52"/>
      <c r="D18" s="53"/>
      <c r="E18" s="54"/>
      <c r="F18" s="54"/>
      <c r="G18" s="55"/>
    </row>
    <row r="19" s="2" customFormat="true" ht="14.25" hidden="false" customHeight="false" outlineLevel="0" collapsed="false">
      <c r="A19" s="57"/>
      <c r="B19" s="58"/>
      <c r="C19" s="52"/>
      <c r="D19" s="53"/>
      <c r="E19" s="54"/>
      <c r="F19" s="54"/>
      <c r="G19" s="55"/>
    </row>
    <row r="20" s="2" customFormat="true" ht="14.25" hidden="false" customHeight="false" outlineLevel="0" collapsed="false">
      <c r="A20" s="57"/>
      <c r="B20" s="58"/>
      <c r="C20" s="52"/>
      <c r="D20" s="53"/>
      <c r="E20" s="54"/>
      <c r="F20" s="54"/>
      <c r="G20" s="55"/>
    </row>
    <row r="21" s="2" customFormat="true" ht="14.25" hidden="false" customHeight="false" outlineLevel="0" collapsed="false">
      <c r="A21" s="57"/>
      <c r="B21" s="58"/>
      <c r="C21" s="52"/>
      <c r="D21" s="53"/>
      <c r="E21" s="54"/>
      <c r="F21" s="54"/>
      <c r="G21" s="55"/>
    </row>
    <row r="22" s="2" customFormat="true" ht="14.25" hidden="false" customHeight="false" outlineLevel="0" collapsed="false">
      <c r="A22" s="57"/>
      <c r="B22" s="58"/>
      <c r="C22" s="52"/>
      <c r="D22" s="53"/>
      <c r="E22" s="54"/>
      <c r="F22" s="54"/>
      <c r="G22" s="55"/>
    </row>
    <row r="23" s="2" customFormat="true" ht="14.25" hidden="false" customHeight="false" outlineLevel="0" collapsed="false">
      <c r="A23" s="57"/>
      <c r="B23" s="58"/>
      <c r="C23" s="52"/>
      <c r="D23" s="53"/>
      <c r="E23" s="54"/>
      <c r="F23" s="54"/>
      <c r="G23" s="55"/>
    </row>
    <row r="24" customFormat="false" ht="14.25" hidden="false" customHeight="false" outlineLevel="0" collapsed="false">
      <c r="A24" s="43"/>
      <c r="B24" s="44"/>
      <c r="C24" s="44"/>
      <c r="D24" s="44"/>
      <c r="E24" s="45"/>
      <c r="F24" s="45"/>
      <c r="G24" s="48"/>
    </row>
    <row r="25" s="64" customFormat="true" ht="17.25" hidden="false" customHeight="true" outlineLevel="0" collapsed="false">
      <c r="A25" s="59"/>
      <c r="B25" s="60" t="s">
        <v>29</v>
      </c>
      <c r="C25" s="61"/>
      <c r="D25" s="61"/>
      <c r="E25" s="62"/>
      <c r="F25" s="62" t="n">
        <f aca="false">SUM(F10:F24)</f>
        <v>0</v>
      </c>
      <c r="G25" s="63"/>
    </row>
    <row r="26" s="2" customFormat="true" ht="15" hidden="false" customHeight="false" outlineLevel="0" collapsed="false">
      <c r="A26" s="65"/>
      <c r="B26" s="66"/>
      <c r="C26" s="66"/>
      <c r="D26" s="66"/>
      <c r="E26" s="67"/>
      <c r="F26" s="67"/>
      <c r="G26" s="68"/>
    </row>
    <row r="27" customFormat="false" ht="15.75" hidden="false" customHeight="false" outlineLevel="0" collapsed="false"/>
  </sheetData>
  <mergeCells count="7">
    <mergeCell ref="A8:A9"/>
    <mergeCell ref="B8:B9"/>
    <mergeCell ref="C8:C9"/>
    <mergeCell ref="D8:D9"/>
    <mergeCell ref="E8:E9"/>
    <mergeCell ref="F8:F9"/>
    <mergeCell ref="G8:G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7.92712550607287"/>
    <col collapsed="false" hidden="false" max="2" min="2" style="0" width="49.0607287449393"/>
    <col collapsed="false" hidden="false" max="3" min="3" style="0" width="9.10526315789474"/>
    <col collapsed="false" hidden="false" max="4" min="4" style="0" width="8.57085020242915"/>
    <col collapsed="false" hidden="false" max="5" min="5" style="0" width="13.3886639676113"/>
    <col collapsed="false" hidden="false" max="6" min="6" style="0" width="21.5303643724696"/>
    <col collapsed="false" hidden="false" max="7" min="7" style="0" width="12.6396761133603"/>
    <col collapsed="false" hidden="false" max="1025" min="8" style="0" width="8.57085020242915"/>
  </cols>
  <sheetData>
    <row r="1" s="2" customFormat="true" ht="15" hidden="false" customHeight="false" outlineLevel="0" collapsed="false">
      <c r="A1" s="1" t="s">
        <v>0</v>
      </c>
      <c r="E1" s="3"/>
      <c r="F1" s="3"/>
    </row>
    <row r="2" s="2" customFormat="true" ht="15" hidden="false" customHeight="false" outlineLevel="0" collapsed="false">
      <c r="A2" s="1" t="s">
        <v>1</v>
      </c>
      <c r="E2" s="3"/>
      <c r="F2" s="3"/>
    </row>
    <row r="3" customFormat="false" ht="15" hidden="false" customHeight="false" outlineLevel="0" collapsed="false">
      <c r="A3" s="1" t="s">
        <v>2</v>
      </c>
      <c r="E3" s="3"/>
      <c r="F3" s="3"/>
    </row>
    <row r="4" customFormat="false" ht="15" hidden="false" customHeight="false" outlineLevel="0" collapsed="false">
      <c r="A4" s="1" t="s">
        <v>3</v>
      </c>
      <c r="E4" s="3"/>
      <c r="F4" s="3"/>
    </row>
    <row r="5" s="1" customFormat="true" ht="15" hidden="false" customHeight="false" outlineLevel="0" collapsed="false">
      <c r="A5" s="1" t="s">
        <v>4</v>
      </c>
      <c r="E5" s="4"/>
      <c r="F5" s="4"/>
    </row>
    <row r="6" s="2" customFormat="true" ht="15" hidden="false" customHeight="false" outlineLevel="0" collapsed="false">
      <c r="A6" s="1" t="s">
        <v>5</v>
      </c>
      <c r="E6" s="3"/>
      <c r="F6" s="3"/>
    </row>
    <row r="7" s="2" customFormat="true" ht="15" hidden="false" customHeight="false" outlineLevel="0" collapsed="false">
      <c r="A7" s="1"/>
      <c r="E7" s="3"/>
      <c r="F7" s="3"/>
    </row>
    <row r="8" s="41" customFormat="true" ht="23.25" hidden="false" customHeight="true" outlineLevel="0" collapsed="false">
      <c r="A8" s="37" t="s">
        <v>18</v>
      </c>
      <c r="B8" s="38" t="s">
        <v>19</v>
      </c>
      <c r="C8" s="38" t="s">
        <v>20</v>
      </c>
      <c r="D8" s="38" t="s">
        <v>21</v>
      </c>
      <c r="E8" s="39" t="s">
        <v>22</v>
      </c>
      <c r="F8" s="39" t="s">
        <v>23</v>
      </c>
      <c r="G8" s="40" t="s">
        <v>24</v>
      </c>
    </row>
    <row r="9" s="42" customFormat="true" ht="21.75" hidden="false" customHeight="true" outlineLevel="0" collapsed="false">
      <c r="A9" s="37"/>
      <c r="B9" s="38"/>
      <c r="C9" s="38"/>
      <c r="D9" s="38"/>
      <c r="E9" s="39"/>
      <c r="F9" s="39"/>
      <c r="G9" s="40"/>
    </row>
    <row r="10" s="2" customFormat="true" ht="15" hidden="false" customHeight="false" outlineLevel="0" collapsed="false">
      <c r="A10" s="43"/>
      <c r="B10" s="44"/>
      <c r="C10" s="44"/>
      <c r="D10" s="44"/>
      <c r="E10" s="45"/>
      <c r="F10" s="45"/>
      <c r="G10" s="46"/>
    </row>
    <row r="11" customFormat="false" ht="15.75" hidden="false" customHeight="true" outlineLevel="0" collapsed="false">
      <c r="A11" s="43"/>
      <c r="B11" s="47" t="s">
        <v>30</v>
      </c>
      <c r="C11" s="44"/>
      <c r="D11" s="44"/>
      <c r="E11" s="45"/>
      <c r="F11" s="45"/>
      <c r="G11" s="48"/>
    </row>
    <row r="12" customFormat="false" ht="25.5" hidden="false" customHeight="true" outlineLevel="0" collapsed="false">
      <c r="A12" s="43"/>
      <c r="B12" s="49" t="s">
        <v>26</v>
      </c>
      <c r="C12" s="44"/>
      <c r="D12" s="44"/>
      <c r="E12" s="45"/>
      <c r="F12" s="45"/>
      <c r="G12" s="48"/>
    </row>
    <row r="13" s="56" customFormat="true" ht="36" hidden="false" customHeight="true" outlineLevel="0" collapsed="false">
      <c r="A13" s="50" t="n">
        <v>1</v>
      </c>
      <c r="B13" s="51" t="s">
        <v>27</v>
      </c>
      <c r="C13" s="52" t="s">
        <v>28</v>
      </c>
      <c r="D13" s="53"/>
      <c r="E13" s="54"/>
      <c r="F13" s="54" t="n">
        <f aca="false">D13*E13</f>
        <v>0</v>
      </c>
      <c r="G13" s="55"/>
    </row>
    <row r="14" s="2" customFormat="true" ht="14.25" hidden="false" customHeight="false" outlineLevel="0" collapsed="false">
      <c r="A14" s="57"/>
      <c r="B14" s="58"/>
      <c r="C14" s="52"/>
      <c r="D14" s="53"/>
      <c r="E14" s="54"/>
      <c r="F14" s="54"/>
      <c r="G14" s="55"/>
    </row>
    <row r="15" s="2" customFormat="true" ht="14.25" hidden="false" customHeight="false" outlineLevel="0" collapsed="false">
      <c r="A15" s="57"/>
      <c r="B15" s="58"/>
      <c r="C15" s="52"/>
      <c r="D15" s="53"/>
      <c r="E15" s="54"/>
      <c r="F15" s="54"/>
      <c r="G15" s="55"/>
    </row>
    <row r="16" s="2" customFormat="true" ht="14.25" hidden="false" customHeight="false" outlineLevel="0" collapsed="false">
      <c r="A16" s="57"/>
      <c r="B16" s="58"/>
      <c r="C16" s="52"/>
      <c r="D16" s="53"/>
      <c r="E16" s="54"/>
      <c r="F16" s="54"/>
      <c r="G16" s="55"/>
    </row>
    <row r="17" s="2" customFormat="true" ht="14.25" hidden="false" customHeight="false" outlineLevel="0" collapsed="false">
      <c r="A17" s="57"/>
      <c r="B17" s="58"/>
      <c r="C17" s="52"/>
      <c r="D17" s="53"/>
      <c r="E17" s="54"/>
      <c r="F17" s="54"/>
      <c r="G17" s="55"/>
    </row>
    <row r="18" s="2" customFormat="true" ht="14.25" hidden="false" customHeight="false" outlineLevel="0" collapsed="false">
      <c r="A18" s="57"/>
      <c r="B18" s="58"/>
      <c r="C18" s="52"/>
      <c r="D18" s="53"/>
      <c r="E18" s="54"/>
      <c r="F18" s="54"/>
      <c r="G18" s="55"/>
    </row>
    <row r="19" s="2" customFormat="true" ht="14.25" hidden="false" customHeight="false" outlineLevel="0" collapsed="false">
      <c r="A19" s="57"/>
      <c r="B19" s="58"/>
      <c r="C19" s="52"/>
      <c r="D19" s="53"/>
      <c r="E19" s="54"/>
      <c r="F19" s="54"/>
      <c r="G19" s="55"/>
    </row>
    <row r="20" s="2" customFormat="true" ht="14.25" hidden="false" customHeight="false" outlineLevel="0" collapsed="false">
      <c r="A20" s="57"/>
      <c r="B20" s="58"/>
      <c r="C20" s="52"/>
      <c r="D20" s="53"/>
      <c r="E20" s="54"/>
      <c r="F20" s="54"/>
      <c r="G20" s="55"/>
    </row>
    <row r="21" s="2" customFormat="true" ht="14.25" hidden="false" customHeight="false" outlineLevel="0" collapsed="false">
      <c r="A21" s="57"/>
      <c r="B21" s="58"/>
      <c r="C21" s="52"/>
      <c r="D21" s="53"/>
      <c r="E21" s="54"/>
      <c r="F21" s="54"/>
      <c r="G21" s="55"/>
    </row>
    <row r="22" s="2" customFormat="true" ht="14.25" hidden="false" customHeight="false" outlineLevel="0" collapsed="false">
      <c r="A22" s="57"/>
      <c r="B22" s="58"/>
      <c r="C22" s="52"/>
      <c r="D22" s="53"/>
      <c r="E22" s="54"/>
      <c r="F22" s="54"/>
      <c r="G22" s="55"/>
    </row>
    <row r="23" s="2" customFormat="true" ht="14.25" hidden="false" customHeight="false" outlineLevel="0" collapsed="false">
      <c r="A23" s="57"/>
      <c r="B23" s="58"/>
      <c r="C23" s="52"/>
      <c r="D23" s="53"/>
      <c r="E23" s="54"/>
      <c r="F23" s="54"/>
      <c r="G23" s="55"/>
    </row>
    <row r="24" customFormat="false" ht="14.25" hidden="false" customHeight="false" outlineLevel="0" collapsed="false">
      <c r="A24" s="43"/>
      <c r="B24" s="44"/>
      <c r="C24" s="44"/>
      <c r="D24" s="44"/>
      <c r="E24" s="45"/>
      <c r="F24" s="45"/>
      <c r="G24" s="48"/>
    </row>
    <row r="25" s="64" customFormat="true" ht="17.25" hidden="false" customHeight="true" outlineLevel="0" collapsed="false">
      <c r="A25" s="59"/>
      <c r="B25" s="60" t="s">
        <v>29</v>
      </c>
      <c r="C25" s="61"/>
      <c r="D25" s="61"/>
      <c r="E25" s="62"/>
      <c r="F25" s="62" t="n">
        <f aca="false">SUM(F10:F24)</f>
        <v>0</v>
      </c>
      <c r="G25" s="63"/>
    </row>
    <row r="26" s="2" customFormat="true" ht="15" hidden="false" customHeight="false" outlineLevel="0" collapsed="false">
      <c r="A26" s="65"/>
      <c r="B26" s="66"/>
      <c r="C26" s="66"/>
      <c r="D26" s="66"/>
      <c r="E26" s="67"/>
      <c r="F26" s="67"/>
      <c r="G26" s="68"/>
    </row>
    <row r="27" customFormat="false" ht="15.75" hidden="false" customHeight="false" outlineLevel="0" collapsed="false"/>
  </sheetData>
  <mergeCells count="7">
    <mergeCell ref="A8:A9"/>
    <mergeCell ref="B8:B9"/>
    <mergeCell ref="C8:C9"/>
    <mergeCell ref="D8:D9"/>
    <mergeCell ref="E8:E9"/>
    <mergeCell ref="F8:F9"/>
    <mergeCell ref="G8:G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80" workbookViewId="0">
      <selection pane="topLeft" activeCell="M24" activeCellId="0" sqref="M24"/>
    </sheetView>
  </sheetViews>
  <sheetFormatPr defaultRowHeight="12.8"/>
  <cols>
    <col collapsed="false" hidden="false" max="1" min="1" style="69" width="4.92712550607287"/>
    <col collapsed="false" hidden="false" max="2" min="2" style="69" width="25.8137651821862"/>
    <col collapsed="false" hidden="false" max="3" min="3" style="69" width="8.57085020242915"/>
    <col collapsed="false" hidden="false" max="4" min="4" style="69" width="6.63967611336032"/>
    <col collapsed="false" hidden="false" max="5" min="5" style="69" width="8.46153846153846"/>
    <col collapsed="false" hidden="false" max="6" min="6" style="69" width="8.35627530364373"/>
    <col collapsed="false" hidden="false" max="7" min="7" style="69" width="9.10526315789474"/>
    <col collapsed="false" hidden="false" max="8" min="8" style="69" width="5.89068825910931"/>
    <col collapsed="false" hidden="false" max="9" min="9" style="69" width="5.57085020242915"/>
    <col collapsed="false" hidden="false" max="10" min="10" style="69" width="9.63967611336032"/>
    <col collapsed="false" hidden="false" max="11" min="11" style="69" width="8.46153846153846"/>
    <col collapsed="false" hidden="false" max="12" min="12" style="69" width="10.3886639676113"/>
    <col collapsed="false" hidden="false" max="13" min="13" style="69" width="5.67611336032389"/>
    <col collapsed="false" hidden="false" max="14" min="14" style="69" width="8.67611336032389"/>
    <col collapsed="false" hidden="false" max="257" min="15" style="69" width="9.10526315789474"/>
    <col collapsed="false" hidden="false" max="258" min="258" style="69" width="25.8137651821862"/>
    <col collapsed="false" hidden="false" max="259" min="259" style="69" width="7.39271255060729"/>
    <col collapsed="false" hidden="false" max="260" min="260" style="69" width="6.63967611336032"/>
    <col collapsed="false" hidden="false" max="261" min="261" style="69" width="7.39271255060729"/>
    <col collapsed="false" hidden="false" max="262" min="262" style="69" width="8.35627530364373"/>
    <col collapsed="false" hidden="false" max="263" min="263" style="69" width="9.10526315789474"/>
    <col collapsed="false" hidden="false" max="264" min="264" style="69" width="5.89068825910931"/>
    <col collapsed="false" hidden="false" max="265" min="265" style="69" width="6.96356275303644"/>
    <col collapsed="false" hidden="false" max="266" min="266" style="69" width="9.10526315789474"/>
    <col collapsed="false" hidden="false" max="267" min="267" style="69" width="8.46153846153846"/>
    <col collapsed="false" hidden="false" max="268" min="268" style="69" width="10.3886639676113"/>
    <col collapsed="false" hidden="false" max="269" min="269" style="69" width="5.67611336032389"/>
    <col collapsed="false" hidden="false" max="513" min="270" style="69" width="9.10526315789474"/>
    <col collapsed="false" hidden="false" max="514" min="514" style="69" width="25.8137651821862"/>
    <col collapsed="false" hidden="false" max="515" min="515" style="69" width="7.39271255060729"/>
    <col collapsed="false" hidden="false" max="516" min="516" style="69" width="6.63967611336032"/>
    <col collapsed="false" hidden="false" max="517" min="517" style="69" width="7.39271255060729"/>
    <col collapsed="false" hidden="false" max="518" min="518" style="69" width="8.35627530364373"/>
    <col collapsed="false" hidden="false" max="519" min="519" style="69" width="9.10526315789474"/>
    <col collapsed="false" hidden="false" max="520" min="520" style="69" width="5.89068825910931"/>
    <col collapsed="false" hidden="false" max="521" min="521" style="69" width="6.96356275303644"/>
    <col collapsed="false" hidden="false" max="522" min="522" style="69" width="9.10526315789474"/>
    <col collapsed="false" hidden="false" max="523" min="523" style="69" width="8.46153846153846"/>
    <col collapsed="false" hidden="false" max="524" min="524" style="69" width="10.3886639676113"/>
    <col collapsed="false" hidden="false" max="525" min="525" style="69" width="5.67611336032389"/>
    <col collapsed="false" hidden="false" max="769" min="526" style="69" width="9.10526315789474"/>
    <col collapsed="false" hidden="false" max="770" min="770" style="69" width="25.8137651821862"/>
    <col collapsed="false" hidden="false" max="771" min="771" style="69" width="7.39271255060729"/>
    <col collapsed="false" hidden="false" max="772" min="772" style="69" width="6.63967611336032"/>
    <col collapsed="false" hidden="false" max="773" min="773" style="69" width="7.39271255060729"/>
    <col collapsed="false" hidden="false" max="774" min="774" style="69" width="8.35627530364373"/>
    <col collapsed="false" hidden="false" max="775" min="775" style="69" width="9.10526315789474"/>
    <col collapsed="false" hidden="false" max="776" min="776" style="69" width="5.89068825910931"/>
    <col collapsed="false" hidden="false" max="777" min="777" style="69" width="6.96356275303644"/>
    <col collapsed="false" hidden="false" max="778" min="778" style="69" width="9.10526315789474"/>
    <col collapsed="false" hidden="false" max="779" min="779" style="69" width="8.46153846153846"/>
    <col collapsed="false" hidden="false" max="780" min="780" style="69" width="10.3886639676113"/>
    <col collapsed="false" hidden="false" max="781" min="781" style="69" width="5.67611336032389"/>
    <col collapsed="false" hidden="false" max="1025" min="782" style="69" width="9.10526315789474"/>
  </cols>
  <sheetData>
    <row r="1" customFormat="false" ht="13.8" hidden="false" customHeight="false" outlineLevel="0" collapsed="false">
      <c r="A1" s="0"/>
      <c r="B1" s="70" t="s">
        <v>31</v>
      </c>
      <c r="C1" s="0"/>
      <c r="D1" s="0"/>
      <c r="E1" s="0"/>
      <c r="F1" s="0"/>
      <c r="G1" s="0"/>
      <c r="H1" s="0"/>
      <c r="I1" s="0"/>
      <c r="J1" s="70" t="s">
        <v>32</v>
      </c>
      <c r="K1" s="0"/>
      <c r="L1" s="0"/>
      <c r="M1" s="71" t="n">
        <v>0.75</v>
      </c>
      <c r="N1" s="70" t="s">
        <v>33</v>
      </c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/>
      <c r="B2" s="70" t="s">
        <v>34</v>
      </c>
      <c r="C2" s="70" t="s">
        <v>35</v>
      </c>
      <c r="D2" s="72"/>
      <c r="E2" s="72"/>
      <c r="F2" s="72"/>
      <c r="G2" s="0"/>
      <c r="H2" s="0"/>
      <c r="I2" s="0"/>
      <c r="J2" s="70" t="s">
        <v>36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5" hidden="false" customHeight="true" outlineLevel="0" collapsed="false">
      <c r="A3" s="0"/>
      <c r="B3" s="70" t="s">
        <v>37</v>
      </c>
      <c r="C3" s="0"/>
      <c r="D3" s="70" t="n">
        <v>1</v>
      </c>
      <c r="E3" s="70" t="s">
        <v>38</v>
      </c>
      <c r="F3" s="73"/>
      <c r="G3" s="0"/>
      <c r="H3" s="0"/>
      <c r="I3" s="0"/>
      <c r="J3" s="74" t="s">
        <v>39</v>
      </c>
      <c r="K3" s="75" t="n">
        <f aca="false">SUM(L21:L22)</f>
        <v>2336.29875</v>
      </c>
      <c r="L3" s="75"/>
      <c r="M3" s="74" t="s">
        <v>40</v>
      </c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76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77" t="s">
        <v>41</v>
      </c>
      <c r="B5" s="78" t="s">
        <v>42</v>
      </c>
      <c r="C5" s="78"/>
      <c r="D5" s="78"/>
      <c r="E5" s="78"/>
      <c r="F5" s="78"/>
      <c r="G5" s="78" t="s">
        <v>43</v>
      </c>
      <c r="H5" s="78"/>
      <c r="I5" s="78"/>
      <c r="J5" s="78"/>
      <c r="K5" s="78"/>
      <c r="L5" s="78" t="s">
        <v>44</v>
      </c>
      <c r="M5" s="78"/>
      <c r="N5" s="78"/>
      <c r="O5" s="78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9" hidden="false" customHeight="true" outlineLevel="0" collapsed="false">
      <c r="A6" s="77"/>
      <c r="B6" s="79" t="s">
        <v>45</v>
      </c>
      <c r="C6" s="80" t="s">
        <v>46</v>
      </c>
      <c r="D6" s="80" t="s">
        <v>47</v>
      </c>
      <c r="E6" s="81" t="s">
        <v>48</v>
      </c>
      <c r="F6" s="77" t="s">
        <v>49</v>
      </c>
      <c r="G6" s="82" t="s">
        <v>50</v>
      </c>
      <c r="H6" s="83" t="s">
        <v>51</v>
      </c>
      <c r="I6" s="83" t="s">
        <v>52</v>
      </c>
      <c r="J6" s="84" t="s">
        <v>53</v>
      </c>
      <c r="K6" s="85" t="s">
        <v>54</v>
      </c>
      <c r="L6" s="79" t="s">
        <v>55</v>
      </c>
      <c r="M6" s="83" t="s">
        <v>51</v>
      </c>
      <c r="N6" s="86" t="s">
        <v>56</v>
      </c>
      <c r="O6" s="82" t="s">
        <v>54</v>
      </c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5.5" hidden="false" customHeight="false" outlineLevel="0" collapsed="false">
      <c r="A7" s="87" t="n">
        <v>1</v>
      </c>
      <c r="B7" s="82" t="s">
        <v>57</v>
      </c>
      <c r="C7" s="88" t="s">
        <v>58</v>
      </c>
      <c r="D7" s="83" t="n">
        <v>1</v>
      </c>
      <c r="E7" s="89" t="n">
        <v>1527.7</v>
      </c>
      <c r="F7" s="90" t="n">
        <f aca="false">(D7*E7)</f>
        <v>1527.7</v>
      </c>
      <c r="G7" s="83" t="s">
        <v>59</v>
      </c>
      <c r="H7" s="83" t="n">
        <v>1</v>
      </c>
      <c r="I7" s="83" t="n">
        <v>0.25</v>
      </c>
      <c r="J7" s="89" t="n">
        <v>83</v>
      </c>
      <c r="K7" s="90" t="n">
        <f aca="false">(H7*I7*J7)</f>
        <v>20.75</v>
      </c>
      <c r="L7" s="83" t="s">
        <v>60</v>
      </c>
      <c r="M7" s="78" t="n">
        <v>2</v>
      </c>
      <c r="N7" s="91" t="n">
        <v>5</v>
      </c>
      <c r="O7" s="83" t="n">
        <f aca="false">(M7*N7)</f>
        <v>10</v>
      </c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83" t="n">
        <v>2</v>
      </c>
      <c r="B8" s="83" t="s">
        <v>61</v>
      </c>
      <c r="C8" s="78" t="s">
        <v>62</v>
      </c>
      <c r="D8" s="83" t="n">
        <v>0.33</v>
      </c>
      <c r="E8" s="91" t="n">
        <f aca="false">[1]'Material Price'!C3</f>
        <v>182.5</v>
      </c>
      <c r="F8" s="90" t="n">
        <f aca="false">(D8*E8)</f>
        <v>60.225</v>
      </c>
      <c r="G8" s="83" t="s">
        <v>63</v>
      </c>
      <c r="H8" s="83" t="n">
        <v>1</v>
      </c>
      <c r="I8" s="83" t="n">
        <v>1</v>
      </c>
      <c r="J8" s="91" t="n">
        <f aca="false">250/8</f>
        <v>31.25</v>
      </c>
      <c r="K8" s="83" t="n">
        <f aca="false">(H8*I8*J8)</f>
        <v>31.25</v>
      </c>
      <c r="L8" s="83"/>
      <c r="M8" s="83"/>
      <c r="N8" s="91"/>
      <c r="O8" s="83"/>
      <c r="P8" s="0"/>
      <c r="Q8" s="0"/>
      <c r="R8" s="0"/>
      <c r="S8" s="0"/>
      <c r="T8" s="0"/>
      <c r="U8" s="70" t="n">
        <f aca="false">300</f>
        <v>300</v>
      </c>
      <c r="V8" s="0"/>
      <c r="W8" s="70" t="n">
        <f aca="false">50</f>
        <v>50</v>
      </c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83"/>
      <c r="B9" s="83"/>
      <c r="C9" s="78"/>
      <c r="D9" s="83"/>
      <c r="E9" s="89"/>
      <c r="F9" s="92"/>
      <c r="G9" s="83" t="s">
        <v>64</v>
      </c>
      <c r="H9" s="83" t="n">
        <v>3</v>
      </c>
      <c r="I9" s="83" t="n">
        <v>1</v>
      </c>
      <c r="J9" s="91" t="n">
        <f aca="false">120/8</f>
        <v>15</v>
      </c>
      <c r="K9" s="90" t="n">
        <f aca="false">(H9*I9*J9)</f>
        <v>45</v>
      </c>
      <c r="L9" s="83"/>
      <c r="M9" s="83"/>
      <c r="N9" s="91"/>
      <c r="O9" s="83"/>
      <c r="P9" s="0"/>
      <c r="Q9" s="0"/>
      <c r="R9" s="0"/>
      <c r="S9" s="88"/>
      <c r="T9" s="0"/>
      <c r="U9" s="70" t="n">
        <f aca="false">U8/W8</f>
        <v>6</v>
      </c>
      <c r="V9" s="0"/>
      <c r="W9" s="70" t="n">
        <v>1</v>
      </c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83"/>
      <c r="B10" s="83"/>
      <c r="C10" s="78"/>
      <c r="D10" s="83"/>
      <c r="E10" s="91"/>
      <c r="F10" s="92"/>
      <c r="G10" s="83"/>
      <c r="H10" s="83"/>
      <c r="I10" s="83"/>
      <c r="J10" s="91"/>
      <c r="K10" s="83"/>
      <c r="L10" s="83"/>
      <c r="M10" s="83"/>
      <c r="N10" s="91"/>
      <c r="O10" s="83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83"/>
      <c r="B11" s="83"/>
      <c r="C11" s="78"/>
      <c r="D11" s="83"/>
      <c r="E11" s="91"/>
      <c r="F11" s="92"/>
      <c r="G11" s="83"/>
      <c r="H11" s="83"/>
      <c r="I11" s="83"/>
      <c r="J11" s="91"/>
      <c r="K11" s="83"/>
      <c r="L11" s="83"/>
      <c r="M11" s="83"/>
      <c r="N11" s="91"/>
      <c r="O11" s="83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83"/>
      <c r="B12" s="83"/>
      <c r="C12" s="78"/>
      <c r="D12" s="83"/>
      <c r="E12" s="91"/>
      <c r="F12" s="92"/>
      <c r="G12" s="83"/>
      <c r="H12" s="83"/>
      <c r="I12" s="83"/>
      <c r="J12" s="91"/>
      <c r="K12" s="83"/>
      <c r="L12" s="83"/>
      <c r="M12" s="83"/>
      <c r="N12" s="91"/>
      <c r="O12" s="83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83"/>
      <c r="B13" s="83"/>
      <c r="C13" s="78"/>
      <c r="D13" s="83"/>
      <c r="E13" s="91"/>
      <c r="F13" s="93"/>
      <c r="G13" s="83"/>
      <c r="H13" s="83"/>
      <c r="I13" s="83"/>
      <c r="J13" s="91"/>
      <c r="K13" s="83"/>
      <c r="L13" s="83"/>
      <c r="M13" s="83"/>
      <c r="N13" s="91"/>
      <c r="O13" s="83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83"/>
      <c r="B14" s="83"/>
      <c r="C14" s="78"/>
      <c r="D14" s="83"/>
      <c r="E14" s="91"/>
      <c r="F14" s="83"/>
      <c r="G14" s="83"/>
      <c r="H14" s="83"/>
      <c r="I14" s="83"/>
      <c r="J14" s="91"/>
      <c r="K14" s="83"/>
      <c r="L14" s="83"/>
      <c r="M14" s="83"/>
      <c r="N14" s="91"/>
      <c r="O14" s="83"/>
      <c r="P14" s="0"/>
      <c r="Q14" s="7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83"/>
      <c r="B15" s="83"/>
      <c r="C15" s="78"/>
      <c r="D15" s="83"/>
      <c r="E15" s="91"/>
      <c r="F15" s="83"/>
      <c r="G15" s="83"/>
      <c r="H15" s="83"/>
      <c r="I15" s="83"/>
      <c r="J15" s="91"/>
      <c r="K15" s="83"/>
      <c r="L15" s="83"/>
      <c r="M15" s="83"/>
      <c r="N15" s="91"/>
      <c r="O15" s="83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75" hidden="false" customHeight="false" outlineLevel="0" collapsed="false">
      <c r="A16" s="83"/>
      <c r="B16" s="94"/>
      <c r="C16" s="94" t="s">
        <v>65</v>
      </c>
      <c r="D16" s="95"/>
      <c r="E16" s="96"/>
      <c r="F16" s="90" t="n">
        <f aca="false">SUM(F7:F15)</f>
        <v>1587.925</v>
      </c>
      <c r="G16" s="97" t="s">
        <v>66</v>
      </c>
      <c r="H16" s="97"/>
      <c r="I16" s="97"/>
      <c r="J16" s="97"/>
      <c r="K16" s="90" t="n">
        <f aca="false">SUM(K7:K15)</f>
        <v>97</v>
      </c>
      <c r="L16" s="97" t="s">
        <v>67</v>
      </c>
      <c r="M16" s="97"/>
      <c r="N16" s="97"/>
      <c r="O16" s="83" t="n">
        <f aca="false">SUM(O7:O15)</f>
        <v>10</v>
      </c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8" customFormat="false" ht="15.75" hidden="false" customHeight="false" outlineLevel="0" collapsed="false">
      <c r="A18" s="0"/>
      <c r="B18" s="70" t="s">
        <v>68</v>
      </c>
      <c r="C18" s="71" t="n">
        <f aca="false">F16/D3</f>
        <v>1587.925</v>
      </c>
      <c r="D18" s="70" t="s">
        <v>69</v>
      </c>
      <c r="E18" s="73"/>
      <c r="F18" s="70" t="s">
        <v>70</v>
      </c>
      <c r="G18" s="0"/>
      <c r="H18" s="0"/>
      <c r="I18" s="0"/>
      <c r="J18" s="71" t="n">
        <f aca="false">K16/M1</f>
        <v>129.333333333333</v>
      </c>
      <c r="K18" s="98" t="s">
        <v>71</v>
      </c>
      <c r="L18" s="99" t="s">
        <v>72</v>
      </c>
      <c r="M18" s="100"/>
      <c r="N18" s="101" t="n">
        <f aca="false">O16/M1</f>
        <v>13.3333333333333</v>
      </c>
      <c r="O18" s="98" t="s">
        <v>71</v>
      </c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0"/>
      <c r="B19" s="0"/>
      <c r="C19" s="0"/>
      <c r="D19" s="0"/>
      <c r="E19" s="0"/>
      <c r="F19" s="70" t="s">
        <v>73</v>
      </c>
      <c r="G19" s="0"/>
      <c r="H19" s="73"/>
      <c r="I19" s="0"/>
      <c r="J19" s="73"/>
      <c r="K19" s="0"/>
      <c r="L19" s="70" t="s">
        <v>74</v>
      </c>
      <c r="M19" s="0"/>
      <c r="N19" s="0"/>
      <c r="O19" s="0"/>
      <c r="P19" s="0"/>
      <c r="Q19" s="0"/>
      <c r="R19" s="0"/>
      <c r="S19" s="70" t="n">
        <f aca="false">100/8</f>
        <v>12.5</v>
      </c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75" hidden="false" customHeight="false" outlineLevel="0" collapsed="false">
      <c r="A20" s="0"/>
      <c r="B20" s="0"/>
      <c r="C20" s="0"/>
      <c r="D20" s="0"/>
      <c r="E20" s="0"/>
      <c r="F20" s="70" t="s">
        <v>75</v>
      </c>
      <c r="G20" s="0"/>
      <c r="H20" s="0"/>
      <c r="I20" s="0"/>
      <c r="J20" s="0"/>
      <c r="K20" s="0"/>
      <c r="L20" s="70" t="s">
        <v>76</v>
      </c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5" hidden="false" customHeight="false" outlineLevel="0" collapsed="false">
      <c r="A21" s="0"/>
      <c r="B21" s="0"/>
      <c r="C21" s="0"/>
      <c r="D21" s="0"/>
      <c r="E21" s="0"/>
      <c r="F21" s="70" t="s">
        <v>77</v>
      </c>
      <c r="G21" s="0"/>
      <c r="H21" s="0"/>
      <c r="I21" s="0"/>
      <c r="J21" s="0"/>
      <c r="K21" s="0"/>
      <c r="L21" s="71" t="n">
        <f aca="false">SUM(C18+J18+N18)</f>
        <v>1730.59166666667</v>
      </c>
      <c r="M21" s="98" t="s">
        <v>78</v>
      </c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false" outlineLevel="0" collapsed="false">
      <c r="A22" s="0"/>
      <c r="B22" s="0"/>
      <c r="C22" s="0"/>
      <c r="D22" s="0"/>
      <c r="E22" s="0"/>
      <c r="F22" s="0"/>
      <c r="G22" s="0"/>
      <c r="H22" s="70" t="s">
        <v>79</v>
      </c>
      <c r="I22" s="0"/>
      <c r="J22" s="0"/>
      <c r="K22" s="102" t="n">
        <v>0.35</v>
      </c>
      <c r="L22" s="71" t="n">
        <f aca="false">K22*L21</f>
        <v>605.707083333333</v>
      </c>
      <c r="M22" s="70" t="s">
        <v>80</v>
      </c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74" customFormat="true" ht="14.25" hidden="false" customHeight="false" outlineLevel="0" collapsed="false">
      <c r="H23" s="74" t="s">
        <v>81</v>
      </c>
      <c r="L23" s="103" t="n">
        <f aca="false">L21+L22</f>
        <v>2336.29875</v>
      </c>
      <c r="M23" s="104" t="s">
        <v>82</v>
      </c>
    </row>
    <row r="24" customFormat="false" ht="12.75" hidden="false" customHeight="false" outlineLevel="0" collapsed="false">
      <c r="B24" s="70" t="s">
        <v>83</v>
      </c>
    </row>
    <row r="25" customFormat="false" ht="12.75" hidden="false" customHeight="false" outlineLevel="0" collapsed="false">
      <c r="B25" s="70" t="s">
        <v>84</v>
      </c>
    </row>
    <row r="26" customFormat="false" ht="12.75" hidden="false" customHeight="false" outlineLevel="0" collapsed="false">
      <c r="B26" s="70" t="s">
        <v>85</v>
      </c>
    </row>
    <row r="27" customFormat="false" ht="12.75" hidden="false" customHeight="false" outlineLevel="0" collapsed="false">
      <c r="B27" s="70" t="s">
        <v>86</v>
      </c>
    </row>
  </sheetData>
  <mergeCells count="7">
    <mergeCell ref="K3:L3"/>
    <mergeCell ref="A5:A6"/>
    <mergeCell ref="B5:F5"/>
    <mergeCell ref="G5:K5"/>
    <mergeCell ref="L5:O5"/>
    <mergeCell ref="G16:J16"/>
    <mergeCell ref="L16:N16"/>
  </mergeCells>
  <printOptions headings="false" gridLines="false" gridLinesSet="true" horizontalCentered="false" verticalCentered="false"/>
  <pageMargins left="0.45" right="0.259722222222222" top="0.809722222222222" bottom="1.1798611111111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/>
  <cols>
    <col collapsed="false" hidden="false" max="1" min="1" style="0" width="43.7044534412956"/>
    <col collapsed="false" hidden="false" max="2" min="2" style="0" width="17.1376518218624"/>
    <col collapsed="false" hidden="false" max="3" min="3" style="0" width="25.7085020242915"/>
    <col collapsed="false" hidden="false" max="1025" min="4" style="0" width="8.57085020242915"/>
  </cols>
  <sheetData>
    <row r="1" s="106" customFormat="true" ht="19.5" hidden="false" customHeight="true" outlineLevel="0" collapsed="false">
      <c r="A1" s="64" t="s">
        <v>87</v>
      </c>
      <c r="B1" s="105" t="s">
        <v>20</v>
      </c>
      <c r="C1" s="105" t="s">
        <v>88</v>
      </c>
    </row>
    <row r="2" s="2" customFormat="true" ht="14.25" hidden="false" customHeight="false" outlineLevel="0" collapsed="false">
      <c r="B2" s="107"/>
    </row>
    <row r="3" s="2" customFormat="true" ht="14.25" hidden="false" customHeight="false" outlineLevel="0" collapsed="false">
      <c r="B3" s="107"/>
    </row>
    <row r="4" s="2" customFormat="true" ht="14.25" hidden="false" customHeight="false" outlineLevel="0" collapsed="false">
      <c r="B4" s="107"/>
    </row>
    <row r="5" s="2" customFormat="true" ht="14.25" hidden="false" customHeight="false" outlineLevel="0" collapsed="false">
      <c r="B5" s="107"/>
    </row>
    <row r="6" s="2" customFormat="true" ht="14.25" hidden="false" customHeight="false" outlineLevel="0" collapsed="false">
      <c r="B6" s="107"/>
    </row>
    <row r="7" customFormat="false" ht="14.25" hidden="false" customHeight="false" outlineLevel="0" collapsed="false">
      <c r="A7" s="108" t="s">
        <v>89</v>
      </c>
      <c r="B7" s="108"/>
      <c r="C7" s="108"/>
    </row>
    <row r="8" customFormat="false" ht="14.25" hidden="false" customHeight="false" outlineLevel="0" collapsed="false">
      <c r="A8" s="108"/>
      <c r="B8" s="108"/>
      <c r="C8" s="108"/>
    </row>
  </sheetData>
  <mergeCells count="1">
    <mergeCell ref="A7:C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cp:lastModifiedBy>eyob </cp:lastModifiedBy>
  <dcterms:modified xsi:type="dcterms:W3CDTF">2017-08-06T22:40:47Z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