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.yoruk\Desktop\RH_R\"/>
    </mc:Choice>
  </mc:AlternateContent>
  <xr:revisionPtr revIDLastSave="0" documentId="13_ncr:1_{484D3349-6CCE-4D4E-A0F6-B3E5D9FA4260}" xr6:coauthVersionLast="47" xr6:coauthVersionMax="47" xr10:uidLastSave="{00000000-0000-0000-0000-000000000000}"/>
  <bookViews>
    <workbookView xWindow="20370" yWindow="-120" windowWidth="20730" windowHeight="11160" activeTab="6" xr2:uid="{CA221305-C289-41BE-83A5-CA4881BCA194}"/>
  </bookViews>
  <sheets>
    <sheet name="dağılım" sheetId="1" r:id="rId1"/>
    <sheet name="kmet1" sheetId="2" r:id="rId2"/>
    <sheet name="kmet2" sheetId="3" r:id="rId3"/>
    <sheet name="mgv1" sheetId="4" r:id="rId4"/>
    <sheet name="hog1" sheetId="5" r:id="rId5"/>
    <sheet name="pod" sheetId="6" r:id="rId6"/>
    <sheet name="Graphpad_Pris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 a="1"/>
  <c r="B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<sst xmlns="http://schemas.openxmlformats.org/spreadsheetml/2006/main" count="196" uniqueCount="84">
  <si>
    <t>&gt; summary(PCA1)</t>
  </si>
  <si>
    <t xml:space="preserve">    Group               kmet1            kmet2             Mgv1        </t>
  </si>
  <si>
    <t xml:space="preserve"> Length:6           Min.   :0.7183   Min.   : 1.000   Min.   :0.08334  </t>
  </si>
  <si>
    <t xml:space="preserve"> Class :character   1st Qu.:1.0000   1st Qu.: 1.002   1st Qu.:0.65675  </t>
  </si>
  <si>
    <t xml:space="preserve"> Mode  :character   Median :1.0050   Median : 1.319   Median :0.99709  </t>
  </si>
  <si>
    <t xml:space="preserve">                    Mean   :1.8879   Mean   : 4.802   Mean   :0.77197  </t>
  </si>
  <si>
    <t xml:space="preserve">                    3rd Qu.:1.7328   3rd Qu.: 4.767   3rd Qu.:1.00000  </t>
  </si>
  <si>
    <t xml:space="preserve">                    Max.   :5.6256   Max.   :18.358   Max.   :1.01000  </t>
  </si>
  <si>
    <t>&gt; for(i in 2:4){print(shapiro.test(PCA1[,i])$p.value)}</t>
  </si>
  <si>
    <t>[1] 0.002572078</t>
  </si>
  <si>
    <t>[1] 0.002465727</t>
  </si>
  <si>
    <t>[1] 0.008372431</t>
  </si>
  <si>
    <t>&gt; for(i in 2:4){print(t.test(PCA1[,i])$p.value)}</t>
  </si>
  <si>
    <t>[1] 0.05734497</t>
  </si>
  <si>
    <t>[1] 0.1490646</t>
  </si>
  <si>
    <t>[1] 0.004366156</t>
  </si>
  <si>
    <t>kmet1</t>
  </si>
  <si>
    <t>kmet2</t>
  </si>
  <si>
    <t>mgv1</t>
  </si>
  <si>
    <t># A tibble: 2 × 4</t>
  </si>
  <si>
    <t xml:space="preserve">  group   count  mean      sd</t>
  </si>
  <si>
    <r>
      <t xml:space="preserve">  </t>
    </r>
    <r>
      <rPr>
        <i/>
        <sz val="12"/>
        <color rgb="FF949494"/>
        <rFont val="Lucida Console"/>
        <family val="3"/>
      </rPr>
      <t>&lt;chr&gt;</t>
    </r>
    <r>
      <rPr>
        <sz val="12"/>
        <color rgb="FF000000"/>
        <rFont val="Lucida Console"/>
        <family val="3"/>
      </rPr>
      <t xml:space="preserve">   </t>
    </r>
    <r>
      <rPr>
        <i/>
        <sz val="12"/>
        <color rgb="FF949494"/>
        <rFont val="Lucida Console"/>
        <family val="3"/>
      </rPr>
      <t>&lt;int&gt;</t>
    </r>
    <r>
      <rPr>
        <sz val="12"/>
        <color rgb="FF000000"/>
        <rFont val="Lucida Console"/>
        <family val="3"/>
      </rPr>
      <t xml:space="preserve"> </t>
    </r>
    <r>
      <rPr>
        <i/>
        <sz val="12"/>
        <color rgb="FF949494"/>
        <rFont val="Lucida Console"/>
        <family val="3"/>
      </rPr>
      <t>&lt;dbl&gt;</t>
    </r>
    <r>
      <rPr>
        <sz val="12"/>
        <color rgb="FF000000"/>
        <rFont val="Lucida Console"/>
        <family val="3"/>
      </rPr>
      <t xml:space="preserve">   </t>
    </r>
    <r>
      <rPr>
        <i/>
        <sz val="12"/>
        <color rgb="FF949494"/>
        <rFont val="Lucida Console"/>
        <family val="3"/>
      </rPr>
      <t>&lt;dbl&gt;</t>
    </r>
  </si>
  <si>
    <t xml:space="preserve">        Welch Two Sample t-test</t>
  </si>
  <si>
    <t>data:  hk and kmet2</t>
  </si>
  <si>
    <t>alternative hypothesis: true difference in means is not equal to 0</t>
  </si>
  <si>
    <t>95 percent confidence interval:</t>
  </si>
  <si>
    <t>sample estimates:</t>
  </si>
  <si>
    <t xml:space="preserve">mean of x mean of y </t>
  </si>
  <si>
    <t>data:  hk and mgv1</t>
  </si>
  <si>
    <t>data:  hk and kmet1</t>
  </si>
  <si>
    <t>&gt; for(i in 2:6){print(shapiro.test(datax[,i])$p.value)}</t>
  </si>
  <si>
    <t>[1] 0.001086284</t>
  </si>
  <si>
    <t>[1] 0.00265768</t>
  </si>
  <si>
    <t>[1] 0.002390208</t>
  </si>
  <si>
    <t>[1] 0.006336651</t>
  </si>
  <si>
    <t>[1] 0.00829848</t>
  </si>
  <si>
    <t>yeni data</t>
  </si>
  <si>
    <t xml:space="preserve"> -4.0102369  0.1069036</t>
  </si>
  <si>
    <t xml:space="preserve"> 1.003333  2.955000 </t>
  </si>
  <si>
    <r>
      <t>1</t>
    </r>
    <r>
      <rPr>
        <sz val="12"/>
        <color rgb="FF000000"/>
        <rFont val="Lucida Console"/>
        <family val="3"/>
      </rPr>
      <t xml:space="preserve"> Deney       6  2.96 1.96   </t>
    </r>
  </si>
  <si>
    <r>
      <t>2</t>
    </r>
    <r>
      <rPr>
        <sz val="12"/>
        <color rgb="FF000000"/>
        <rFont val="Lucida Console"/>
        <family val="3"/>
      </rPr>
      <t xml:space="preserve"> Kontrol     6  1.00 0.005</t>
    </r>
    <r>
      <rPr>
        <u/>
        <sz val="12"/>
        <color rgb="FF000000"/>
        <rFont val="Lucida Console"/>
        <family val="3"/>
      </rPr>
      <t>16</t>
    </r>
  </si>
  <si>
    <r>
      <t xml:space="preserve">t = -2.4371, df = 5.0001, </t>
    </r>
    <r>
      <rPr>
        <sz val="12"/>
        <color rgb="FFFF0000"/>
        <rFont val="Lucida Console"/>
        <family val="3"/>
        <charset val="162"/>
      </rPr>
      <t>p-value = 0.05886</t>
    </r>
  </si>
  <si>
    <t xml:space="preserve"> -15.499997  -2.410003</t>
  </si>
  <si>
    <t xml:space="preserve"> 1.003333  9.958333 </t>
  </si>
  <si>
    <r>
      <t>t = -3.5171, df = 5, p-value =</t>
    </r>
    <r>
      <rPr>
        <sz val="12"/>
        <color rgb="FF0070C0"/>
        <rFont val="Lucida Console"/>
        <family val="3"/>
        <charset val="162"/>
      </rPr>
      <t>0.01697</t>
    </r>
  </si>
  <si>
    <r>
      <t>1</t>
    </r>
    <r>
      <rPr>
        <sz val="12"/>
        <color rgb="FF000000"/>
        <rFont val="Lucida Console"/>
        <family val="3"/>
      </rPr>
      <t xml:space="preserve"> Deney       6  9.96 6.24   </t>
    </r>
  </si>
  <si>
    <r>
      <t>1</t>
    </r>
    <r>
      <rPr>
        <sz val="12"/>
        <color rgb="FF000000"/>
        <rFont val="Lucida Console"/>
        <family val="3"/>
      </rPr>
      <t xml:space="preserve"> Deney       6  0.47 0.364  </t>
    </r>
  </si>
  <si>
    <t xml:space="preserve"> 0.1513120 0.9153547</t>
  </si>
  <si>
    <t xml:space="preserve"> 1.003333  0.470000 </t>
  </si>
  <si>
    <r>
      <t xml:space="preserve">t = 3.5883, df = 5.002, p-value = </t>
    </r>
    <r>
      <rPr>
        <sz val="12"/>
        <color rgb="FF0070C0"/>
        <rFont val="Lucida Console"/>
        <family val="3"/>
        <charset val="162"/>
      </rPr>
      <t>0.01573</t>
    </r>
  </si>
  <si>
    <t>data:  hk and hog1</t>
  </si>
  <si>
    <t xml:space="preserve"> 0.3548162 1.0075171</t>
  </si>
  <si>
    <t xml:space="preserve">1.0033333 0.3221667 </t>
  </si>
  <si>
    <r>
      <t xml:space="preserve">t = 5.3645, df = 5.0028, p-value = </t>
    </r>
    <r>
      <rPr>
        <sz val="12"/>
        <color rgb="FF0070C0"/>
        <rFont val="Lucida Console"/>
        <family val="3"/>
        <charset val="162"/>
      </rPr>
      <t>0.003023</t>
    </r>
  </si>
  <si>
    <r>
      <t>1</t>
    </r>
    <r>
      <rPr>
        <sz val="12"/>
        <color rgb="FF000000"/>
        <rFont val="Lucida Console"/>
        <family val="3"/>
      </rPr>
      <t xml:space="preserve"> Deney       6 0.322 0.311  </t>
    </r>
  </si>
  <si>
    <r>
      <t>2</t>
    </r>
    <r>
      <rPr>
        <sz val="12"/>
        <color rgb="FF000000"/>
        <rFont val="Lucida Console"/>
        <family val="3"/>
      </rPr>
      <t xml:space="preserve"> Kontrol     6 1.00  0.005</t>
    </r>
    <r>
      <rPr>
        <u/>
        <sz val="12"/>
        <color rgb="FF000000"/>
        <rFont val="Lucida Console"/>
        <family val="3"/>
      </rPr>
      <t>16</t>
    </r>
  </si>
  <si>
    <t>hog1</t>
  </si>
  <si>
    <t>pod</t>
  </si>
  <si>
    <t>Kontrol</t>
  </si>
  <si>
    <t>Deney</t>
  </si>
  <si>
    <t>data:  hk and pod</t>
  </si>
  <si>
    <t xml:space="preserve"> 0.4690875 0.9932458</t>
  </si>
  <si>
    <t xml:space="preserve">1.0033333 0.2721667 </t>
  </si>
  <si>
    <r>
      <t xml:space="preserve">t = 7.1697, df = 5.0043, p-value = </t>
    </r>
    <r>
      <rPr>
        <sz val="12"/>
        <color rgb="FF0070C0"/>
        <rFont val="Lucida Console"/>
        <family val="3"/>
        <charset val="162"/>
      </rPr>
      <t>0.0008179</t>
    </r>
  </si>
  <si>
    <r>
      <t>1</t>
    </r>
    <r>
      <rPr>
        <sz val="12"/>
        <color rgb="FF000000"/>
        <rFont val="Lucida Console"/>
        <family val="3"/>
      </rPr>
      <t xml:space="preserve"> Deney       6 0.272 0.250  </t>
    </r>
  </si>
  <si>
    <t>vs,</t>
  </si>
  <si>
    <t>β-tubulin</t>
  </si>
  <si>
    <t>*</t>
  </si>
  <si>
    <t>Yes</t>
  </si>
  <si>
    <t>**</t>
  </si>
  <si>
    <t>***</t>
  </si>
  <si>
    <t>&lt;0,0001</t>
  </si>
  <si>
    <t>****</t>
  </si>
  <si>
    <t>Shapiro-Wilk test</t>
  </si>
  <si>
    <t>W</t>
  </si>
  <si>
    <t>P value</t>
  </si>
  <si>
    <t>Passed normality test (alpha=0.05)?</t>
  </si>
  <si>
    <t>No</t>
  </si>
  <si>
    <t>P value summary</t>
  </si>
  <si>
    <t>ns</t>
  </si>
  <si>
    <t>Mean</t>
  </si>
  <si>
    <t>Std. Deviation</t>
  </si>
  <si>
    <t>p values</t>
  </si>
  <si>
    <t>pearson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</si>
</sst>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62"/>
      <scheme val="minor"/>
    </font>
    <font>
      <sz val="12"/>
      <color rgb="FF000000"/>
      <name val="Lucida Console"/>
      <family val="3"/>
    </font>
    <font>
      <sz val="12"/>
      <color rgb="FF0000FF"/>
      <name val="Lucida Console"/>
      <family val="3"/>
    </font>
    <font>
      <i/>
      <sz val="11"/>
      <color theme="1"/>
      <name val="Calibri"/>
      <family val="2"/>
      <charset val="162"/>
      <scheme val="minor"/>
    </font>
    <font>
      <sz val="12"/>
      <color rgb="FF949494"/>
      <name val="Lucida Console"/>
      <family val="3"/>
    </font>
    <font>
      <i/>
      <sz val="12"/>
      <color rgb="FF949494"/>
      <name val="Lucida Console"/>
      <family val="3"/>
    </font>
    <font>
      <sz val="12"/>
      <color rgb="FFBCBCBC"/>
      <name val="Lucida Console"/>
      <family val="3"/>
    </font>
    <font>
      <u/>
      <sz val="12"/>
      <color rgb="FF000000"/>
      <name val="Lucida Console"/>
      <family val="3"/>
    </font>
    <font>
      <sz val="12"/>
      <color rgb="FFFF0000"/>
      <name val="Lucida Console"/>
      <family val="3"/>
      <charset val="162"/>
    </font>
    <font>
      <sz val="12"/>
      <color rgb="FF0070C0"/>
      <name val="Lucida Console"/>
      <family val="3"/>
      <charset val="162"/>
    </font>
    <font>
      <sz val="10"/>
      <name val="Arial"/>
      <family val="2"/>
      <charset val="162"/>
    </font>
    <font>
      <i/>
      <sz val="10"/>
      <name val="Arial"/>
      <family val="2"/>
      <charset val="162"/>
    </font>
    <font>
      <b/>
      <i/>
      <sz val="10"/>
      <name val="Arial"/>
      <family val="2"/>
      <charset val="162"/>
    </font>
    <font>
      <b/>
      <sz val="10"/>
      <name val="Arial"/>
      <family val="2"/>
      <charset val="162"/>
    </font>
    <font>
      <sz val="10"/>
      <color rgb="FF0070C0"/>
      <name val="Arial"/>
      <family val="2"/>
      <charset val="162"/>
    </font>
    <font>
      <sz val="10"/>
      <color rgb="FFFF0000"/>
      <name val="Arial"/>
      <family val="2"/>
      <charset val="162"/>
    </font>
    <font>
      <sz val="10"/>
      <color rgb="FF00B0F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4" borderId="0" xfId="0" applyFill="1"/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2" xfId="0" applyFont="1" applyBorder="1"/>
    <xf numFmtId="0" fontId="10" fillId="0" borderId="4" xfId="0" applyFont="1" applyBorder="1"/>
    <xf numFmtId="0" fontId="10" fillId="0" borderId="6" xfId="0" applyFont="1" applyBorder="1"/>
    <xf numFmtId="0" fontId="12" fillId="0" borderId="1" xfId="0" applyFont="1" applyBorder="1"/>
    <xf numFmtId="0" fontId="13" fillId="0" borderId="3" xfId="0" applyFont="1" applyBorder="1"/>
    <xf numFmtId="0" fontId="12" fillId="0" borderId="5" xfId="0" applyFont="1" applyBorder="1"/>
    <xf numFmtId="0" fontId="10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1" fillId="0" borderId="3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1" fillId="0" borderId="5" xfId="0" applyFont="1" applyBorder="1" applyAlignment="1">
      <alignment horizontal="left"/>
    </xf>
    <xf numFmtId="0" fontId="10" fillId="0" borderId="8" xfId="0" applyFont="1" applyBorder="1"/>
    <xf numFmtId="0" fontId="10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14F24D9-2BCB-01F7-F0BC-5C0FCBAB09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117475</xdr:colOff>
      <xdr:row>4</xdr:row>
      <xdr:rowOff>161925</xdr:rowOff>
    </xdr:from>
    <xdr:to>
      <xdr:col>19</xdr:col>
      <xdr:colOff>161925</xdr:colOff>
      <xdr:row>19</xdr:row>
      <xdr:rowOff>171450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A3A0385B-409E-8F86-BA41-AEF67AF08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2675" y="923925"/>
          <a:ext cx="4311650" cy="2867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54714</xdr:colOff>
      <xdr:row>9</xdr:row>
      <xdr:rowOff>85725</xdr:rowOff>
    </xdr:from>
    <xdr:to>
      <xdr:col>15</xdr:col>
      <xdr:colOff>342899</xdr:colOff>
      <xdr:row>23</xdr:row>
      <xdr:rowOff>123825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1CBCA295-0480-A3C6-9ABA-BFBF6CC4E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1114" y="1800225"/>
          <a:ext cx="3945785" cy="2705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259950</xdr:colOff>
      <xdr:row>6</xdr:row>
      <xdr:rowOff>114300</xdr:rowOff>
    </xdr:from>
    <xdr:to>
      <xdr:col>17</xdr:col>
      <xdr:colOff>342899</xdr:colOff>
      <xdr:row>20</xdr:row>
      <xdr:rowOff>95249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2E3A7B32-5A5E-5A19-DF25-A88EC5808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5550" y="1257300"/>
          <a:ext cx="3740549" cy="26479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504825</xdr:colOff>
      <xdr:row>8</xdr:row>
      <xdr:rowOff>80782</xdr:rowOff>
    </xdr:from>
    <xdr:to>
      <xdr:col>17</xdr:col>
      <xdr:colOff>581025</xdr:colOff>
      <xdr:row>20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855B745-FD2F-B8CE-7429-72E279576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1604782"/>
          <a:ext cx="3124200" cy="22814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429444</xdr:colOff>
      <xdr:row>5</xdr:row>
      <xdr:rowOff>142875</xdr:rowOff>
    </xdr:from>
    <xdr:to>
      <xdr:col>17</xdr:col>
      <xdr:colOff>342899</xdr:colOff>
      <xdr:row>17</xdr:row>
      <xdr:rowOff>161925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9EDAE26F-DE82-DEF6-9446-C56409EFF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4644" y="1095375"/>
          <a:ext cx="2961455" cy="23050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180975</xdr:rowOff>
        </xdr:from>
        <xdr:to>
          <xdr:col>6</xdr:col>
          <xdr:colOff>85725</xdr:colOff>
          <xdr:row>21</xdr:row>
          <xdr:rowOff>104775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01697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Relationship Id="rId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DF8D-5D47-4B62-876F-DF9DF1B4ACFB}">
  <dimension ref="B1:G44"/>
  <sheetViews>
    <sheetView workbookViewId="0">
      <selection activeCell="C8" sqref="C8:G13"/>
    </sheetView>
  </sheetViews>
  <sheetFormatPr defaultRowHeight="15" x14ac:dyDescent="0.25"/>
  <sheetData>
    <row r="1" spans="2:7" x14ac:dyDescent="0.25">
      <c r="B1" s="15"/>
      <c r="C1" s="16" t="s">
        <v>16</v>
      </c>
      <c r="D1" s="16" t="s">
        <v>17</v>
      </c>
      <c r="E1" s="16" t="s">
        <v>18</v>
      </c>
      <c r="F1" s="16" t="s">
        <v>56</v>
      </c>
      <c r="G1" s="16" t="s">
        <v>57</v>
      </c>
    </row>
    <row r="2" spans="2:7" x14ac:dyDescent="0.25">
      <c r="B2" s="17" t="s">
        <v>58</v>
      </c>
      <c r="C2" s="17">
        <v>1</v>
      </c>
      <c r="D2" s="17">
        <v>1</v>
      </c>
      <c r="E2" s="17">
        <v>1</v>
      </c>
      <c r="F2" s="17">
        <v>1</v>
      </c>
      <c r="G2" s="17">
        <v>1</v>
      </c>
    </row>
    <row r="3" spans="2:7" x14ac:dyDescent="0.25">
      <c r="B3" s="17" t="s">
        <v>58</v>
      </c>
      <c r="C3" s="17">
        <v>1</v>
      </c>
      <c r="D3" s="17">
        <v>1</v>
      </c>
      <c r="E3" s="17">
        <v>1</v>
      </c>
      <c r="F3" s="17">
        <v>1</v>
      </c>
      <c r="G3" s="17">
        <v>1</v>
      </c>
    </row>
    <row r="4" spans="2:7" x14ac:dyDescent="0.25">
      <c r="B4" s="17" t="s">
        <v>58</v>
      </c>
      <c r="C4" s="17">
        <v>1.01</v>
      </c>
      <c r="D4" s="17">
        <v>1.01</v>
      </c>
      <c r="E4" s="17">
        <v>1.01</v>
      </c>
      <c r="F4" s="17">
        <v>1.01</v>
      </c>
      <c r="G4" s="17">
        <v>1.01</v>
      </c>
    </row>
    <row r="5" spans="2:7" x14ac:dyDescent="0.25">
      <c r="B5" s="17" t="s">
        <v>58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</row>
    <row r="6" spans="2:7" x14ac:dyDescent="0.25">
      <c r="B6" s="17" t="s">
        <v>58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</row>
    <row r="7" spans="2:7" x14ac:dyDescent="0.25">
      <c r="B7" s="17" t="s">
        <v>58</v>
      </c>
      <c r="C7" s="17">
        <v>1.01</v>
      </c>
      <c r="D7" s="17">
        <v>1.01</v>
      </c>
      <c r="E7" s="17">
        <v>1.01</v>
      </c>
      <c r="F7" s="17">
        <v>1.01</v>
      </c>
      <c r="G7" s="17">
        <v>1.01</v>
      </c>
    </row>
    <row r="8" spans="2:7" x14ac:dyDescent="0.25">
      <c r="B8" s="17" t="s">
        <v>59</v>
      </c>
      <c r="C8" s="17">
        <v>1.973743</v>
      </c>
      <c r="D8" s="17">
        <v>1.6288560000000001</v>
      </c>
      <c r="E8" s="17">
        <v>0.99418300000000004</v>
      </c>
      <c r="F8" s="17">
        <v>0.57375520000000002</v>
      </c>
      <c r="G8" s="17">
        <v>0.23209879999999999</v>
      </c>
    </row>
    <row r="9" spans="2:7" x14ac:dyDescent="0.25">
      <c r="B9" s="17" t="s">
        <v>59</v>
      </c>
      <c r="C9" s="17">
        <v>0.71825499999999998</v>
      </c>
      <c r="D9" s="17">
        <v>18.35801</v>
      </c>
      <c r="E9" s="17">
        <v>0.54427700000000001</v>
      </c>
      <c r="F9" s="17">
        <v>0.30983909999999998</v>
      </c>
      <c r="G9" s="17">
        <v>0.61502199999999996</v>
      </c>
    </row>
    <row r="10" spans="2:7" x14ac:dyDescent="0.25">
      <c r="B10" s="17" t="s">
        <v>59</v>
      </c>
      <c r="C10" s="17">
        <v>5.625597</v>
      </c>
      <c r="D10" s="17">
        <v>5.8126579999999999</v>
      </c>
      <c r="E10" s="17">
        <v>8.3338999999999996E-2</v>
      </c>
      <c r="F10" s="17">
        <v>0.81139309999999998</v>
      </c>
      <c r="G10" s="17">
        <v>0.5453945</v>
      </c>
    </row>
    <row r="11" spans="2:7" x14ac:dyDescent="0.25">
      <c r="B11" s="17" t="s">
        <v>59</v>
      </c>
      <c r="C11" s="17">
        <v>1.414617</v>
      </c>
      <c r="D11" s="17">
        <v>13.28552</v>
      </c>
      <c r="E11" s="17">
        <v>0.67681720000000001</v>
      </c>
      <c r="F11" s="17">
        <v>0.1792791</v>
      </c>
      <c r="G11" s="17">
        <v>0.19672999999999999</v>
      </c>
    </row>
    <row r="12" spans="2:7" x14ac:dyDescent="0.25">
      <c r="B12" s="17" t="s">
        <v>59</v>
      </c>
      <c r="C12" s="17">
        <v>3.1442000000000001</v>
      </c>
      <c r="D12" s="17">
        <v>13.958740000000001</v>
      </c>
      <c r="E12" s="17">
        <v>0.51783409999999996</v>
      </c>
      <c r="F12" s="17">
        <v>8.6497340000000006E-2</v>
      </c>
      <c r="G12" s="17">
        <v>6.5358559999999996E-2</v>
      </c>
    </row>
    <row r="13" spans="2:7" x14ac:dyDescent="0.25">
      <c r="B13" s="17" t="s">
        <v>59</v>
      </c>
      <c r="C13" s="17">
        <v>4.8826109999999998</v>
      </c>
      <c r="D13" s="17">
        <v>6.7445449999999996</v>
      </c>
      <c r="E13" s="17">
        <v>3.2192909999999998E-2</v>
      </c>
      <c r="F13" s="17">
        <v>3.9719450000000002E-3</v>
      </c>
      <c r="G13" s="17">
        <v>3.198579E-3</v>
      </c>
    </row>
    <row r="16" spans="2:7" x14ac:dyDescent="0.25">
      <c r="B16" s="2" t="s">
        <v>0</v>
      </c>
    </row>
    <row r="17" spans="2:2" x14ac:dyDescent="0.25">
      <c r="B17" s="3" t="s">
        <v>1</v>
      </c>
    </row>
    <row r="18" spans="2:2" x14ac:dyDescent="0.25">
      <c r="B18" s="3" t="s">
        <v>2</v>
      </c>
    </row>
    <row r="19" spans="2:2" x14ac:dyDescent="0.25">
      <c r="B19" s="3" t="s">
        <v>3</v>
      </c>
    </row>
    <row r="20" spans="2:2" x14ac:dyDescent="0.25">
      <c r="B20" s="3" t="s">
        <v>4</v>
      </c>
    </row>
    <row r="21" spans="2:2" x14ac:dyDescent="0.25">
      <c r="B21" s="3" t="s">
        <v>5</v>
      </c>
    </row>
    <row r="22" spans="2:2" x14ac:dyDescent="0.25">
      <c r="B22" s="3" t="s">
        <v>6</v>
      </c>
    </row>
    <row r="23" spans="2:2" x14ac:dyDescent="0.25">
      <c r="B23" s="4" t="s">
        <v>7</v>
      </c>
    </row>
    <row r="26" spans="2:2" x14ac:dyDescent="0.25">
      <c r="B26" s="2" t="s">
        <v>8</v>
      </c>
    </row>
    <row r="27" spans="2:2" x14ac:dyDescent="0.25">
      <c r="B27" s="3" t="s">
        <v>9</v>
      </c>
    </row>
    <row r="28" spans="2:2" x14ac:dyDescent="0.25">
      <c r="B28" s="3" t="s">
        <v>10</v>
      </c>
    </row>
    <row r="29" spans="2:2" x14ac:dyDescent="0.25">
      <c r="B29" s="4" t="s">
        <v>11</v>
      </c>
    </row>
    <row r="32" spans="2:2" x14ac:dyDescent="0.25">
      <c r="B32" s="2" t="s">
        <v>12</v>
      </c>
    </row>
    <row r="33" spans="2:6" x14ac:dyDescent="0.25">
      <c r="B33" s="3" t="s">
        <v>13</v>
      </c>
      <c r="F33" s="7" t="s">
        <v>16</v>
      </c>
    </row>
    <row r="34" spans="2:6" x14ac:dyDescent="0.25">
      <c r="B34" s="3" t="s">
        <v>14</v>
      </c>
      <c r="F34" s="7" t="s">
        <v>17</v>
      </c>
    </row>
    <row r="35" spans="2:6" x14ac:dyDescent="0.25">
      <c r="B35" s="5" t="s">
        <v>15</v>
      </c>
      <c r="C35" s="6"/>
      <c r="D35" s="6"/>
      <c r="F35" s="7" t="s">
        <v>18</v>
      </c>
    </row>
    <row r="37" spans="2:6" x14ac:dyDescent="0.25">
      <c r="B37" s="11" t="s">
        <v>36</v>
      </c>
    </row>
    <row r="39" spans="2:6" x14ac:dyDescent="0.25">
      <c r="B39" s="2" t="s">
        <v>30</v>
      </c>
    </row>
    <row r="40" spans="2:6" x14ac:dyDescent="0.25">
      <c r="B40" s="3" t="s">
        <v>31</v>
      </c>
    </row>
    <row r="41" spans="2:6" x14ac:dyDescent="0.25">
      <c r="B41" s="3" t="s">
        <v>32</v>
      </c>
    </row>
    <row r="42" spans="2:6" x14ac:dyDescent="0.25">
      <c r="B42" s="3" t="s">
        <v>33</v>
      </c>
    </row>
    <row r="43" spans="2:6" x14ac:dyDescent="0.25">
      <c r="B43" s="3" t="s">
        <v>34</v>
      </c>
    </row>
    <row r="44" spans="2:6" x14ac:dyDescent="0.25">
      <c r="B44" s="4" t="s">
        <v>35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E76-071C-4786-AA67-4CF44977A1C4}">
  <dimension ref="B2:N19"/>
  <sheetViews>
    <sheetView workbookViewId="0">
      <selection activeCell="H14" sqref="H14"/>
    </sheetView>
  </sheetViews>
  <sheetFormatPr defaultRowHeight="15" x14ac:dyDescent="0.25"/>
  <sheetData>
    <row r="2" spans="2:14" x14ac:dyDescent="0.25">
      <c r="B2" s="13" t="s">
        <v>22</v>
      </c>
      <c r="N2" s="8"/>
    </row>
    <row r="3" spans="2:14" x14ac:dyDescent="0.25">
      <c r="B3" s="1"/>
      <c r="N3" s="3"/>
    </row>
    <row r="4" spans="2:14" x14ac:dyDescent="0.25">
      <c r="B4" s="3" t="s">
        <v>29</v>
      </c>
      <c r="N4" s="3"/>
    </row>
    <row r="5" spans="2:14" x14ac:dyDescent="0.25">
      <c r="B5" s="3" t="s">
        <v>41</v>
      </c>
      <c r="N5" s="9"/>
    </row>
    <row r="6" spans="2:14" x14ac:dyDescent="0.25">
      <c r="B6" s="3" t="s">
        <v>24</v>
      </c>
      <c r="N6" s="10"/>
    </row>
    <row r="7" spans="2:14" x14ac:dyDescent="0.25">
      <c r="B7" s="3" t="s">
        <v>25</v>
      </c>
    </row>
    <row r="8" spans="2:14" x14ac:dyDescent="0.25">
      <c r="B8" s="3" t="s">
        <v>37</v>
      </c>
    </row>
    <row r="9" spans="2:14" x14ac:dyDescent="0.25">
      <c r="B9" s="3" t="s">
        <v>26</v>
      </c>
    </row>
    <row r="10" spans="2:14" x14ac:dyDescent="0.25">
      <c r="B10" s="3" t="s">
        <v>27</v>
      </c>
    </row>
    <row r="11" spans="2:14" x14ac:dyDescent="0.25">
      <c r="B11" s="4" t="s">
        <v>38</v>
      </c>
    </row>
    <row r="15" spans="2:14" x14ac:dyDescent="0.25">
      <c r="B15" s="12" t="s">
        <v>19</v>
      </c>
    </row>
    <row r="16" spans="2:14" x14ac:dyDescent="0.25">
      <c r="B16" s="3" t="s">
        <v>20</v>
      </c>
    </row>
    <row r="17" spans="2:2" x14ac:dyDescent="0.25">
      <c r="B17" s="3" t="s">
        <v>21</v>
      </c>
    </row>
    <row r="18" spans="2:2" x14ac:dyDescent="0.25">
      <c r="B18" s="9" t="s">
        <v>39</v>
      </c>
    </row>
    <row r="19" spans="2:2" x14ac:dyDescent="0.25">
      <c r="B19" s="10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7ED4-AC75-4661-B40D-2CB7B231ADD8}">
  <dimension ref="B3:B20"/>
  <sheetViews>
    <sheetView topLeftCell="A4" workbookViewId="0">
      <selection activeCell="S17" sqref="S17"/>
    </sheetView>
  </sheetViews>
  <sheetFormatPr defaultRowHeight="15" x14ac:dyDescent="0.25"/>
  <sheetData>
    <row r="3" spans="2:2" x14ac:dyDescent="0.25">
      <c r="B3" s="13" t="s">
        <v>22</v>
      </c>
    </row>
    <row r="4" spans="2:2" x14ac:dyDescent="0.25">
      <c r="B4" s="1"/>
    </row>
    <row r="5" spans="2:2" x14ac:dyDescent="0.25">
      <c r="B5" s="3" t="s">
        <v>23</v>
      </c>
    </row>
    <row r="6" spans="2:2" x14ac:dyDescent="0.25">
      <c r="B6" s="3" t="s">
        <v>44</v>
      </c>
    </row>
    <row r="7" spans="2:2" x14ac:dyDescent="0.25">
      <c r="B7" s="3" t="e" cm="1" vm="1">
        <f t="array" ref="B7">_FV( 0,"01697")</f>
        <v>#VALUE!</v>
      </c>
    </row>
    <row r="8" spans="2:2" x14ac:dyDescent="0.25">
      <c r="B8" s="3" t="s">
        <v>24</v>
      </c>
    </row>
    <row r="9" spans="2:2" x14ac:dyDescent="0.25">
      <c r="B9" s="3" t="s">
        <v>25</v>
      </c>
    </row>
    <row r="10" spans="2:2" x14ac:dyDescent="0.25">
      <c r="B10" s="3" t="s">
        <v>42</v>
      </c>
    </row>
    <row r="11" spans="2:2" x14ac:dyDescent="0.25">
      <c r="B11" s="3" t="s">
        <v>26</v>
      </c>
    </row>
    <row r="12" spans="2:2" x14ac:dyDescent="0.25">
      <c r="B12" s="3" t="s">
        <v>27</v>
      </c>
    </row>
    <row r="13" spans="2:2" x14ac:dyDescent="0.25">
      <c r="B13" s="4" t="s">
        <v>43</v>
      </c>
    </row>
    <row r="16" spans="2:2" x14ac:dyDescent="0.25">
      <c r="B16" s="12" t="s">
        <v>19</v>
      </c>
    </row>
    <row r="17" spans="2:2" x14ac:dyDescent="0.25">
      <c r="B17" s="3" t="s">
        <v>20</v>
      </c>
    </row>
    <row r="18" spans="2:2" x14ac:dyDescent="0.25">
      <c r="B18" s="3" t="s">
        <v>21</v>
      </c>
    </row>
    <row r="19" spans="2:2" x14ac:dyDescent="0.25">
      <c r="B19" s="9" t="s">
        <v>45</v>
      </c>
    </row>
    <row r="20" spans="2:2" x14ac:dyDescent="0.25">
      <c r="B20" s="10" t="s">
        <v>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7343-9D22-4370-B279-561B9483D597}">
  <dimension ref="B3:B20"/>
  <sheetViews>
    <sheetView workbookViewId="0">
      <selection activeCell="H20" sqref="H20"/>
    </sheetView>
  </sheetViews>
  <sheetFormatPr defaultRowHeight="15" x14ac:dyDescent="0.25"/>
  <sheetData>
    <row r="3" spans="2:2" x14ac:dyDescent="0.25">
      <c r="B3" s="12" t="s">
        <v>19</v>
      </c>
    </row>
    <row r="4" spans="2:2" x14ac:dyDescent="0.25">
      <c r="B4" s="3" t="s">
        <v>20</v>
      </c>
    </row>
    <row r="5" spans="2:2" x14ac:dyDescent="0.25">
      <c r="B5" s="3" t="s">
        <v>21</v>
      </c>
    </row>
    <row r="6" spans="2:2" x14ac:dyDescent="0.25">
      <c r="B6" s="9" t="s">
        <v>46</v>
      </c>
    </row>
    <row r="7" spans="2:2" x14ac:dyDescent="0.25">
      <c r="B7" s="10" t="s">
        <v>40</v>
      </c>
    </row>
    <row r="11" spans="2:2" x14ac:dyDescent="0.25">
      <c r="B11" s="3" t="s">
        <v>22</v>
      </c>
    </row>
    <row r="12" spans="2:2" x14ac:dyDescent="0.25">
      <c r="B12" s="1"/>
    </row>
    <row r="13" spans="2:2" x14ac:dyDescent="0.25">
      <c r="B13" s="3" t="s">
        <v>28</v>
      </c>
    </row>
    <row r="14" spans="2:2" x14ac:dyDescent="0.25">
      <c r="B14" s="3" t="s">
        <v>49</v>
      </c>
    </row>
    <row r="15" spans="2:2" x14ac:dyDescent="0.25">
      <c r="B15" s="3" t="s">
        <v>24</v>
      </c>
    </row>
    <row r="16" spans="2:2" x14ac:dyDescent="0.25">
      <c r="B16" s="3" t="s">
        <v>25</v>
      </c>
    </row>
    <row r="17" spans="2:2" x14ac:dyDescent="0.25">
      <c r="B17" s="3" t="s">
        <v>47</v>
      </c>
    </row>
    <row r="18" spans="2:2" x14ac:dyDescent="0.25">
      <c r="B18" s="3" t="s">
        <v>26</v>
      </c>
    </row>
    <row r="19" spans="2:2" x14ac:dyDescent="0.25">
      <c r="B19" s="3" t="s">
        <v>27</v>
      </c>
    </row>
    <row r="20" spans="2:2" x14ac:dyDescent="0.25">
      <c r="B20" s="4" t="s">
        <v>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5212-485B-4AC0-A91E-ACBD1EAE97F6}">
  <dimension ref="B2:B19"/>
  <sheetViews>
    <sheetView workbookViewId="0">
      <selection activeCell="H15" sqref="H15"/>
    </sheetView>
  </sheetViews>
  <sheetFormatPr defaultRowHeight="15" x14ac:dyDescent="0.25"/>
  <sheetData>
    <row r="2" spans="2:2" x14ac:dyDescent="0.25">
      <c r="B2" s="5" t="s">
        <v>22</v>
      </c>
    </row>
    <row r="3" spans="2:2" x14ac:dyDescent="0.25">
      <c r="B3" s="1"/>
    </row>
    <row r="4" spans="2:2" x14ac:dyDescent="0.25">
      <c r="B4" s="3" t="s">
        <v>50</v>
      </c>
    </row>
    <row r="5" spans="2:2" x14ac:dyDescent="0.25">
      <c r="B5" s="3" t="s">
        <v>53</v>
      </c>
    </row>
    <row r="6" spans="2:2" x14ac:dyDescent="0.25">
      <c r="B6" s="3" t="s">
        <v>24</v>
      </c>
    </row>
    <row r="7" spans="2:2" x14ac:dyDescent="0.25">
      <c r="B7" s="3" t="s">
        <v>25</v>
      </c>
    </row>
    <row r="8" spans="2:2" x14ac:dyDescent="0.25">
      <c r="B8" s="3" t="s">
        <v>51</v>
      </c>
    </row>
    <row r="9" spans="2:2" x14ac:dyDescent="0.25">
      <c r="B9" s="3" t="s">
        <v>26</v>
      </c>
    </row>
    <row r="10" spans="2:2" x14ac:dyDescent="0.25">
      <c r="B10" s="3" t="s">
        <v>27</v>
      </c>
    </row>
    <row r="11" spans="2:2" x14ac:dyDescent="0.25">
      <c r="B11" s="4" t="s">
        <v>52</v>
      </c>
    </row>
    <row r="15" spans="2:2" x14ac:dyDescent="0.25">
      <c r="B15" s="14" t="s">
        <v>19</v>
      </c>
    </row>
    <row r="16" spans="2:2" x14ac:dyDescent="0.25">
      <c r="B16" s="3" t="s">
        <v>20</v>
      </c>
    </row>
    <row r="17" spans="2:2" x14ac:dyDescent="0.25">
      <c r="B17" s="3" t="s">
        <v>21</v>
      </c>
    </row>
    <row r="18" spans="2:2" x14ac:dyDescent="0.25">
      <c r="B18" s="9" t="s">
        <v>54</v>
      </c>
    </row>
    <row r="19" spans="2:2" x14ac:dyDescent="0.25">
      <c r="B19" s="10" t="s">
        <v>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6C16-15C4-4F9B-8D6A-1E595568A64C}">
  <dimension ref="B2:B18"/>
  <sheetViews>
    <sheetView workbookViewId="0">
      <selection activeCell="I14" sqref="I14"/>
    </sheetView>
  </sheetViews>
  <sheetFormatPr defaultRowHeight="15" x14ac:dyDescent="0.25"/>
  <sheetData>
    <row r="2" spans="2:2" x14ac:dyDescent="0.25">
      <c r="B2" s="5" t="s">
        <v>22</v>
      </c>
    </row>
    <row r="3" spans="2:2" x14ac:dyDescent="0.25">
      <c r="B3" s="1"/>
    </row>
    <row r="4" spans="2:2" x14ac:dyDescent="0.25">
      <c r="B4" s="3" t="s">
        <v>60</v>
      </c>
    </row>
    <row r="5" spans="2:2" x14ac:dyDescent="0.25">
      <c r="B5" s="3" t="s">
        <v>63</v>
      </c>
    </row>
    <row r="6" spans="2:2" x14ac:dyDescent="0.25">
      <c r="B6" s="3" t="s">
        <v>24</v>
      </c>
    </row>
    <row r="7" spans="2:2" x14ac:dyDescent="0.25">
      <c r="B7" s="3" t="s">
        <v>25</v>
      </c>
    </row>
    <row r="8" spans="2:2" x14ac:dyDescent="0.25">
      <c r="B8" s="3" t="s">
        <v>61</v>
      </c>
    </row>
    <row r="9" spans="2:2" x14ac:dyDescent="0.25">
      <c r="B9" s="3" t="s">
        <v>26</v>
      </c>
    </row>
    <row r="10" spans="2:2" x14ac:dyDescent="0.25">
      <c r="B10" s="3" t="s">
        <v>27</v>
      </c>
    </row>
    <row r="11" spans="2:2" x14ac:dyDescent="0.25">
      <c r="B11" s="4" t="s">
        <v>62</v>
      </c>
    </row>
    <row r="14" spans="2:2" x14ac:dyDescent="0.25">
      <c r="B14" s="14" t="s">
        <v>19</v>
      </c>
    </row>
    <row r="15" spans="2:2" x14ac:dyDescent="0.25">
      <c r="B15" s="3" t="s">
        <v>20</v>
      </c>
    </row>
    <row r="16" spans="2:2" x14ac:dyDescent="0.25">
      <c r="B16" s="3" t="s">
        <v>21</v>
      </c>
    </row>
    <row r="17" spans="2:2" x14ac:dyDescent="0.25">
      <c r="B17" s="9" t="s">
        <v>64</v>
      </c>
    </row>
    <row r="18" spans="2:2" x14ac:dyDescent="0.25">
      <c r="B18" s="10" t="s">
        <v>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415D-5DA9-4D93-A567-90411F4F79A4}">
  <dimension ref="B2:R40"/>
  <sheetViews>
    <sheetView tabSelected="1" topLeftCell="A27" workbookViewId="0">
      <selection activeCell="C36" sqref="C36"/>
    </sheetView>
  </sheetViews>
  <sheetFormatPr defaultRowHeight="15" x14ac:dyDescent="0.25"/>
  <cols>
    <col min="12" max="12" width="31.7109375" bestFit="1" customWidth="1"/>
    <col min="13" max="18" width="7" bestFit="1" customWidth="1"/>
  </cols>
  <sheetData>
    <row r="2" spans="9:18" ht="15.75" thickBot="1" x14ac:dyDescent="0.3"/>
    <row r="3" spans="9:18" x14ac:dyDescent="0.25">
      <c r="I3" s="21" t="s">
        <v>16</v>
      </c>
      <c r="J3" s="18">
        <v>3.4599999999999999E-2</v>
      </c>
    </row>
    <row r="4" spans="9:18" x14ac:dyDescent="0.25">
      <c r="I4" s="22" t="s">
        <v>65</v>
      </c>
      <c r="J4" s="19" t="s">
        <v>67</v>
      </c>
      <c r="L4" s="24" t="s">
        <v>73</v>
      </c>
      <c r="M4" s="16" t="s">
        <v>66</v>
      </c>
      <c r="N4" s="16" t="s">
        <v>16</v>
      </c>
      <c r="O4" s="16" t="s">
        <v>17</v>
      </c>
      <c r="P4" s="16" t="s">
        <v>18</v>
      </c>
      <c r="Q4" s="16" t="s">
        <v>56</v>
      </c>
      <c r="R4" s="16" t="s">
        <v>57</v>
      </c>
    </row>
    <row r="5" spans="9:18" ht="15.75" thickBot="1" x14ac:dyDescent="0.3">
      <c r="I5" s="23" t="s">
        <v>66</v>
      </c>
      <c r="J5" s="20" t="s">
        <v>68</v>
      </c>
      <c r="L5" s="24" t="s">
        <v>74</v>
      </c>
      <c r="M5" s="17">
        <v>0.63990000000000002</v>
      </c>
      <c r="N5" s="17">
        <v>0.93179999999999996</v>
      </c>
      <c r="O5" s="17">
        <v>0.95369999999999999</v>
      </c>
      <c r="P5" s="17">
        <v>0.93049999999999999</v>
      </c>
      <c r="Q5" s="17">
        <v>0.9284</v>
      </c>
      <c r="R5" s="17">
        <v>0.89739999999999998</v>
      </c>
    </row>
    <row r="6" spans="9:18" ht="15.75" thickBot="1" x14ac:dyDescent="0.3">
      <c r="L6" s="24" t="s">
        <v>75</v>
      </c>
      <c r="M6" s="26">
        <v>1.4E-3</v>
      </c>
      <c r="N6" s="25">
        <v>0.59379999999999999</v>
      </c>
      <c r="O6" s="25">
        <v>0.77</v>
      </c>
      <c r="P6" s="25">
        <v>0.58420000000000005</v>
      </c>
      <c r="Q6" s="25">
        <v>0.56810000000000005</v>
      </c>
      <c r="R6" s="25">
        <v>0.35870000000000002</v>
      </c>
    </row>
    <row r="7" spans="9:18" x14ac:dyDescent="0.25">
      <c r="I7" s="21" t="s">
        <v>17</v>
      </c>
      <c r="J7" s="18">
        <v>5.4999999999999997E-3</v>
      </c>
      <c r="L7" s="24" t="s">
        <v>76</v>
      </c>
      <c r="M7" s="17" t="s">
        <v>77</v>
      </c>
      <c r="N7" s="27" t="s">
        <v>68</v>
      </c>
      <c r="O7" s="27" t="s">
        <v>68</v>
      </c>
      <c r="P7" s="27" t="s">
        <v>68</v>
      </c>
      <c r="Q7" s="27" t="s">
        <v>68</v>
      </c>
      <c r="R7" s="27" t="s">
        <v>68</v>
      </c>
    </row>
    <row r="8" spans="9:18" x14ac:dyDescent="0.25">
      <c r="I8" s="22" t="s">
        <v>65</v>
      </c>
      <c r="J8" s="19" t="s">
        <v>69</v>
      </c>
      <c r="L8" s="24" t="s">
        <v>78</v>
      </c>
      <c r="M8" s="17" t="s">
        <v>69</v>
      </c>
      <c r="N8" s="17" t="s">
        <v>79</v>
      </c>
      <c r="O8" s="17" t="s">
        <v>79</v>
      </c>
      <c r="P8" s="17" t="s">
        <v>79</v>
      </c>
      <c r="Q8" s="17" t="s">
        <v>79</v>
      </c>
      <c r="R8" s="17" t="s">
        <v>79</v>
      </c>
    </row>
    <row r="9" spans="9:18" ht="15.75" thickBot="1" x14ac:dyDescent="0.3">
      <c r="I9" s="23" t="s">
        <v>66</v>
      </c>
      <c r="J9" s="20" t="s">
        <v>68</v>
      </c>
    </row>
    <row r="10" spans="9:18" ht="15.75" thickBot="1" x14ac:dyDescent="0.3"/>
    <row r="11" spans="9:18" x14ac:dyDescent="0.25">
      <c r="I11" s="21" t="s">
        <v>18</v>
      </c>
      <c r="J11" s="18">
        <v>5.3E-3</v>
      </c>
      <c r="M11" s="16" t="s">
        <v>66</v>
      </c>
      <c r="N11" s="16" t="s">
        <v>16</v>
      </c>
      <c r="O11" s="16" t="s">
        <v>17</v>
      </c>
      <c r="P11" s="16" t="s">
        <v>18</v>
      </c>
      <c r="Q11" s="16" t="s">
        <v>56</v>
      </c>
      <c r="R11" s="16" t="s">
        <v>57</v>
      </c>
    </row>
    <row r="12" spans="9:18" x14ac:dyDescent="0.25">
      <c r="I12" s="22" t="s">
        <v>65</v>
      </c>
      <c r="J12" s="19" t="s">
        <v>69</v>
      </c>
      <c r="L12" s="24" t="s">
        <v>80</v>
      </c>
      <c r="M12" s="17">
        <v>1.0029999999999999</v>
      </c>
      <c r="N12" s="17">
        <v>2.96</v>
      </c>
      <c r="O12" s="17">
        <v>9.9649999999999999</v>
      </c>
      <c r="P12" s="17">
        <v>0.4748</v>
      </c>
      <c r="Q12" s="17">
        <v>0.32750000000000001</v>
      </c>
      <c r="R12" s="17">
        <v>0.27629999999999999</v>
      </c>
    </row>
    <row r="13" spans="9:18" ht="15.75" thickBot="1" x14ac:dyDescent="0.3">
      <c r="I13" s="23" t="s">
        <v>66</v>
      </c>
      <c r="J13" s="20" t="s">
        <v>68</v>
      </c>
      <c r="L13" s="24" t="s">
        <v>81</v>
      </c>
      <c r="M13" s="17">
        <v>5.1640000000000002E-3</v>
      </c>
      <c r="N13" s="17">
        <v>1.9610000000000001</v>
      </c>
      <c r="O13" s="17">
        <v>6.2370000000000001</v>
      </c>
      <c r="P13" s="17">
        <v>0.36509999999999998</v>
      </c>
      <c r="Q13" s="17">
        <v>0.30980000000000002</v>
      </c>
      <c r="R13" s="17">
        <v>0.25080000000000002</v>
      </c>
    </row>
    <row r="14" spans="9:18" ht="15.75" thickBot="1" x14ac:dyDescent="0.3"/>
    <row r="15" spans="9:18" x14ac:dyDescent="0.25">
      <c r="I15" s="21" t="s">
        <v>56</v>
      </c>
      <c r="J15" s="18">
        <v>2.9999999999999997E-4</v>
      </c>
    </row>
    <row r="16" spans="9:18" x14ac:dyDescent="0.25">
      <c r="I16" s="22" t="s">
        <v>65</v>
      </c>
      <c r="J16" s="19" t="s">
        <v>70</v>
      </c>
    </row>
    <row r="17" spans="2:10" ht="15.75" thickBot="1" x14ac:dyDescent="0.3">
      <c r="I17" s="23" t="s">
        <v>66</v>
      </c>
      <c r="J17" s="20" t="s">
        <v>68</v>
      </c>
    </row>
    <row r="18" spans="2:10" ht="15.75" thickBot="1" x14ac:dyDescent="0.3"/>
    <row r="19" spans="2:10" x14ac:dyDescent="0.25">
      <c r="I19" s="21" t="s">
        <v>57</v>
      </c>
      <c r="J19" s="18" t="s">
        <v>71</v>
      </c>
    </row>
    <row r="20" spans="2:10" x14ac:dyDescent="0.25">
      <c r="I20" s="22" t="s">
        <v>65</v>
      </c>
      <c r="J20" s="19" t="s">
        <v>72</v>
      </c>
    </row>
    <row r="21" spans="2:10" ht="15.75" thickBot="1" x14ac:dyDescent="0.3">
      <c r="I21" s="23" t="s">
        <v>66</v>
      </c>
      <c r="J21" s="20" t="s">
        <v>68</v>
      </c>
    </row>
    <row r="23" spans="2:10" ht="15.75" thickBot="1" x14ac:dyDescent="0.3"/>
    <row r="24" spans="2:10" ht="15.75" thickBot="1" x14ac:dyDescent="0.3">
      <c r="B24" s="39" t="s">
        <v>83</v>
      </c>
      <c r="C24" s="40"/>
      <c r="D24" s="40"/>
      <c r="E24" s="40"/>
      <c r="F24" s="40"/>
      <c r="G24" s="40"/>
      <c r="H24" s="41"/>
    </row>
    <row r="25" spans="2:10" x14ac:dyDescent="0.25">
      <c r="B25" s="33"/>
      <c r="C25" s="34" t="s">
        <v>66</v>
      </c>
      <c r="D25" s="34" t="s">
        <v>16</v>
      </c>
      <c r="E25" s="34" t="s">
        <v>17</v>
      </c>
      <c r="F25" s="34" t="s">
        <v>18</v>
      </c>
      <c r="G25" s="34" t="s">
        <v>56</v>
      </c>
      <c r="H25" s="35" t="s">
        <v>57</v>
      </c>
    </row>
    <row r="26" spans="2:10" x14ac:dyDescent="0.25">
      <c r="B26" s="28" t="s">
        <v>66</v>
      </c>
      <c r="C26" s="17">
        <v>1</v>
      </c>
      <c r="D26" s="17">
        <v>0.90636706304276504</v>
      </c>
      <c r="E26" s="17">
        <v>-0.45776714318142298</v>
      </c>
      <c r="F26" s="17">
        <v>-0.88479000713553702</v>
      </c>
      <c r="G26" s="17">
        <v>0.20060258248233401</v>
      </c>
      <c r="H26" s="19">
        <v>-6.1882636865960104E-3</v>
      </c>
    </row>
    <row r="27" spans="2:10" x14ac:dyDescent="0.25">
      <c r="B27" s="28" t="s">
        <v>16</v>
      </c>
      <c r="C27" s="25">
        <v>0.90636706304276504</v>
      </c>
      <c r="D27" s="17">
        <v>1</v>
      </c>
      <c r="E27" s="17">
        <v>-0.52739446987953298</v>
      </c>
      <c r="F27" s="17">
        <v>-0.80097170498557602</v>
      </c>
      <c r="G27" s="17">
        <v>0.21377465728498601</v>
      </c>
      <c r="H27" s="19">
        <v>-0.17870412905236599</v>
      </c>
    </row>
    <row r="28" spans="2:10" x14ac:dyDescent="0.25">
      <c r="B28" s="28" t="s">
        <v>17</v>
      </c>
      <c r="C28" s="17">
        <v>-0.45776714318142298</v>
      </c>
      <c r="D28" s="17">
        <v>-0.52739446987953298</v>
      </c>
      <c r="E28" s="17">
        <v>1</v>
      </c>
      <c r="F28" s="17">
        <v>1.29124133953075E-2</v>
      </c>
      <c r="G28" s="17">
        <v>-0.47852557490432501</v>
      </c>
      <c r="H28" s="19">
        <v>0.23867366698832099</v>
      </c>
    </row>
    <row r="29" spans="2:10" x14ac:dyDescent="0.25">
      <c r="B29" s="28" t="s">
        <v>18</v>
      </c>
      <c r="C29" s="26">
        <v>-0.88479000713553702</v>
      </c>
      <c r="D29" s="17">
        <v>-0.80097170498557602</v>
      </c>
      <c r="E29" s="17">
        <v>1.29124133953075E-2</v>
      </c>
      <c r="F29" s="17">
        <v>1</v>
      </c>
      <c r="G29" s="17">
        <v>7.0967244545841204E-2</v>
      </c>
      <c r="H29" s="19">
        <v>-1.9745834440785301E-2</v>
      </c>
    </row>
    <row r="30" spans="2:10" x14ac:dyDescent="0.25">
      <c r="B30" s="28" t="s">
        <v>56</v>
      </c>
      <c r="C30" s="17">
        <v>0.20060258248233401</v>
      </c>
      <c r="D30" s="17">
        <v>0.21377465728498601</v>
      </c>
      <c r="E30" s="17">
        <v>-0.47852557490432501</v>
      </c>
      <c r="F30" s="17">
        <v>7.0967244545841204E-2</v>
      </c>
      <c r="G30" s="17">
        <v>1</v>
      </c>
      <c r="H30" s="19">
        <v>0.68044343389749196</v>
      </c>
    </row>
    <row r="31" spans="2:10" ht="15.75" thickBot="1" x14ac:dyDescent="0.3">
      <c r="B31" s="31" t="s">
        <v>57</v>
      </c>
      <c r="C31" s="32">
        <v>-6.1882636865960104E-3</v>
      </c>
      <c r="D31" s="32">
        <v>-0.17870412905236599</v>
      </c>
      <c r="E31" s="32">
        <v>0.23867366698832099</v>
      </c>
      <c r="F31" s="32">
        <v>-1.9745834440785301E-2</v>
      </c>
      <c r="G31" s="32">
        <v>0.68044343389749196</v>
      </c>
      <c r="H31" s="20">
        <v>1</v>
      </c>
    </row>
    <row r="32" spans="2:10" x14ac:dyDescent="0.25">
      <c r="B32" s="29"/>
      <c r="H32" s="30"/>
    </row>
    <row r="33" spans="2:8" ht="15.75" thickBot="1" x14ac:dyDescent="0.3">
      <c r="B33" s="36" t="s">
        <v>82</v>
      </c>
      <c r="C33" s="37"/>
      <c r="D33" s="37"/>
      <c r="E33" s="37"/>
      <c r="F33" s="37"/>
      <c r="G33" s="37"/>
      <c r="H33" s="38"/>
    </row>
    <row r="34" spans="2:8" x14ac:dyDescent="0.25">
      <c r="B34" s="33"/>
      <c r="C34" s="34" t="s">
        <v>66</v>
      </c>
      <c r="D34" s="34" t="s">
        <v>16</v>
      </c>
      <c r="E34" s="34" t="s">
        <v>17</v>
      </c>
      <c r="F34" s="34" t="s">
        <v>18</v>
      </c>
      <c r="G34" s="34" t="s">
        <v>56</v>
      </c>
      <c r="H34" s="35" t="s">
        <v>57</v>
      </c>
    </row>
    <row r="35" spans="2:8" x14ac:dyDescent="0.25">
      <c r="B35" s="28" t="s">
        <v>66</v>
      </c>
      <c r="C35" s="17"/>
      <c r="D35" s="17">
        <v>1.2740244405479099E-2</v>
      </c>
      <c r="E35" s="17">
        <v>0.36131201100573301</v>
      </c>
      <c r="F35" s="17">
        <v>1.91454028389327E-2</v>
      </c>
      <c r="G35" s="17">
        <v>0.70313239026653396</v>
      </c>
      <c r="H35" s="19">
        <v>0.990717722958668</v>
      </c>
    </row>
    <row r="36" spans="2:8" x14ac:dyDescent="0.25">
      <c r="B36" s="28" t="s">
        <v>16</v>
      </c>
      <c r="C36" s="25">
        <v>1.2740244405479099E-2</v>
      </c>
      <c r="D36" s="17"/>
      <c r="E36" s="17">
        <v>0.28225434330607801</v>
      </c>
      <c r="F36" s="17">
        <v>5.5476412819229999E-2</v>
      </c>
      <c r="G36" s="17">
        <v>0.68422272267450301</v>
      </c>
      <c r="H36" s="19">
        <v>0.73479727941133899</v>
      </c>
    </row>
    <row r="37" spans="2:8" x14ac:dyDescent="0.25">
      <c r="B37" s="28" t="s">
        <v>17</v>
      </c>
      <c r="C37" s="17">
        <v>0.36131201100573301</v>
      </c>
      <c r="D37" s="17">
        <v>0.28225434330607801</v>
      </c>
      <c r="E37" s="17"/>
      <c r="F37" s="17">
        <v>0.98063245635308605</v>
      </c>
      <c r="G37" s="17">
        <v>0.33699963995693999</v>
      </c>
      <c r="H37" s="19">
        <v>0.64878753647602705</v>
      </c>
    </row>
    <row r="38" spans="2:8" x14ac:dyDescent="0.25">
      <c r="B38" s="28" t="s">
        <v>18</v>
      </c>
      <c r="C38" s="26">
        <v>1.91454028389327E-2</v>
      </c>
      <c r="D38" s="17">
        <v>5.5476412819229999E-2</v>
      </c>
      <c r="E38" s="17">
        <v>0.98063245635308605</v>
      </c>
      <c r="F38" s="17"/>
      <c r="G38" s="17">
        <v>0.89372784111512105</v>
      </c>
      <c r="H38" s="19">
        <v>0.97038509776927695</v>
      </c>
    </row>
    <row r="39" spans="2:8" x14ac:dyDescent="0.25">
      <c r="B39" s="28" t="s">
        <v>56</v>
      </c>
      <c r="C39" s="17">
        <v>0.70313239026653396</v>
      </c>
      <c r="D39" s="17">
        <v>0.68422272267450301</v>
      </c>
      <c r="E39" s="17">
        <v>0.33699963995693999</v>
      </c>
      <c r="F39" s="17">
        <v>0.89372784111512105</v>
      </c>
      <c r="G39" s="17"/>
      <c r="H39" s="19">
        <v>0.13685861551494499</v>
      </c>
    </row>
    <row r="40" spans="2:8" ht="15.75" thickBot="1" x14ac:dyDescent="0.3">
      <c r="B40" s="31" t="s">
        <v>57</v>
      </c>
      <c r="C40" s="32">
        <v>0.990717722958668</v>
      </c>
      <c r="D40" s="32">
        <v>0.73479727941133899</v>
      </c>
      <c r="E40" s="32">
        <v>0.64878753647602705</v>
      </c>
      <c r="F40" s="32">
        <v>0.97038509776927695</v>
      </c>
      <c r="G40" s="32">
        <v>0.13685861551494499</v>
      </c>
      <c r="H40" s="20"/>
    </row>
  </sheetData>
  <mergeCells count="2">
    <mergeCell ref="B33:H33"/>
    <mergeCell ref="B24:H2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9.Document" shapeId="7169" r:id="rId3">
          <objectPr defaultSize="0" autoPict="0" r:id="rId4">
            <anchor moveWithCells="1">
              <from>
                <xdr:col>1</xdr:col>
                <xdr:colOff>38100</xdr:colOff>
                <xdr:row>0</xdr:row>
                <xdr:rowOff>180975</xdr:rowOff>
              </from>
              <to>
                <xdr:col>6</xdr:col>
                <xdr:colOff>85725</xdr:colOff>
                <xdr:row>21</xdr:row>
                <xdr:rowOff>104775</xdr:rowOff>
              </to>
            </anchor>
          </objectPr>
        </oleObject>
      </mc:Choice>
      <mc:Fallback>
        <oleObject progId="Prism9.Document" shapeId="716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dağılım</vt:lpstr>
      <vt:lpstr>kmet1</vt:lpstr>
      <vt:lpstr>kmet2</vt:lpstr>
      <vt:lpstr>mgv1</vt:lpstr>
      <vt:lpstr>hog1</vt:lpstr>
      <vt:lpstr>pod</vt:lpstr>
      <vt:lpstr>Graphpad_Prism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YÖRÜK</dc:creator>
  <cp:lastModifiedBy>Emre YÖRÜK</cp:lastModifiedBy>
  <dcterms:created xsi:type="dcterms:W3CDTF">2023-06-02T06:44:50Z</dcterms:created>
  <dcterms:modified xsi:type="dcterms:W3CDTF">2023-06-02T09:16:55Z</dcterms:modified>
</cp:coreProperties>
</file>